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BDE3ED8A-E413-4DC4-A14A-1BE2D6D646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LN" sheetId="4" r:id="rId1"/>
    <sheet name="EUR" sheetId="8" r:id="rId2"/>
    <sheet name="USD" sheetId="7" r:id="rId3"/>
    <sheet name="Objaśnienia_Footnotes" sheetId="5" r:id="rId4"/>
    <sheet name="Uwagi metodyczne_Methodological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counting_entries_financial" localSheetId="1">IF(NOT(ISERROR(FIND("asset",LOWER(#REF!)))),#REF!,IF(NOT(ISERROR(FIND("liabil",LOWER(#REF!)))),#REF!,#REF!))</definedName>
    <definedName name="Accounting_entries_financial" localSheetId="2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1">IF(NOT(ISERROR(FIND("credit",LOWER(#REF!)))),#REF!,IF(NOT(ISERROR(FIND("debit",LOWER(#REF!)))),#REF!,#REF!))</definedName>
    <definedName name="Accounting_entries_nonfinancial" localSheetId="2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Currency_code">'[1]Report Form'!$F$4:$G$6</definedName>
    <definedName name="Czestotliwosc" localSheetId="1">#REF!</definedName>
    <definedName name="Czestotliwosc" localSheetId="2">#REF!</definedName>
    <definedName name="Czestotliwosc">#REF!</definedName>
    <definedName name="Data_Sprawozdania">'[2]Table 5e'!$D$9</definedName>
    <definedName name="DataFlow_ID" localSheetId="1">#REF!</definedName>
    <definedName name="DataFlow_ID" localSheetId="2">#REF!</definedName>
    <definedName name="DataFlow_ID">#REF!</definedName>
    <definedName name="FrequencyList">'[1]Report Form'!$D$4:$D$20</definedName>
    <definedName name="Functional_category">#VALUE!</definedName>
    <definedName name="International_account_item" localSheetId="1">#REF!</definedName>
    <definedName name="International_account_item" localSheetId="2">#REF!</definedName>
    <definedName name="International_account_item">#REF!</definedName>
    <definedName name="M.FI.N.2.100.N.U4.E.2a" localSheetId="1">#REF!</definedName>
    <definedName name="M.FI.N.2.100.N.U4.E.2a" localSheetId="2">#REF!</definedName>
    <definedName name="M.FI.N.2.100.N.U4.E.2a">#REF!</definedName>
    <definedName name="M.FI.N.2.200.N.U4.E.2a" localSheetId="1">#REF!</definedName>
    <definedName name="M.FI.N.2.200.N.U4.E.2a" localSheetId="2">#REF!</definedName>
    <definedName name="M.FI.N.2.200.N.U4.E.2a">#REF!</definedName>
    <definedName name="M.FI.N.2.300.N.U4.E.2a" localSheetId="1">#REF!</definedName>
    <definedName name="M.FI.N.2.300.N.U4.E.2a" localSheetId="2">#REF!</definedName>
    <definedName name="M.FI.N.2.300.N.U4.E.2a">#REF!</definedName>
    <definedName name="M.FI.N.2.379.N.U4.E.2a" localSheetId="1">#REF!</definedName>
    <definedName name="M.FI.N.2.379.N.U4.E.2a" localSheetId="2">#REF!</definedName>
    <definedName name="M.FI.N.2.379.N.U4.E.2a">#REF!</definedName>
    <definedName name="M.FI.N.2.993.N.U4.E.2a" localSheetId="1">#REF!</definedName>
    <definedName name="M.FI.N.2.993.N.U4.E.2a" localSheetId="2">#REF!</definedName>
    <definedName name="M.FI.N.2.993.N.U4.E.2a">#REF!</definedName>
    <definedName name="M.FI.N.2.994.N.U4.E.2a" localSheetId="1">#REF!</definedName>
    <definedName name="M.FI.N.2.994.N.U4.E.2a" localSheetId="2">#REF!</definedName>
    <definedName name="M.FI.N.2.994.N.U4.E.2a">#REF!</definedName>
    <definedName name="M.FI.N.3.100.N.U4.E.2a" localSheetId="1">#REF!</definedName>
    <definedName name="M.FI.N.3.100.N.U4.E.2a" localSheetId="2">#REF!</definedName>
    <definedName name="M.FI.N.3.100.N.U4.E.2a">#REF!</definedName>
    <definedName name="M.FI.N.3.200.N.U4.E.2a" localSheetId="1">#REF!</definedName>
    <definedName name="M.FI.N.3.200.N.U4.E.2a" localSheetId="2">#REF!</definedName>
    <definedName name="M.FI.N.3.200.N.U4.E.2a">#REF!</definedName>
    <definedName name="M.FI.N.3.300.N.U4.E.2a" localSheetId="1">#REF!</definedName>
    <definedName name="M.FI.N.3.300.N.U4.E.2a" localSheetId="2">#REF!</definedName>
    <definedName name="M.FI.N.3.300.N.U4.E.2a">#REF!</definedName>
    <definedName name="M.FI.N.3.379.N.U4.E.2a" localSheetId="1">#REF!</definedName>
    <definedName name="M.FI.N.3.379.N.U4.E.2a" localSheetId="2">#REF!</definedName>
    <definedName name="M.FI.N.3.379.N.U4.E.2a">#REF!</definedName>
    <definedName name="M.FI.N.3.993.N.U4.E.2a" localSheetId="1">#REF!</definedName>
    <definedName name="M.FI.N.3.993.N.U4.E.2a" localSheetId="2">#REF!</definedName>
    <definedName name="M.FI.N.3.993.N.U4.E.2a">#REF!</definedName>
    <definedName name="M.FI.N.3.994.N.U4.E.2a" localSheetId="1">#REF!</definedName>
    <definedName name="M.FI.N.3.994.N.U4.E.2a" localSheetId="2">#REF!</definedName>
    <definedName name="M.FI.N.3.994.N.U4.E.2a">#REF!</definedName>
    <definedName name="M.FI.N.4.100.N.U4.E.2a" localSheetId="1">#REF!</definedName>
    <definedName name="M.FI.N.4.100.N.U4.E.2a" localSheetId="2">#REF!</definedName>
    <definedName name="M.FI.N.4.100.N.U4.E.2a">#REF!</definedName>
    <definedName name="M.FI.N.4.200.N.U4.E.2a" localSheetId="1">#REF!</definedName>
    <definedName name="M.FI.N.4.200.N.U4.E.2a" localSheetId="2">#REF!</definedName>
    <definedName name="M.FI.N.4.200.N.U4.E.2a">#REF!</definedName>
    <definedName name="M.FI.N.4.300.N.U4.E.2a" localSheetId="1">#REF!</definedName>
    <definedName name="M.FI.N.4.300.N.U4.E.2a" localSheetId="2">#REF!</definedName>
    <definedName name="M.FI.N.4.300.N.U4.E.2a">#REF!</definedName>
    <definedName name="M.FI.N.4.379.N.U4.E.2a" localSheetId="1">#REF!</definedName>
    <definedName name="M.FI.N.4.379.N.U4.E.2a" localSheetId="2">#REF!</definedName>
    <definedName name="M.FI.N.4.379.N.U4.E.2a">#REF!</definedName>
    <definedName name="M.FI.N.4.500.N.A1.E.2a" localSheetId="1">#REF!</definedName>
    <definedName name="M.FI.N.4.500.N.A1.E.2a" localSheetId="2">#REF!</definedName>
    <definedName name="M.FI.N.4.500.N.A1.E.2a">#REF!</definedName>
    <definedName name="M.FI.N.4.505.M.A1.E.2a" localSheetId="1">#REF!</definedName>
    <definedName name="M.FI.N.4.505.M.A1.E.2a" localSheetId="2">#REF!</definedName>
    <definedName name="M.FI.N.4.505.M.A1.E.2a">#REF!</definedName>
    <definedName name="M.FI.N.4.505.X.A1.E.2a" localSheetId="1">#REF!</definedName>
    <definedName name="M.FI.N.4.505.X.A1.E.2a" localSheetId="2">#REF!</definedName>
    <definedName name="M.FI.N.4.505.X.A1.E.2a">#REF!</definedName>
    <definedName name="M.FI.N.4.555.N.A1.E.2a" localSheetId="1">#REF!</definedName>
    <definedName name="M.FI.N.4.555.N.A1.E.2a" localSheetId="2">#REF!</definedName>
    <definedName name="M.FI.N.4.555.N.A1.E.2a">#REF!</definedName>
    <definedName name="M.FI.N.4.555.N.U2.E.2a" localSheetId="1">#REF!</definedName>
    <definedName name="M.FI.N.4.555.N.U2.E.2a" localSheetId="2">#REF!</definedName>
    <definedName name="M.FI.N.4.555.N.U2.E.2a">#REF!</definedName>
    <definedName name="M.FI.N.4.600.N.A1.E.2a" localSheetId="1">#REF!</definedName>
    <definedName name="M.FI.N.4.600.N.A1.E.2a" localSheetId="2">#REF!</definedName>
    <definedName name="M.FI.N.4.600.N.A1.E.2a">#REF!</definedName>
    <definedName name="M.FI.N.4.602.M.A1.E.2a" localSheetId="1">#REF!</definedName>
    <definedName name="M.FI.N.4.602.M.A1.E.2a" localSheetId="2">#REF!</definedName>
    <definedName name="M.FI.N.4.602.M.A1.E.2a">#REF!</definedName>
    <definedName name="M.FI.N.4.602.X.A1.E.2a" localSheetId="1">#REF!</definedName>
    <definedName name="M.FI.N.4.602.X.A1.E.2a" localSheetId="2">#REF!</definedName>
    <definedName name="M.FI.N.4.602.X.A1.E.2a">#REF!</definedName>
    <definedName name="M.FI.N.4.610.M.A1.E.2a" localSheetId="1">#REF!</definedName>
    <definedName name="M.FI.N.4.610.M.A1.E.2a" localSheetId="2">#REF!</definedName>
    <definedName name="M.FI.N.4.610.M.A1.E.2a">#REF!</definedName>
    <definedName name="M.FI.N.4.610.X.A1.E.2a" localSheetId="1">#REF!</definedName>
    <definedName name="M.FI.N.4.610.X.A1.E.2a" localSheetId="2">#REF!</definedName>
    <definedName name="M.FI.N.4.610.X.A1.E.2a">#REF!</definedName>
    <definedName name="M.FI.N.4.619.M.A1.E.2a" localSheetId="1">#REF!</definedName>
    <definedName name="M.FI.N.4.619.M.A1.E.2a" localSheetId="2">#REF!</definedName>
    <definedName name="M.FI.N.4.619.M.A1.E.2a">#REF!</definedName>
    <definedName name="M.FI.N.4.619.X.A1.E.2a" localSheetId="1">#REF!</definedName>
    <definedName name="M.FI.N.4.619.X.A1.E.2a" localSheetId="2">#REF!</definedName>
    <definedName name="M.FI.N.4.619.X.A1.E.2a">#REF!</definedName>
    <definedName name="M.FI.N.4.620.M.A1.E.2a" localSheetId="1">#REF!</definedName>
    <definedName name="M.FI.N.4.620.M.A1.E.2a" localSheetId="2">#REF!</definedName>
    <definedName name="M.FI.N.4.620.M.A1.E.2a">#REF!</definedName>
    <definedName name="M.FI.N.4.620.X.A1.E.2a" localSheetId="1">#REF!</definedName>
    <definedName name="M.FI.N.4.620.X.A1.E.2a" localSheetId="2">#REF!</definedName>
    <definedName name="M.FI.N.4.620.X.A1.E.2a">#REF!</definedName>
    <definedName name="M.FI.N.4.630.M.A1.E.2a" localSheetId="1">#REF!</definedName>
    <definedName name="M.FI.N.4.630.M.A1.E.2a" localSheetId="2">#REF!</definedName>
    <definedName name="M.FI.N.4.630.M.A1.E.2a">#REF!</definedName>
    <definedName name="M.FI.N.4.630.X.A1.E.2a" localSheetId="1">#REF!</definedName>
    <definedName name="M.FI.N.4.630.X.A1.E.2a" localSheetId="2">#REF!</definedName>
    <definedName name="M.FI.N.4.630.X.A1.E.2a">#REF!</definedName>
    <definedName name="M.FI.N.4.640.N.A1.E.2a" localSheetId="1">#REF!</definedName>
    <definedName name="M.FI.N.4.640.N.A1.E.2a" localSheetId="2">#REF!</definedName>
    <definedName name="M.FI.N.4.640.N.A1.E.2a">#REF!</definedName>
    <definedName name="M.FI.N.4.652.N.A1.E.2a" localSheetId="1">#REF!</definedName>
    <definedName name="M.FI.N.4.652.N.A1.E.2a" localSheetId="2">#REF!</definedName>
    <definedName name="M.FI.N.4.652.N.A1.E.2a">#REF!</definedName>
    <definedName name="M.FI.N.4.660.N.A1.E.2a" localSheetId="1">#REF!</definedName>
    <definedName name="M.FI.N.4.660.N.A1.E.2a" localSheetId="2">#REF!</definedName>
    <definedName name="M.FI.N.4.660.N.A1.E.2a">#REF!</definedName>
    <definedName name="M.FI.N.4.669.N.A1.E.2a" localSheetId="1">#REF!</definedName>
    <definedName name="M.FI.N.4.669.N.A1.E.2a" localSheetId="2">#REF!</definedName>
    <definedName name="M.FI.N.4.669.N.A1.E.2a">#REF!</definedName>
    <definedName name="M.FI.N.4.670.N.A1.E.2a" localSheetId="1">#REF!</definedName>
    <definedName name="M.FI.N.4.670.N.A1.E.2a" localSheetId="2">#REF!</definedName>
    <definedName name="M.FI.N.4.670.N.A1.E.2a">#REF!</definedName>
    <definedName name="M.FI.N.4.680.N.A1.E.2a" localSheetId="1">#REF!</definedName>
    <definedName name="M.FI.N.4.680.N.A1.E.2a" localSheetId="2">#REF!</definedName>
    <definedName name="M.FI.N.4.680.N.A1.E.2a">#REF!</definedName>
    <definedName name="M.FI.N.4.690.N.A1.E.2a" localSheetId="1">#REF!</definedName>
    <definedName name="M.FI.N.4.690.N.A1.E.2a" localSheetId="2">#REF!</definedName>
    <definedName name="M.FI.N.4.690.N.A1.E.2a">#REF!</definedName>
    <definedName name="M.FI.N.4.700.N.U4.E.2a" localSheetId="1">#REF!</definedName>
    <definedName name="M.FI.N.4.700.N.U4.E.2a" localSheetId="2">#REF!</definedName>
    <definedName name="M.FI.N.4.700.N.U4.E.2a">#REF!</definedName>
    <definedName name="M.FI.N.4.701.N.U4.E.2a" localSheetId="1">#REF!</definedName>
    <definedName name="M.FI.N.4.701.N.U4.E.2a" localSheetId="2">#REF!</definedName>
    <definedName name="M.FI.N.4.701.N.U4.E.2a">#REF!</definedName>
    <definedName name="M.FI.N.4.703.N.U4.E.2a" localSheetId="1">#REF!</definedName>
    <definedName name="M.FI.N.4.703.N.U4.E.2a" localSheetId="2">#REF!</definedName>
    <definedName name="M.FI.N.4.703.N.U4.E.2a">#REF!</definedName>
    <definedName name="M.FI.N.4.704.N.U4.E.2a" localSheetId="1">#REF!</definedName>
    <definedName name="M.FI.N.4.704.N.U4.E.2a" localSheetId="2">#REF!</definedName>
    <definedName name="M.FI.N.4.704.N.U4.E.2a">#REF!</definedName>
    <definedName name="M.FI.N.4.705.N.U4.E.2a" localSheetId="1">#REF!</definedName>
    <definedName name="M.FI.N.4.705.N.U4.E.2a" localSheetId="2">#REF!</definedName>
    <definedName name="M.FI.N.4.705.N.U4.E.2a">#REF!</definedName>
    <definedName name="M.FI.N.4.728.N.U4.E.2a" localSheetId="1">#REF!</definedName>
    <definedName name="M.FI.N.4.728.N.U4.E.2a" localSheetId="2">#REF!</definedName>
    <definedName name="M.FI.N.4.728.N.U4.E.2a">#REF!</definedName>
    <definedName name="M.FI.N.4.749.N.U4.E.2a" localSheetId="1">#REF!</definedName>
    <definedName name="M.FI.N.4.749.N.U4.E.2a" localSheetId="2">#REF!</definedName>
    <definedName name="M.FI.N.4.749.N.U4.E.2a">#REF!</definedName>
    <definedName name="M.FI.N.4.750.N.U4.E.2a" localSheetId="1">#REF!</definedName>
    <definedName name="M.FI.N.4.750.N.U4.E.2a" localSheetId="2">#REF!</definedName>
    <definedName name="M.FI.N.4.750.N.U4.E.2a">#REF!</definedName>
    <definedName name="M.FI.N.4.751.N.U4.E.2a" localSheetId="1">#REF!</definedName>
    <definedName name="M.FI.N.4.751.N.U4.E.2a" localSheetId="2">#REF!</definedName>
    <definedName name="M.FI.N.4.751.N.U4.E.2a">#REF!</definedName>
    <definedName name="M.FI.N.4.753.N.U4.E.2a" localSheetId="1">#REF!</definedName>
    <definedName name="M.FI.N.4.753.N.U4.E.2a" localSheetId="2">#REF!</definedName>
    <definedName name="M.FI.N.4.753.N.U4.E.2a">#REF!</definedName>
    <definedName name="M.FI.N.4.754.N.U4.E.2a" localSheetId="1">#REF!</definedName>
    <definedName name="M.FI.N.4.754.N.U4.E.2a" localSheetId="2">#REF!</definedName>
    <definedName name="M.FI.N.4.754.N.U4.E.2a">#REF!</definedName>
    <definedName name="M.FI.N.4.755.N.U4.E.2a" localSheetId="1">#REF!</definedName>
    <definedName name="M.FI.N.4.755.N.U4.E.2a" localSheetId="2">#REF!</definedName>
    <definedName name="M.FI.N.4.755.N.U4.E.2a">#REF!</definedName>
    <definedName name="M.FI.N.4.763.N.U4.E.2a" localSheetId="1">#REF!</definedName>
    <definedName name="M.FI.N.4.763.N.U4.E.2a" localSheetId="2">#REF!</definedName>
    <definedName name="M.FI.N.4.763.N.U4.E.2a">#REF!</definedName>
    <definedName name="M.FI.N.4.779.N.U4.E.2a" localSheetId="1">#REF!</definedName>
    <definedName name="M.FI.N.4.779.N.U4.E.2a" localSheetId="2">#REF!</definedName>
    <definedName name="M.FI.N.4.779.N.U4.E.2a">#REF!</definedName>
    <definedName name="M.FI.N.4.785.N.U4.E.2a" localSheetId="1">#REF!</definedName>
    <definedName name="M.FI.N.4.785.N.U4.E.2a" localSheetId="2">#REF!</definedName>
    <definedName name="M.FI.N.4.785.N.U4.E.2a">#REF!</definedName>
    <definedName name="M.FI.N.4.800.X.A1.E.2a" localSheetId="1">#REF!</definedName>
    <definedName name="M.FI.N.4.800.X.A1.E.2a" localSheetId="2">#REF!</definedName>
    <definedName name="M.FI.N.4.800.X.A1.E.2a">#REF!</definedName>
    <definedName name="M.FI.N.4.910.N.A1.E.2a" localSheetId="1">#REF!</definedName>
    <definedName name="M.FI.N.4.910.N.A1.E.2a" localSheetId="2">#REF!</definedName>
    <definedName name="M.FI.N.4.910.N.A1.E.2a">#REF!</definedName>
    <definedName name="M.FI.N.4.993.N.U4.E.2a" localSheetId="1">#REF!</definedName>
    <definedName name="M.FI.N.4.993.N.U4.E.2a" localSheetId="2">#REF!</definedName>
    <definedName name="M.FI.N.4.993.N.U4.E.2a">#REF!</definedName>
    <definedName name="M.FI.N.4.994.N.U4.E.2a" localSheetId="1">#REF!</definedName>
    <definedName name="M.FI.N.4.994.N.U4.E.2a" localSheetId="2">#REF!</definedName>
    <definedName name="M.FI.N.4.994.N.U4.E.2a">#REF!</definedName>
    <definedName name="M.FI.N.4.995.N.A1.E.2a" localSheetId="1">#REF!</definedName>
    <definedName name="M.FI.N.4.995.N.A1.E.2a" localSheetId="2">#REF!</definedName>
    <definedName name="M.FI.N.4.995.N.A1.E.2a">#REF!</definedName>
    <definedName name="M.FI.N.4.998.N.A1.E.2a" localSheetId="1">#REF!</definedName>
    <definedName name="M.FI.N.4.998.N.A1.E.2a" localSheetId="2">#REF!</definedName>
    <definedName name="M.FI.N.4.998.N.A1.E.2a">#REF!</definedName>
    <definedName name="M.FI.N.8.802.X.A1.E" localSheetId="1">RATempl [3]series!$D$11</definedName>
    <definedName name="M.FI.N.8.802.X.A1.E" localSheetId="2">RATempl [3]series!$D$11</definedName>
    <definedName name="M.FI.N.8.802.X.A1.E" localSheetId="4">RATempl [3]series!$D$11</definedName>
    <definedName name="M.FI.N.8.802.X.A1.E">RATempl [3]series!$D$11</definedName>
    <definedName name="M.FI.N.8.804.X.A1.E" localSheetId="1">RATempl [3]series!$D$12</definedName>
    <definedName name="M.FI.N.8.804.X.A1.E" localSheetId="2">RATempl [3]series!$D$12</definedName>
    <definedName name="M.FI.N.8.804.X.A1.E" localSheetId="4">RATempl [3]series!$D$12</definedName>
    <definedName name="M.FI.N.8.804.X.A1.E">RATempl [3]series!$D$12</definedName>
    <definedName name="M.FI.N.8.806.X.A1.E" localSheetId="1">RATempl [3]series!$D$13</definedName>
    <definedName name="M.FI.N.8.806.X.A1.E" localSheetId="2">RATempl [3]series!$D$13</definedName>
    <definedName name="M.FI.N.8.806.X.A1.E" localSheetId="4">RATempl [3]series!$D$13</definedName>
    <definedName name="M.FI.N.8.806.X.A1.E">RATempl [3]series!$D$13</definedName>
    <definedName name="M.FI.N.8.806A.X.A1.E" localSheetId="1">RATempl [3]series!$D$14</definedName>
    <definedName name="M.FI.N.8.806A.X.A1.E" localSheetId="2">RATempl [3]series!$D$14</definedName>
    <definedName name="M.FI.N.8.806A.X.A1.E" localSheetId="4">RATempl [3]series!$D$14</definedName>
    <definedName name="M.FI.N.8.806A.X.A1.E">RATempl [3]series!$D$14</definedName>
    <definedName name="M.FI.N.8.808.X.A1.E" localSheetId="1">RATempl [3]series!$D$15</definedName>
    <definedName name="M.FI.N.8.808.X.A1.E" localSheetId="2">RATempl [3]series!$D$15</definedName>
    <definedName name="M.FI.N.8.808.X.A1.E" localSheetId="4">RATempl [3]series!$D$15</definedName>
    <definedName name="M.FI.N.8.808.X.A1.E">RATempl [3]series!$D$15</definedName>
    <definedName name="M.FI.N.8.808A.X.A1.E" localSheetId="1">RATempl [3]series!$D$16</definedName>
    <definedName name="M.FI.N.8.808A.X.A1.E" localSheetId="2">RATempl [3]series!$D$16</definedName>
    <definedName name="M.FI.N.8.808A.X.A1.E" localSheetId="4">RATempl [3]series!$D$16</definedName>
    <definedName name="M.FI.N.8.808A.X.A1.E">RATempl [3]series!$D$16</definedName>
    <definedName name="M.FI.N.8.808C.X.A1.E" localSheetId="1">RATempl [3]series!$D$17</definedName>
    <definedName name="M.FI.N.8.808C.X.A1.E" localSheetId="2">RATempl [3]series!$D$17</definedName>
    <definedName name="M.FI.N.8.808C.X.A1.E" localSheetId="4">RATempl [3]series!$D$17</definedName>
    <definedName name="M.FI.N.8.808C.X.A1.E">RATempl [3]series!$D$17</definedName>
    <definedName name="M.FI.N.8.808D.X.A1.E" localSheetId="1">RATempl [3]series!$D$18</definedName>
    <definedName name="M.FI.N.8.808D.X.A1.E" localSheetId="2">RATempl [3]series!$D$18</definedName>
    <definedName name="M.FI.N.8.808D.X.A1.E" localSheetId="4">RATempl [3]series!$D$18</definedName>
    <definedName name="M.FI.N.8.808D.X.A1.E">RATempl [3]series!$D$18</definedName>
    <definedName name="M.FI.N.8.808F.X.A1.E" localSheetId="1">RATempl [3]series!$D$19</definedName>
    <definedName name="M.FI.N.8.808F.X.A1.E" localSheetId="2">RATempl [3]series!$D$19</definedName>
    <definedName name="M.FI.N.8.808F.X.A1.E" localSheetId="4">RATempl [3]series!$D$19</definedName>
    <definedName name="M.FI.N.8.808F.X.A1.E">RATempl [3]series!$D$19</definedName>
    <definedName name="M.FI.N.8.808H.X.A1.E" localSheetId="1">RATempl [3]series!$D$20</definedName>
    <definedName name="M.FI.N.8.808H.X.A1.E" localSheetId="2">RATempl [3]series!$D$20</definedName>
    <definedName name="M.FI.N.8.808H.X.A1.E" localSheetId="4">RATempl [3]series!$D$20</definedName>
    <definedName name="M.FI.N.8.808H.X.A1.E">RATempl [3]series!$D$20</definedName>
    <definedName name="M.FI.N.8.810.X.A1.E" localSheetId="1">RATempl [3]series!$D$21</definedName>
    <definedName name="M.FI.N.8.810.X.A1.E" localSheetId="2">RATempl [3]series!$D$21</definedName>
    <definedName name="M.FI.N.8.810.X.A1.E" localSheetId="4">RATempl [3]series!$D$21</definedName>
    <definedName name="M.FI.N.8.810.X.A1.E">RATempl [3]series!$D$21</definedName>
    <definedName name="M.FI.N.8.811.X.A1.E" localSheetId="1">RATempl [3]series!$D$22</definedName>
    <definedName name="M.FI.N.8.811.X.A1.E" localSheetId="2">RATempl [3]series!$D$22</definedName>
    <definedName name="M.FI.N.8.811.X.A1.E" localSheetId="4">RATempl [3]series!$D$22</definedName>
    <definedName name="M.FI.N.8.811.X.A1.E">RATempl [3]series!$D$22</definedName>
    <definedName name="M.FI.N.8.812.X.A1.E" localSheetId="1">RATempl [3]series!$D$23</definedName>
    <definedName name="M.FI.N.8.812.X.A1.E" localSheetId="2">RATempl [3]series!$D$23</definedName>
    <definedName name="M.FI.N.8.812.X.A1.E" localSheetId="4">RATempl [3]series!$D$23</definedName>
    <definedName name="M.FI.N.8.812.X.A1.E">RATempl [3]series!$D$23</definedName>
    <definedName name="M.FI.N.8.812A.X.A1.G" localSheetId="1">RATempl [3]series!$D$24</definedName>
    <definedName name="M.FI.N.8.812A.X.A1.G" localSheetId="2">RATempl [3]series!$D$24</definedName>
    <definedName name="M.FI.N.8.812A.X.A1.G" localSheetId="4">RATempl [3]series!$D$24</definedName>
    <definedName name="M.FI.N.8.812A.X.A1.G">RATempl [3]series!$D$24</definedName>
    <definedName name="M.FI.N.8.814.X.A1.E" localSheetId="1">RATempl [3]series!$D$25</definedName>
    <definedName name="M.FI.N.8.814.X.A1.E" localSheetId="2">RATempl [3]series!$D$25</definedName>
    <definedName name="M.FI.N.8.814.X.A1.E" localSheetId="4">RATempl [3]series!$D$25</definedName>
    <definedName name="M.FI.N.8.814.X.A1.E">RATempl [3]series!$D$25</definedName>
    <definedName name="M.FI.N.8.814A.X.A1.E" localSheetId="1">RATempl [3]series!$D$26</definedName>
    <definedName name="M.FI.N.8.814A.X.A1.E" localSheetId="2">RATempl [3]series!$D$26</definedName>
    <definedName name="M.FI.N.8.814A.X.A1.E" localSheetId="4">RATempl [3]series!$D$26</definedName>
    <definedName name="M.FI.N.8.814A.X.A1.E">RATempl [3]series!$D$26</definedName>
    <definedName name="M.FI.N.8.814B.X.A1.E" localSheetId="1">RATempl [3]series!$D$27</definedName>
    <definedName name="M.FI.N.8.814B.X.A1.E" localSheetId="2">RATempl [3]series!$D$27</definedName>
    <definedName name="M.FI.N.8.814B.X.A1.E" localSheetId="4">RATempl [3]series!$D$27</definedName>
    <definedName name="M.FI.N.8.814B.X.A1.E">RATempl [3]series!$D$27</definedName>
    <definedName name="M.FI.N.8.814C.X.A1.E" localSheetId="1">RATempl [3]series!$D$28</definedName>
    <definedName name="M.FI.N.8.814C.X.A1.E" localSheetId="2">RATempl [3]series!$D$28</definedName>
    <definedName name="M.FI.N.8.814C.X.A1.E" localSheetId="4">RATempl [3]series!$D$28</definedName>
    <definedName name="M.FI.N.8.814C.X.A1.E">RATempl [3]series!$D$28</definedName>
    <definedName name="M.FI.N.8.816.X.A1.E" localSheetId="1">RATempl [3]series!$D$29</definedName>
    <definedName name="M.FI.N.8.816.X.A1.E" localSheetId="2">RATempl [3]series!$D$29</definedName>
    <definedName name="M.FI.N.8.816.X.A1.E" localSheetId="4">RATempl [3]series!$D$29</definedName>
    <definedName name="M.FI.N.8.816.X.A1.E">RATempl [3]series!$D$29</definedName>
    <definedName name="M.FI.N.8.816A.X.A1.E" localSheetId="1">RATempl [3]series!$D$30</definedName>
    <definedName name="M.FI.N.8.816A.X.A1.E" localSheetId="2">RATempl [3]series!$D$30</definedName>
    <definedName name="M.FI.N.8.816A.X.A1.E" localSheetId="4">RATempl [3]series!$D$30</definedName>
    <definedName name="M.FI.N.8.816A.X.A1.E">RATempl [3]series!$D$30</definedName>
    <definedName name="M.FI.N.8.816B.X.A1.E" localSheetId="1">RATempl [3]series!$D$31</definedName>
    <definedName name="M.FI.N.8.816B.X.A1.E" localSheetId="2">RATempl [3]series!$D$31</definedName>
    <definedName name="M.FI.N.8.816B.X.A1.E" localSheetId="4">RATempl [3]series!$D$31</definedName>
    <definedName name="M.FI.N.8.816B.X.A1.E">RATempl [3]series!$D$31</definedName>
    <definedName name="M.FI.N.8.816C.X.A1.E" localSheetId="1">RATempl [3]series!$D$32</definedName>
    <definedName name="M.FI.N.8.816C.X.A1.E" localSheetId="2">RATempl [3]series!$D$32</definedName>
    <definedName name="M.FI.N.8.816C.X.A1.E" localSheetId="4">RATempl [3]series!$D$32</definedName>
    <definedName name="M.FI.N.8.816C.X.A1.E">RATempl [3]series!$D$32</definedName>
    <definedName name="M.FI.N.8.816D.X.A1.E" localSheetId="1">RATempl [3]series!$D$33</definedName>
    <definedName name="M.FI.N.8.816D.X.A1.E" localSheetId="2">RATempl [3]series!$D$33</definedName>
    <definedName name="M.FI.N.8.816D.X.A1.E" localSheetId="4">RATempl [3]series!$D$33</definedName>
    <definedName name="M.FI.N.8.816D.X.A1.E">RATempl [3]series!$D$33</definedName>
    <definedName name="M.FI.N.8.816E.X.A1.E" localSheetId="1">RATempl [3]series!$D$34</definedName>
    <definedName name="M.FI.N.8.816E.X.A1.E" localSheetId="2">RATempl [3]series!$D$34</definedName>
    <definedName name="M.FI.N.8.816E.X.A1.E" localSheetId="4">RATempl [3]series!$D$34</definedName>
    <definedName name="M.FI.N.8.816E.X.A1.E">RATempl [3]series!$D$34</definedName>
    <definedName name="M.FI.N.8.816F.X.A1.E" localSheetId="1">RATempl [3]series!$D$35</definedName>
    <definedName name="M.FI.N.8.816F.X.A1.E" localSheetId="2">RATempl [3]series!$D$35</definedName>
    <definedName name="M.FI.N.8.816F.X.A1.E" localSheetId="4">RATempl [3]series!$D$35</definedName>
    <definedName name="M.FI.N.8.816F.X.A1.E">RATempl [3]series!$D$35</definedName>
    <definedName name="M.N.PL.1C.S121.S121.FC.FI.RT1.RT.F41A.TM_1.PLN.X1.N.N" localSheetId="1">#REF!</definedName>
    <definedName name="M.N.PL.1C.S121.S121.FC.FI.RT1.RT.F41A.TM_1.PLN.X1.N.N" localSheetId="2">#REF!</definedName>
    <definedName name="M.N.PL.1C.S121.S121.FC.FI.RT1.RT.F41A.TM_1.PLN.X1.N.N">#REF!</definedName>
    <definedName name="M.N.PL.1C.S121.S121.FC.FI.RT1.RT.F41A.TM13.PLN.X1.N.N" localSheetId="1">#REF!</definedName>
    <definedName name="M.N.PL.1C.S121.S121.FC.FI.RT1.RT.F41A.TM13.PLN.X1.N.N" localSheetId="2">#REF!</definedName>
    <definedName name="M.N.PL.1C.S121.S121.FC.FI.RT1.RT.F41A.TM13.PLN.X1.N.N">#REF!</definedName>
    <definedName name="M.N.PL.1C.S121.S121.FC.FI.RT1.RT.F41A.TM3C.PLN.X1.N.N" localSheetId="1">#REF!</definedName>
    <definedName name="M.N.PL.1C.S121.S121.FC.FI.RT1.RT.F41A.TM3C.PLN.X1.N.N" localSheetId="2">#REF!</definedName>
    <definedName name="M.N.PL.1C.S121.S121.FC.FI.RT1.RT.F41A.TM3C.PLN.X1.N.N">#REF!</definedName>
    <definedName name="M.N.PL.1C.S121.S121.FC.FI.RT1.RT.F41A.TS.PLN.X1.N.N" localSheetId="1">#REF!</definedName>
    <definedName name="M.N.PL.1C.S121.S121.FC.FI.RT1.RT.F41A.TS.PLN.X1.N.N" localSheetId="2">#REF!</definedName>
    <definedName name="M.N.PL.1C.S121.S121.FC.FI.RT1.RT.F41A.TS.PLN.X1.N.N">#REF!</definedName>
    <definedName name="M.N.PL.1C.S121.S121.FC.FO.RT1.RT.F41A.TM_1.PLN.X1.N.N" localSheetId="1">#REF!</definedName>
    <definedName name="M.N.PL.1C.S121.S121.FC.FO.RT1.RT.F41A.TM_1.PLN.X1.N.N" localSheetId="2">#REF!</definedName>
    <definedName name="M.N.PL.1C.S121.S121.FC.FO.RT1.RT.F41A.TM_1.PLN.X1.N.N">#REF!</definedName>
    <definedName name="M.N.PL.1C.S121.S121.FC.FO.RT1.RT.F41A.TM13.PLN.X1.N.N" localSheetId="1">#REF!</definedName>
    <definedName name="M.N.PL.1C.S121.S121.FC.FO.RT1.RT.F41A.TM13.PLN.X1.N.N" localSheetId="2">#REF!</definedName>
    <definedName name="M.N.PL.1C.S121.S121.FC.FO.RT1.RT.F41A.TM13.PLN.X1.N.N">#REF!</definedName>
    <definedName name="M.N.PL.1C.S121.S121.FC.FO.RT1.RT.F41A.TM3C.PLN.X1.N.N" localSheetId="1">#REF!</definedName>
    <definedName name="M.N.PL.1C.S121.S121.FC.FO.RT1.RT.F41A.TM3C.PLN.X1.N.N" localSheetId="2">#REF!</definedName>
    <definedName name="M.N.PL.1C.S121.S121.FC.FO.RT1.RT.F41A.TM3C.PLN.X1.N.N">#REF!</definedName>
    <definedName name="M.N.PL.1C.S121.S121.FC.FO.RT1.RT.F41A.TS.PLN.X1.N.N" localSheetId="1">#REF!</definedName>
    <definedName name="M.N.PL.1C.S121.S121.FC.FO.RT1.RT.F41A.TS.PLN.X1.N.N" localSheetId="2">#REF!</definedName>
    <definedName name="M.N.PL.1C.S121.S121.FC.FO.RT1.RT.F41A.TS.PLN.X1.N.N">#REF!</definedName>
    <definedName name="M.N.PL.1C.S121.S121.LE.A.FA.R.FK._Z.PLN.XDR.M.N" localSheetId="1">#REF!</definedName>
    <definedName name="M.N.PL.1C.S121.S121.LE.A.FA.R.FK._Z.PLN.XDR.M.N" localSheetId="2">#REF!</definedName>
    <definedName name="M.N.PL.1C.S121.S121.LE.A.FA.R.FK._Z.PLN.XDR.M.N">#REF!</definedName>
    <definedName name="M.N.PL.5B.S121.S121.FC.FI.RT1.RT.F41A.TM_1.PLN.X1.N.N" localSheetId="1">#REF!</definedName>
    <definedName name="M.N.PL.5B.S121.S121.FC.FI.RT1.RT.F41A.TM_1.PLN.X1.N.N" localSheetId="2">#REF!</definedName>
    <definedName name="M.N.PL.5B.S121.S121.FC.FI.RT1.RT.F41A.TM_1.PLN.X1.N.N">#REF!</definedName>
    <definedName name="M.N.PL.5B.S121.S121.FC.FI.RT1.RT.F41A.TM13.PLN.X1.N.N" localSheetId="1">#REF!</definedName>
    <definedName name="M.N.PL.5B.S121.S121.FC.FI.RT1.RT.F41A.TM13.PLN.X1.N.N" localSheetId="2">#REF!</definedName>
    <definedName name="M.N.PL.5B.S121.S121.FC.FI.RT1.RT.F41A.TM13.PLN.X1.N.N">#REF!</definedName>
    <definedName name="M.N.PL.5B.S121.S121.FC.FI.RT1.RT.F41A.TM3C.PLN.X1.N.N" localSheetId="1">#REF!</definedName>
    <definedName name="M.N.PL.5B.S121.S121.FC.FI.RT1.RT.F41A.TM3C.PLN.X1.N.N" localSheetId="2">#REF!</definedName>
    <definedName name="M.N.PL.5B.S121.S121.FC.FI.RT1.RT.F41A.TM3C.PLN.X1.N.N">#REF!</definedName>
    <definedName name="M.N.PL.5B.S121.S121.FC.FI.RT1.RT.F41A.TS.PLN.X1.N.N" localSheetId="1">#REF!</definedName>
    <definedName name="M.N.PL.5B.S121.S121.FC.FI.RT1.RT.F41A.TS.PLN.X1.N.N" localSheetId="2">#REF!</definedName>
    <definedName name="M.N.PL.5B.S121.S121.FC.FI.RT1.RT.F41A.TS.PLN.X1.N.N">#REF!</definedName>
    <definedName name="M.N.PL.5B.S121.S121.FC.FO.RT1.RT.F41A.TM_1.PLN.X1.N.N" localSheetId="1">#REF!</definedName>
    <definedName name="M.N.PL.5B.S121.S121.FC.FO.RT1.RT.F41A.TM_1.PLN.X1.N.N" localSheetId="2">#REF!</definedName>
    <definedName name="M.N.PL.5B.S121.S121.FC.FO.RT1.RT.F41A.TM_1.PLN.X1.N.N">#REF!</definedName>
    <definedName name="M.N.PL.5B.S121.S121.FC.FO.RT1.RT.F41A.TM13.PLN.X1.N.N" localSheetId="1">#REF!</definedName>
    <definedName name="M.N.PL.5B.S121.S121.FC.FO.RT1.RT.F41A.TM13.PLN.X1.N.N" localSheetId="2">#REF!</definedName>
    <definedName name="M.N.PL.5B.S121.S121.FC.FO.RT1.RT.F41A.TM13.PLN.X1.N.N">#REF!</definedName>
    <definedName name="M.N.PL.5B.S121.S121.FC.FO.RT1.RT.F41A.TM3C.PLN.X1.N.N" localSheetId="1">#REF!</definedName>
    <definedName name="M.N.PL.5B.S121.S121.FC.FO.RT1.RT.F41A.TM3C.PLN.X1.N.N" localSheetId="2">#REF!</definedName>
    <definedName name="M.N.PL.5B.S121.S121.FC.FO.RT1.RT.F41A.TM3C.PLN.X1.N.N">#REF!</definedName>
    <definedName name="M.N.PL.5B.S121.S121.FC.FO.RT1.RT.F41A.TS.PLN.X1.N.N" localSheetId="1">#REF!</definedName>
    <definedName name="M.N.PL.5B.S121.S121.FC.FO.RT1.RT.F41A.TS.PLN.X1.N.N" localSheetId="2">#REF!</definedName>
    <definedName name="M.N.PL.5B.S121.S121.FC.FO.RT1.RT.F41A.TS.PLN.X1.N.N">#REF!</definedName>
    <definedName name="M.N.PL.9B.S121.S1.FC.FI.RT1.RT.F41A.TM_1.PLN.X1.N.N" localSheetId="1">#REF!</definedName>
    <definedName name="M.N.PL.9B.S121.S1.FC.FI.RT1.RT.F41A.TM_1.PLN.X1.N.N" localSheetId="2">#REF!</definedName>
    <definedName name="M.N.PL.9B.S121.S1.FC.FI.RT1.RT.F41A.TM_1.PLN.X1.N.N">#REF!</definedName>
    <definedName name="M.N.PL.9B.S121.S1.FC.FI.RT1.RT.F41A.TM13.PLN.X1.N.N" localSheetId="1">#REF!</definedName>
    <definedName name="M.N.PL.9B.S121.S1.FC.FI.RT1.RT.F41A.TM13.PLN.X1.N.N" localSheetId="2">#REF!</definedName>
    <definedName name="M.N.PL.9B.S121.S1.FC.FI.RT1.RT.F41A.TM13.PLN.X1.N.N">#REF!</definedName>
    <definedName name="M.N.PL.9B.S121.S1.FC.FI.RT1.RT.F41A.TM3C.PLN.X1.N.N" localSheetId="1">#REF!</definedName>
    <definedName name="M.N.PL.9B.S121.S1.FC.FI.RT1.RT.F41A.TM3C.PLN.X1.N.N" localSheetId="2">#REF!</definedName>
    <definedName name="M.N.PL.9B.S121.S1.FC.FI.RT1.RT.F41A.TM3C.PLN.X1.N.N">#REF!</definedName>
    <definedName name="M.N.PL.9B.S121.S1.FC.FI.RT1.RT.F41A.TS.PLN.X1.N.N" localSheetId="1">#REF!</definedName>
    <definedName name="M.N.PL.9B.S121.S1.FC.FI.RT1.RT.F41A.TS.PLN.X1.N.N" localSheetId="2">#REF!</definedName>
    <definedName name="M.N.PL.9B.S121.S1.FC.FI.RT1.RT.F41A.TS.PLN.X1.N.N">#REF!</definedName>
    <definedName name="M.N.PL.9B.S121.S1.FC.FO.RT1.RT.F41A.TM_1.PLN.X1.N.N" localSheetId="1">#REF!</definedName>
    <definedName name="M.N.PL.9B.S121.S1.FC.FO.RT1.RT.F41A.TM_1.PLN.X1.N.N" localSheetId="2">#REF!</definedName>
    <definedName name="M.N.PL.9B.S121.S1.FC.FO.RT1.RT.F41A.TM_1.PLN.X1.N.N">#REF!</definedName>
    <definedName name="M.N.PL.9B.S121.S1.FC.FO.RT1.RT.F41A.TM13.PLN.X1.N.N" localSheetId="1">#REF!</definedName>
    <definedName name="M.N.PL.9B.S121.S1.FC.FO.RT1.RT.F41A.TM13.PLN.X1.N.N" localSheetId="2">#REF!</definedName>
    <definedName name="M.N.PL.9B.S121.S1.FC.FO.RT1.RT.F41A.TM13.PLN.X1.N.N">#REF!</definedName>
    <definedName name="M.N.PL.9B.S121.S1.FC.FO.RT1.RT.F41A.TM3C.PLN.X1.N.N" localSheetId="1">#REF!</definedName>
    <definedName name="M.N.PL.9B.S121.S1.FC.FO.RT1.RT.F41A.TM3C.PLN.X1.N.N" localSheetId="2">#REF!</definedName>
    <definedName name="M.N.PL.9B.S121.S1.FC.FO.RT1.RT.F41A.TM3C.PLN.X1.N.N">#REF!</definedName>
    <definedName name="M.N.PL.9B.S121.S1.FC.FO.RT1.RT.F41A.TS.PLN.X1.N.N" localSheetId="1">#REF!</definedName>
    <definedName name="M.N.PL.9B.S121.S1.FC.FO.RT1.RT.F41A.TS.PLN.X1.N.N" localSheetId="2">#REF!</definedName>
    <definedName name="M.N.PL.9B.S121.S1.FC.FO.RT1.RT.F41A.TS.PLN.X1.N.N">#REF!</definedName>
    <definedName name="M.N.PL.B5.S121.S121.FC.FI.RT1.RT.F41A.TM13.PLN.X1.N.N" localSheetId="1">#REF!</definedName>
    <definedName name="M.N.PL.B5.S121.S121.FC.FI.RT1.RT.F41A.TM13.PLN.X1.N.N" localSheetId="2">#REF!</definedName>
    <definedName name="M.N.PL.B5.S121.S121.FC.FI.RT1.RT.F41A.TM13.PLN.X1.N.N">#REF!</definedName>
    <definedName name="M.N.PL.W0.S121.S1.FC.FI.RT1.RT.F41A.TM_1.PLN.X1.N.N" localSheetId="1">#REF!</definedName>
    <definedName name="M.N.PL.W0.S121.S1.FC.FI.RT1.RT.F41A.TM_1.PLN.X1.N.N" localSheetId="2">#REF!</definedName>
    <definedName name="M.N.PL.W0.S121.S1.FC.FI.RT1.RT.F41A.TM_1.PLN.X1.N.N">#REF!</definedName>
    <definedName name="M.N.PL.W0.S121.S1.FC.FI.RT1.RT.F41A.TM13.PLN.X1.N.N" localSheetId="1">#REF!</definedName>
    <definedName name="M.N.PL.W0.S121.S1.FC.FI.RT1.RT.F41A.TM13.PLN.X1.N.N" localSheetId="2">#REF!</definedName>
    <definedName name="M.N.PL.W0.S121.S1.FC.FI.RT1.RT.F41A.TM13.PLN.X1.N.N">#REF!</definedName>
    <definedName name="M.N.PL.W0.S121.S1.FC.FI.RT1.RT.F41A.TM3C.PLN.X1.N.N" localSheetId="1">#REF!</definedName>
    <definedName name="M.N.PL.W0.S121.S1.FC.FI.RT1.RT.F41A.TM3C.PLN.X1.N.N" localSheetId="2">#REF!</definedName>
    <definedName name="M.N.PL.W0.S121.S1.FC.FI.RT1.RT.F41A.TM3C.PLN.X1.N.N">#REF!</definedName>
    <definedName name="M.N.PL.W0.S121.S1.FC.FI.RT1.RT.F41A.TS.PLN.X1.N.N" localSheetId="1">#REF!</definedName>
    <definedName name="M.N.PL.W0.S121.S1.FC.FI.RT1.RT.F41A.TS.PLN.X1.N.N" localSheetId="2">#REF!</definedName>
    <definedName name="M.N.PL.W0.S121.S1.FC.FI.RT1.RT.F41A.TS.PLN.X1.N.N">#REF!</definedName>
    <definedName name="M.N.PL.W0.S121.S1.FC.FI.RT2.RT.F711.TM_1.PLN.X1.N.N" localSheetId="1">#REF!</definedName>
    <definedName name="M.N.PL.W0.S121.S1.FC.FI.RT2.RT.F711.TM_1.PLN.X1.N.N" localSheetId="2">#REF!</definedName>
    <definedName name="M.N.PL.W0.S121.S1.FC.FI.RT2.RT.F711.TM_1.PLN.X1.N.N">#REF!</definedName>
    <definedName name="M.N.PL.W0.S121.S1.FC.FI.RT2.RT.F711.TM13.PLN.X1.N.N" localSheetId="1">#REF!</definedName>
    <definedName name="M.N.PL.W0.S121.S1.FC.FI.RT2.RT.F711.TM13.PLN.X1.N.N" localSheetId="2">#REF!</definedName>
    <definedName name="M.N.PL.W0.S121.S1.FC.FI.RT2.RT.F711.TM13.PLN.X1.N.N">#REF!</definedName>
    <definedName name="M.N.PL.W0.S121.S1.FC.FI.RT2.RT.F711.TM3C.PLN.X1.N.N" localSheetId="1">#REF!</definedName>
    <definedName name="M.N.PL.W0.S121.S1.FC.FI.RT2.RT.F711.TM3C.PLN.X1.N.N" localSheetId="2">#REF!</definedName>
    <definedName name="M.N.PL.W0.S121.S1.FC.FI.RT2.RT.F711.TM3C.PLN.X1.N.N">#REF!</definedName>
    <definedName name="M.N.PL.W0.S121.S1.FC.FI.RT2.RT.F711.TS.PLN.X1.N.N" localSheetId="1">#REF!</definedName>
    <definedName name="M.N.PL.W0.S121.S1.FC.FI.RT2.RT.F711.TS.PLN.X1.N.N" localSheetId="2">#REF!</definedName>
    <definedName name="M.N.PL.W0.S121.S1.FC.FI.RT2.RT.F711.TS.PLN.X1.N.N">#REF!</definedName>
    <definedName name="M.N.PL.W0.S121.S1.FC.FI.RT2C.RT.F711.TM_1.PLN.X1.N.N" localSheetId="1">#REF!</definedName>
    <definedName name="M.N.PL.W0.S121.S1.FC.FI.RT2C.RT.F711.TM_1.PLN.X1.N.N" localSheetId="2">#REF!</definedName>
    <definedName name="M.N.PL.W0.S121.S1.FC.FI.RT2C.RT.F711.TM_1.PLN.X1.N.N">#REF!</definedName>
    <definedName name="M.N.PL.W0.S121.S1.FC.FI.RT2C.RT.F711.TM13.PLN.X1.N.N" localSheetId="1">#REF!</definedName>
    <definedName name="M.N.PL.W0.S121.S1.FC.FI.RT2C.RT.F711.TM13.PLN.X1.N.N" localSheetId="2">#REF!</definedName>
    <definedName name="M.N.PL.W0.S121.S1.FC.FI.RT2C.RT.F711.TM13.PLN.X1.N.N">#REF!</definedName>
    <definedName name="M.N.PL.W0.S121.S1.FC.FI.RT2C.RT.F711.TM3C.PLN.X1.N.N" localSheetId="1">#REF!</definedName>
    <definedName name="M.N.PL.W0.S121.S1.FC.FI.RT2C.RT.F711.TM3C.PLN.X1.N.N" localSheetId="2">#REF!</definedName>
    <definedName name="M.N.PL.W0.S121.S1.FC.FI.RT2C.RT.F711.TM3C.PLN.X1.N.N">#REF!</definedName>
    <definedName name="M.N.PL.W0.S121.S1.FC.FI.RT2C.RT.F711.TS.PLN.X1.N.N" localSheetId="1">#REF!</definedName>
    <definedName name="M.N.PL.W0.S121.S1.FC.FI.RT2C.RT.F711.TS.PLN.X1.N.N" localSheetId="2">#REF!</definedName>
    <definedName name="M.N.PL.W0.S121.S1.FC.FI.RT2C.RT.F711.TS.PLN.X1.N.N">#REF!</definedName>
    <definedName name="M.N.PL.W0.S121.S1.FC.FI.RT2P.RT.F711.TM_1.PLN.X1.N.N" localSheetId="1">#REF!</definedName>
    <definedName name="M.N.PL.W0.S121.S1.FC.FI.RT2P.RT.F711.TM_1.PLN.X1.N.N" localSheetId="2">#REF!</definedName>
    <definedName name="M.N.PL.W0.S121.S1.FC.FI.RT2P.RT.F711.TM_1.PLN.X1.N.N">#REF!</definedName>
    <definedName name="M.N.PL.W0.S121.S1.FC.FI.RT2P.RT.F711.TM13.PLN.X1.N.N" localSheetId="1">#REF!</definedName>
    <definedName name="M.N.PL.W0.S121.S1.FC.FI.RT2P.RT.F711.TM13.PLN.X1.N.N" localSheetId="2">#REF!</definedName>
    <definedName name="M.N.PL.W0.S121.S1.FC.FI.RT2P.RT.F711.TM13.PLN.X1.N.N">#REF!</definedName>
    <definedName name="M.N.PL.W0.S121.S1.FC.FI.RT2P.RT.F711.TM3C.PLN.X1.N.N" localSheetId="1">#REF!</definedName>
    <definedName name="M.N.PL.W0.S121.S1.FC.FI.RT2P.RT.F711.TM3C.PLN.X1.N.N" localSheetId="2">#REF!</definedName>
    <definedName name="M.N.PL.W0.S121.S1.FC.FI.RT2P.RT.F711.TM3C.PLN.X1.N.N">#REF!</definedName>
    <definedName name="M.N.PL.W0.S121.S1.FC.FI.RT2P.RT.F711.TS.PLN.X1.N.N" localSheetId="1">#REF!</definedName>
    <definedName name="M.N.PL.W0.S121.S1.FC.FI.RT2P.RT.F711.TS.PLN.X1.N.N" localSheetId="2">#REF!</definedName>
    <definedName name="M.N.PL.W0.S121.S1.FC.FI.RT2P.RT.F711.TS.PLN.X1.N.N">#REF!</definedName>
    <definedName name="M.N.PL.W0.S121.S1.FC.FI.RT5.RT.F711.TM_1.PLN.X1.N.N" localSheetId="1">#REF!</definedName>
    <definedName name="M.N.PL.W0.S121.S1.FC.FI.RT5.RT.F711.TM_1.PLN.X1.N.N" localSheetId="2">#REF!</definedName>
    <definedName name="M.N.PL.W0.S121.S1.FC.FI.RT5.RT.F711.TM_1.PLN.X1.N.N">#REF!</definedName>
    <definedName name="M.N.PL.W0.S121.S1.FC.FI.RT5.RT.F711.TM13.PLN.X1.N.N" localSheetId="1">#REF!</definedName>
    <definedName name="M.N.PL.W0.S121.S1.FC.FI.RT5.RT.F711.TM13.PLN.X1.N.N" localSheetId="2">#REF!</definedName>
    <definedName name="M.N.PL.W0.S121.S1.FC.FI.RT5.RT.F711.TM13.PLN.X1.N.N">#REF!</definedName>
    <definedName name="M.N.PL.W0.S121.S1.FC.FI.RT5.RT.F711.TM3C.PLN.X1.N.N" localSheetId="1">#REF!</definedName>
    <definedName name="M.N.PL.W0.S121.S1.FC.FI.RT5.RT.F711.TM3C.PLN.X1.N.N" localSheetId="2">#REF!</definedName>
    <definedName name="M.N.PL.W0.S121.S1.FC.FI.RT5.RT.F711.TM3C.PLN.X1.N.N">#REF!</definedName>
    <definedName name="M.N.PL.W0.S121.S1.FC.FI.RT5.RT.F711.TS.PLN.X1.N.N" localSheetId="1">#REF!</definedName>
    <definedName name="M.N.PL.W0.S121.S1.FC.FI.RT5.RT.F711.TS.PLN.X1.N.N" localSheetId="2">#REF!</definedName>
    <definedName name="M.N.PL.W0.S121.S1.FC.FI.RT5.RT.F711.TS.PLN.X1.N.N">#REF!</definedName>
    <definedName name="M.N.PL.W0.S121.S1.FC.FI.RT5A.RT.F711.TM_1.PLN.X1.N.N" localSheetId="1">#REF!</definedName>
    <definedName name="M.N.PL.W0.S121.S1.FC.FI.RT5A.RT.F711.TM_1.PLN.X1.N.N" localSheetId="2">#REF!</definedName>
    <definedName name="M.N.PL.W0.S121.S1.FC.FI.RT5A.RT.F711.TM_1.PLN.X1.N.N">#REF!</definedName>
    <definedName name="M.N.PL.W0.S121.S1.FC.FI.RT5A.RT.F711.TM13.PLN.X1.N.N" localSheetId="1">#REF!</definedName>
    <definedName name="M.N.PL.W0.S121.S1.FC.FI.RT5A.RT.F711.TM13.PLN.X1.N.N" localSheetId="2">#REF!</definedName>
    <definedName name="M.N.PL.W0.S121.S1.FC.FI.RT5A.RT.F711.TM13.PLN.X1.N.N">#REF!</definedName>
    <definedName name="M.N.PL.W0.S121.S1.FC.FI.RT5A.RT.F711.TM3C.PLN.X1.N.N" localSheetId="1">#REF!</definedName>
    <definedName name="M.N.PL.W0.S121.S1.FC.FI.RT5A.RT.F711.TM3C.PLN.X1.N.N" localSheetId="2">#REF!</definedName>
    <definedName name="M.N.PL.W0.S121.S1.FC.FI.RT5A.RT.F711.TM3C.PLN.X1.N.N">#REF!</definedName>
    <definedName name="M.N.PL.W0.S121.S1.FC.FI.RT5A.RT.F711.TS.PLN.X1.N.N" localSheetId="1">#REF!</definedName>
    <definedName name="M.N.PL.W0.S121.S1.FC.FI.RT5A.RT.F711.TS.PLN.X1.N.N" localSheetId="2">#REF!</definedName>
    <definedName name="M.N.PL.W0.S121.S1.FC.FI.RT5A.RT.F711.TS.PLN.X1.N.N">#REF!</definedName>
    <definedName name="M.N.PL.W0.S121.S1.FC.FI.RT5B.RT.F711.TM_1.PLN.X1.N.N" localSheetId="1">#REF!</definedName>
    <definedName name="M.N.PL.W0.S121.S1.FC.FI.RT5B.RT.F711.TM_1.PLN.X1.N.N" localSheetId="2">#REF!</definedName>
    <definedName name="M.N.PL.W0.S121.S1.FC.FI.RT5B.RT.F711.TM_1.PLN.X1.N.N">#REF!</definedName>
    <definedName name="M.N.PL.W0.S121.S1.FC.FI.RT5B.RT.F711.TM13.PLN.X1.N.N" localSheetId="1">#REF!</definedName>
    <definedName name="M.N.PL.W0.S121.S1.FC.FI.RT5B.RT.F711.TM13.PLN.X1.N.N" localSheetId="2">#REF!</definedName>
    <definedName name="M.N.PL.W0.S121.S1.FC.FI.RT5B.RT.F711.TM13.PLN.X1.N.N">#REF!</definedName>
    <definedName name="M.N.PL.W0.S121.S1.FC.FI.RT5B.RT.F711.TM3C.PLN.X1.N.N" localSheetId="1">#REF!</definedName>
    <definedName name="M.N.PL.W0.S121.S1.FC.FI.RT5B.RT.F711.TM3C.PLN.X1.N.N" localSheetId="2">#REF!</definedName>
    <definedName name="M.N.PL.W0.S121.S1.FC.FI.RT5B.RT.F711.TM3C.PLN.X1.N.N">#REF!</definedName>
    <definedName name="M.N.PL.W0.S121.S1.FC.FI.RT5B.RT.F711.TS.PLN.X1.N.N" localSheetId="1">#REF!</definedName>
    <definedName name="M.N.PL.W0.S121.S1.FC.FI.RT5B.RT.F711.TS.PLN.X1.N.N" localSheetId="2">#REF!</definedName>
    <definedName name="M.N.PL.W0.S121.S1.FC.FI.RT5B.RT.F711.TS.PLN.X1.N.N">#REF!</definedName>
    <definedName name="M.N.PL.W0.S121.S1.FC.FI.RT5C.RT.F711.TM_1.PLN.X1.N.N" localSheetId="1">#REF!</definedName>
    <definedName name="M.N.PL.W0.S121.S1.FC.FI.RT5C.RT.F711.TM_1.PLN.X1.N.N" localSheetId="2">#REF!</definedName>
    <definedName name="M.N.PL.W0.S121.S1.FC.FI.RT5C.RT.F711.TM_1.PLN.X1.N.N">#REF!</definedName>
    <definedName name="M.N.PL.W0.S121.S1.FC.FI.RT5C.RT.F711.TM13.PLN.X1.N.N" localSheetId="1">#REF!</definedName>
    <definedName name="M.N.PL.W0.S121.S1.FC.FI.RT5C.RT.F711.TM13.PLN.X1.N.N" localSheetId="2">#REF!</definedName>
    <definedName name="M.N.PL.W0.S121.S1.FC.FI.RT5C.RT.F711.TM13.PLN.X1.N.N">#REF!</definedName>
    <definedName name="M.N.PL.W0.S121.S1.FC.FI.RT5C.RT.F711.TM3C.PLN.X1.N.N" localSheetId="1">#REF!</definedName>
    <definedName name="M.N.PL.W0.S121.S1.FC.FI.RT5C.RT.F711.TM3C.PLN.X1.N.N" localSheetId="2">#REF!</definedName>
    <definedName name="M.N.PL.W0.S121.S1.FC.FI.RT5C.RT.F711.TM3C.PLN.X1.N.N">#REF!</definedName>
    <definedName name="M.N.PL.W0.S121.S1.FC.FI.RT5C.RT.F711.TS.PLN.X1.N.N" localSheetId="1">#REF!</definedName>
    <definedName name="M.N.PL.W0.S121.S1.FC.FI.RT5C.RT.F711.TS.PLN.X1.N.N" localSheetId="2">#REF!</definedName>
    <definedName name="M.N.PL.W0.S121.S1.FC.FI.RT5C.RT.F711.TS.PLN.X1.N.N">#REF!</definedName>
    <definedName name="M.N.PL.W0.S121.S1.FC.FI.RT5D.RT.F711.TM_1.PLN.X1.N.N" localSheetId="1">#REF!</definedName>
    <definedName name="M.N.PL.W0.S121.S1.FC.FI.RT5D.RT.F711.TM_1.PLN.X1.N.N" localSheetId="2">#REF!</definedName>
    <definedName name="M.N.PL.W0.S121.S1.FC.FI.RT5D.RT.F711.TM_1.PLN.X1.N.N">#REF!</definedName>
    <definedName name="M.N.PL.W0.S121.S1.FC.FI.RT5D.RT.F711.TM13.PLN.X1.N.N" localSheetId="1">#REF!</definedName>
    <definedName name="M.N.PL.W0.S121.S1.FC.FI.RT5D.RT.F711.TM13.PLN.X1.N.N" localSheetId="2">#REF!</definedName>
    <definedName name="M.N.PL.W0.S121.S1.FC.FI.RT5D.RT.F711.TM13.PLN.X1.N.N">#REF!</definedName>
    <definedName name="M.N.PL.W0.S121.S1.FC.FI.RT5D.RT.F711.TM3C.PLN.X1.N.N" localSheetId="1">#REF!</definedName>
    <definedName name="M.N.PL.W0.S121.S1.FC.FI.RT5D.RT.F711.TM3C.PLN.X1.N.N" localSheetId="2">#REF!</definedName>
    <definedName name="M.N.PL.W0.S121.S1.FC.FI.RT5D.RT.F711.TM3C.PLN.X1.N.N">#REF!</definedName>
    <definedName name="M.N.PL.W0.S121.S1.FC.FI.RT5D.RT.F711.TS.PLN.X1.N.N" localSheetId="1">#REF!</definedName>
    <definedName name="M.N.PL.W0.S121.S1.FC.FI.RT5D.RT.F711.TS.PLN.X1.N.N" localSheetId="2">#REF!</definedName>
    <definedName name="M.N.PL.W0.S121.S1.FC.FI.RT5D.RT.F711.TS.PLN.X1.N.N">#REF!</definedName>
    <definedName name="M.N.PL.W0.S121.S1.FC.FI.RT5E.RT.F711.TM_1.PLN.X1.N.N" localSheetId="1">#REF!</definedName>
    <definedName name="M.N.PL.W0.S121.S1.FC.FI.RT5E.RT.F711.TM_1.PLN.X1.N.N" localSheetId="2">#REF!</definedName>
    <definedName name="M.N.PL.W0.S121.S1.FC.FI.RT5E.RT.F711.TM_1.PLN.X1.N.N">#REF!</definedName>
    <definedName name="M.N.PL.W0.S121.S1.FC.FI.RT5E.RT.F711.TM13.PLN.X1.N.N" localSheetId="1">#REF!</definedName>
    <definedName name="M.N.PL.W0.S121.S1.FC.FI.RT5E.RT.F711.TM13.PLN.X1.N.N" localSheetId="2">#REF!</definedName>
    <definedName name="M.N.PL.W0.S121.S1.FC.FI.RT5E.RT.F711.TM13.PLN.X1.N.N">#REF!</definedName>
    <definedName name="M.N.PL.W0.S121.S1.FC.FI.RT5E.RT.F711.TM3C.PLN.X1.N.N" localSheetId="1">#REF!</definedName>
    <definedName name="M.N.PL.W0.S121.S1.FC.FI.RT5E.RT.F711.TM3C.PLN.X1.N.N" localSheetId="2">#REF!</definedName>
    <definedName name="M.N.PL.W0.S121.S1.FC.FI.RT5E.RT.F711.TM3C.PLN.X1.N.N">#REF!</definedName>
    <definedName name="M.N.PL.W0.S121.S1.FC.FI.RT5E.RT.F711.TS.PLN.X1.N.N" localSheetId="1">#REF!</definedName>
    <definedName name="M.N.PL.W0.S121.S1.FC.FI.RT5E.RT.F711.TS.PLN.X1.N.N" localSheetId="2">#REF!</definedName>
    <definedName name="M.N.PL.W0.S121.S1.FC.FI.RT5E.RT.F711.TS.PLN.X1.N.N">#REF!</definedName>
    <definedName name="M.N.PL.W0.S121.S1.FC.FN.RT2.RT.F711.TM_1.PLN.X1.N.N" localSheetId="1">#REF!</definedName>
    <definedName name="M.N.PL.W0.S121.S1.FC.FN.RT2.RT.F711.TM_1.PLN.X1.N.N" localSheetId="2">#REF!</definedName>
    <definedName name="M.N.PL.W0.S121.S1.FC.FN.RT2.RT.F711.TM_1.PLN.X1.N.N">#REF!</definedName>
    <definedName name="M.N.PL.W0.S121.S1.FC.FN.RT2.RT.F711.TM13.PLN.X1.N.N" localSheetId="1">#REF!</definedName>
    <definedName name="M.N.PL.W0.S121.S1.FC.FN.RT2.RT.F711.TM13.PLN.X1.N.N" localSheetId="2">#REF!</definedName>
    <definedName name="M.N.PL.W0.S121.S1.FC.FN.RT2.RT.F711.TM13.PLN.X1.N.N">#REF!</definedName>
    <definedName name="M.N.PL.W0.S121.S1.FC.FN.RT2.RT.F711.TM3C.PLN.X1.N.N" localSheetId="1">#REF!</definedName>
    <definedName name="M.N.PL.W0.S121.S1.FC.FN.RT2.RT.F711.TM3C.PLN.X1.N.N" localSheetId="2">#REF!</definedName>
    <definedName name="M.N.PL.W0.S121.S1.FC.FN.RT2.RT.F711.TM3C.PLN.X1.N.N">#REF!</definedName>
    <definedName name="M.N.PL.W0.S121.S1.FC.FN.RT2.RT.F711.TS.PLN.X1.N.N" localSheetId="1">#REF!</definedName>
    <definedName name="M.N.PL.W0.S121.S1.FC.FN.RT2.RT.F711.TS.PLN.X1.N.N" localSheetId="2">#REF!</definedName>
    <definedName name="M.N.PL.W0.S121.S1.FC.FN.RT2.RT.F711.TS.PLN.X1.N.N">#REF!</definedName>
    <definedName name="M.N.PL.W0.S121.S1.FC.FN.RT5.RT.F711.TM_1.PLN.X1.N.N" localSheetId="1">#REF!</definedName>
    <definedName name="M.N.PL.W0.S121.S1.FC.FN.RT5.RT.F711.TM_1.PLN.X1.N.N" localSheetId="2">#REF!</definedName>
    <definedName name="M.N.PL.W0.S121.S1.FC.FN.RT5.RT.F711.TM_1.PLN.X1.N.N">#REF!</definedName>
    <definedName name="M.N.PL.W0.S121.S1.FC.FN.RT5.RT.F711.TM13.PLN.X1.N.N" localSheetId="1">#REF!</definedName>
    <definedName name="M.N.PL.W0.S121.S1.FC.FN.RT5.RT.F711.TM13.PLN.X1.N.N" localSheetId="2">#REF!</definedName>
    <definedName name="M.N.PL.W0.S121.S1.FC.FN.RT5.RT.F711.TM13.PLN.X1.N.N">#REF!</definedName>
    <definedName name="M.N.PL.W0.S121.S1.FC.FN.RT5.RT.F711.TM3C.PLN.X1.N.N" localSheetId="1">#REF!</definedName>
    <definedName name="M.N.PL.W0.S121.S1.FC.FN.RT5.RT.F711.TM3C.PLN.X1.N.N" localSheetId="2">#REF!</definedName>
    <definedName name="M.N.PL.W0.S121.S1.FC.FN.RT5.RT.F711.TM3C.PLN.X1.N.N">#REF!</definedName>
    <definedName name="M.N.PL.W0.S121.S1.FC.FN.RT5.RT.F711.TS.PLN.X1.N.N" localSheetId="1">#REF!</definedName>
    <definedName name="M.N.PL.W0.S121.S1.FC.FN.RT5.RT.F711.TS.PLN.X1.N.N" localSheetId="2">#REF!</definedName>
    <definedName name="M.N.PL.W0.S121.S1.FC.FN.RT5.RT.F711.TS.PLN.X1.N.N">#REF!</definedName>
    <definedName name="M.N.PL.W0.S121.S1.FC.FN.RT5A.RT.F711.TM_1.PLN.X1.N.N" localSheetId="1">#REF!</definedName>
    <definedName name="M.N.PL.W0.S121.S1.FC.FN.RT5A.RT.F711.TM_1.PLN.X1.N.N" localSheetId="2">#REF!</definedName>
    <definedName name="M.N.PL.W0.S121.S1.FC.FN.RT5A.RT.F711.TM_1.PLN.X1.N.N">#REF!</definedName>
    <definedName name="M.N.PL.W0.S121.S1.FC.FN.RT5A.RT.F711.TM13.PLN.X1.N.N" localSheetId="1">#REF!</definedName>
    <definedName name="M.N.PL.W0.S121.S1.FC.FN.RT5A.RT.F711.TM13.PLN.X1.N.N" localSheetId="2">#REF!</definedName>
    <definedName name="M.N.PL.W0.S121.S1.FC.FN.RT5A.RT.F711.TM13.PLN.X1.N.N">#REF!</definedName>
    <definedName name="M.N.PL.W0.S121.S1.FC.FN.RT5A.RT.F711.TM3C.PLN.X1.N.N" localSheetId="1">#REF!</definedName>
    <definedName name="M.N.PL.W0.S121.S1.FC.FN.RT5A.RT.F711.TM3C.PLN.X1.N.N" localSheetId="2">#REF!</definedName>
    <definedName name="M.N.PL.W0.S121.S1.FC.FN.RT5A.RT.F711.TM3C.PLN.X1.N.N">#REF!</definedName>
    <definedName name="M.N.PL.W0.S121.S1.FC.FN.RT5A.RT.F711.TS.PLN.X1.N.N" localSheetId="1">#REF!</definedName>
    <definedName name="M.N.PL.W0.S121.S1.FC.FN.RT5A.RT.F711.TS.PLN.X1.N.N" localSheetId="2">#REF!</definedName>
    <definedName name="M.N.PL.W0.S121.S1.FC.FN.RT5A.RT.F711.TS.PLN.X1.N.N">#REF!</definedName>
    <definedName name="M.N.PL.W0.S121.S1.FC.FN.RT5B.RT.F711.TM_1.PLN.X1.N.N" localSheetId="1">#REF!</definedName>
    <definedName name="M.N.PL.W0.S121.S1.FC.FN.RT5B.RT.F711.TM_1.PLN.X1.N.N" localSheetId="2">#REF!</definedName>
    <definedName name="M.N.PL.W0.S121.S1.FC.FN.RT5B.RT.F711.TM_1.PLN.X1.N.N">#REF!</definedName>
    <definedName name="M.N.PL.W0.S121.S1.FC.FN.RT5B.RT.F711.TM13.PLN.X1.N.N" localSheetId="1">#REF!</definedName>
    <definedName name="M.N.PL.W0.S121.S1.FC.FN.RT5B.RT.F711.TM13.PLN.X1.N.N" localSheetId="2">#REF!</definedName>
    <definedName name="M.N.PL.W0.S121.S1.FC.FN.RT5B.RT.F711.TM13.PLN.X1.N.N">#REF!</definedName>
    <definedName name="M.N.PL.W0.S121.S1.FC.FN.RT5B.RT.F711.TM3C.PLN.X1.N.N" localSheetId="1">#REF!</definedName>
    <definedName name="M.N.PL.W0.S121.S1.FC.FN.RT5B.RT.F711.TM3C.PLN.X1.N.N" localSheetId="2">#REF!</definedName>
    <definedName name="M.N.PL.W0.S121.S1.FC.FN.RT5B.RT.F711.TM3C.PLN.X1.N.N">#REF!</definedName>
    <definedName name="M.N.PL.W0.S121.S1.FC.FN.RT5B.RT.F711.TS.PLN.X1.N.N" localSheetId="1">#REF!</definedName>
    <definedName name="M.N.PL.W0.S121.S1.FC.FN.RT5B.RT.F711.TS.PLN.X1.N.N" localSheetId="2">#REF!</definedName>
    <definedName name="M.N.PL.W0.S121.S1.FC.FN.RT5B.RT.F711.TS.PLN.X1.N.N">#REF!</definedName>
    <definedName name="M.N.PL.W0.S121.S1.FC.FN.RT5C.RT.F711.TM_1.PLN.X1.N.N" localSheetId="1">#REF!</definedName>
    <definedName name="M.N.PL.W0.S121.S1.FC.FN.RT5C.RT.F711.TM_1.PLN.X1.N.N" localSheetId="2">#REF!</definedName>
    <definedName name="M.N.PL.W0.S121.S1.FC.FN.RT5C.RT.F711.TM_1.PLN.X1.N.N">#REF!</definedName>
    <definedName name="M.N.PL.W0.S121.S1.FC.FN.RT5C.RT.F711.TM13.PLN.X1.N.N" localSheetId="1">#REF!</definedName>
    <definedName name="M.N.PL.W0.S121.S1.FC.FN.RT5C.RT.F711.TM13.PLN.X1.N.N" localSheetId="2">#REF!</definedName>
    <definedName name="M.N.PL.W0.S121.S1.FC.FN.RT5C.RT.F711.TM13.PLN.X1.N.N">#REF!</definedName>
    <definedName name="M.N.PL.W0.S121.S1.FC.FN.RT5C.RT.F711.TM3C.PLN.X1.N.N" localSheetId="1">#REF!</definedName>
    <definedName name="M.N.PL.W0.S121.S1.FC.FN.RT5C.RT.F711.TM3C.PLN.X1.N.N" localSheetId="2">#REF!</definedName>
    <definedName name="M.N.PL.W0.S121.S1.FC.FN.RT5C.RT.F711.TM3C.PLN.X1.N.N">#REF!</definedName>
    <definedName name="M.N.PL.W0.S121.S1.FC.FN.RT5C.RT.F711.TS.PLN.X1.N.N" localSheetId="1">#REF!</definedName>
    <definedName name="M.N.PL.W0.S121.S1.FC.FN.RT5C.RT.F711.TS.PLN.X1.N.N" localSheetId="2">#REF!</definedName>
    <definedName name="M.N.PL.W0.S121.S1.FC.FN.RT5C.RT.F711.TS.PLN.X1.N.N">#REF!</definedName>
    <definedName name="M.N.PL.W0.S121.S1.FC.FN.RT5D.RT.F711.TM_1.PLN.X1.N.N" localSheetId="1">#REF!</definedName>
    <definedName name="M.N.PL.W0.S121.S1.FC.FN.RT5D.RT.F711.TM_1.PLN.X1.N.N" localSheetId="2">#REF!</definedName>
    <definedName name="M.N.PL.W0.S121.S1.FC.FN.RT5D.RT.F711.TM_1.PLN.X1.N.N">#REF!</definedName>
    <definedName name="M.N.PL.W0.S121.S1.FC.FN.RT5D.RT.F711.TM13.PLN.X1.N.N" localSheetId="1">#REF!</definedName>
    <definedName name="M.N.PL.W0.S121.S1.FC.FN.RT5D.RT.F711.TM13.PLN.X1.N.N" localSheetId="2">#REF!</definedName>
    <definedName name="M.N.PL.W0.S121.S1.FC.FN.RT5D.RT.F711.TM13.PLN.X1.N.N">#REF!</definedName>
    <definedName name="M.N.PL.W0.S121.S1.FC.FN.RT5D.RT.F711.TM3C.PLN.X1.N.N" localSheetId="1">#REF!</definedName>
    <definedName name="M.N.PL.W0.S121.S1.FC.FN.RT5D.RT.F711.TM3C.PLN.X1.N.N" localSheetId="2">#REF!</definedName>
    <definedName name="M.N.PL.W0.S121.S1.FC.FN.RT5D.RT.F711.TM3C.PLN.X1.N.N">#REF!</definedName>
    <definedName name="M.N.PL.W0.S121.S1.FC.FN.RT5D.RT.F711.TS.PLN.X1.N.N" localSheetId="1">#REF!</definedName>
    <definedName name="M.N.PL.W0.S121.S1.FC.FN.RT5D.RT.F711.TS.PLN.X1.N.N" localSheetId="2">#REF!</definedName>
    <definedName name="M.N.PL.W0.S121.S1.FC.FN.RT5D.RT.F711.TS.PLN.X1.N.N">#REF!</definedName>
    <definedName name="M.N.PL.W0.S121.S1.FC.FN.RT5E.RT.F711.TM_1.PLN.X1.N.N" localSheetId="1">#REF!</definedName>
    <definedName name="M.N.PL.W0.S121.S1.FC.FN.RT5E.RT.F711.TM_1.PLN.X1.N.N" localSheetId="2">#REF!</definedName>
    <definedName name="M.N.PL.W0.S121.S1.FC.FN.RT5E.RT.F711.TM_1.PLN.X1.N.N">#REF!</definedName>
    <definedName name="M.N.PL.W0.S121.S1.FC.FN.RT5E.RT.F711.TM13.PLN.X1.N.N" localSheetId="1">#REF!</definedName>
    <definedName name="M.N.PL.W0.S121.S1.FC.FN.RT5E.RT.F711.TM13.PLN.X1.N.N" localSheetId="2">#REF!</definedName>
    <definedName name="M.N.PL.W0.S121.S1.FC.FN.RT5E.RT.F711.TM13.PLN.X1.N.N">#REF!</definedName>
    <definedName name="M.N.PL.W0.S121.S1.FC.FN.RT5E.RT.F711.TM3C.PLN.X1.N.N" localSheetId="1">#REF!</definedName>
    <definedName name="M.N.PL.W0.S121.S1.FC.FN.RT5E.RT.F711.TM3C.PLN.X1.N.N" localSheetId="2">#REF!</definedName>
    <definedName name="M.N.PL.W0.S121.S1.FC.FN.RT5E.RT.F711.TM3C.PLN.X1.N.N">#REF!</definedName>
    <definedName name="M.N.PL.W0.S121.S1.FC.FN.RT5E.RT.F711.TS.PLN.X1.N.N" localSheetId="1">#REF!</definedName>
    <definedName name="M.N.PL.W0.S121.S1.FC.FN.RT5E.RT.F711.TS.PLN.X1.N.N" localSheetId="2">#REF!</definedName>
    <definedName name="M.N.PL.W0.S121.S1.FC.FN.RT5E.RT.F711.TS.PLN.X1.N.N">#REF!</definedName>
    <definedName name="M.N.PL.W0.S121.S1.FC.FO.RT1.RT.F.TM_1.PLN.X1.N.N" localSheetId="1">#REF!</definedName>
    <definedName name="M.N.PL.W0.S121.S1.FC.FO.RT1.RT.F.TM_1.PLN.X1.N.N" localSheetId="2">#REF!</definedName>
    <definedName name="M.N.PL.W0.S121.S1.FC.FO.RT1.RT.F.TM_1.PLN.X1.N.N">#REF!</definedName>
    <definedName name="M.N.PL.W0.S121.S1.FC.FO.RT1.RT.F.TM13.PLN.X1.N.N" localSheetId="1">#REF!</definedName>
    <definedName name="M.N.PL.W0.S121.S1.FC.FO.RT1.RT.F.TM13.PLN.X1.N.N" localSheetId="2">#REF!</definedName>
    <definedName name="M.N.PL.W0.S121.S1.FC.FO.RT1.RT.F.TM13.PLN.X1.N.N">#REF!</definedName>
    <definedName name="M.N.PL.W0.S121.S1.FC.FO.RT1.RT.F.TM3C.PLN.X1.N.N" localSheetId="1">#REF!</definedName>
    <definedName name="M.N.PL.W0.S121.S1.FC.FO.RT1.RT.F.TM3C.PLN.X1.N.N" localSheetId="2">#REF!</definedName>
    <definedName name="M.N.PL.W0.S121.S1.FC.FO.RT1.RT.F.TM3C.PLN.X1.N.N">#REF!</definedName>
    <definedName name="M.N.PL.W0.S121.S1.FC.FO.RT1.RT.F.TS.PLN.X1.N.N" localSheetId="1">#REF!</definedName>
    <definedName name="M.N.PL.W0.S121.S1.FC.FO.RT1.RT.F.TS.PLN.X1.N.N" localSheetId="2">#REF!</definedName>
    <definedName name="M.N.PL.W0.S121.S1.FC.FO.RT1.RT.F.TS.PLN.X1.N.N">#REF!</definedName>
    <definedName name="M.N.PL.W0.S121.S1.FC.FO.RT1.RT.F3D.XLS.PLN.X1.N.N" localSheetId="1">#REF!</definedName>
    <definedName name="M.N.PL.W0.S121.S1.FC.FO.RT1.RT.F3D.XLS.PLN.X1.N.N" localSheetId="2">#REF!</definedName>
    <definedName name="M.N.PL.W0.S121.S1.FC.FO.RT1.RT.F3D.XLS.PLN.X1.N.N">#REF!</definedName>
    <definedName name="M.N.PL.W0.S121.S1.FC.FO.RT1.RT.F41A.TM_1.PLN.X1.N.N" localSheetId="1">#REF!</definedName>
    <definedName name="M.N.PL.W0.S121.S1.FC.FO.RT1.RT.F41A.TM_1.PLN.X1.N.N" localSheetId="2">#REF!</definedName>
    <definedName name="M.N.PL.W0.S121.S1.FC.FO.RT1.RT.F41A.TM_1.PLN.X1.N.N">#REF!</definedName>
    <definedName name="M.N.PL.W0.S121.S1.FC.FO.RT1.RT.F41A.TM13.PLN.X1.N.N" localSheetId="1">#REF!</definedName>
    <definedName name="M.N.PL.W0.S121.S1.FC.FO.RT1.RT.F41A.TM13.PLN.X1.N.N" localSheetId="2">#REF!</definedName>
    <definedName name="M.N.PL.W0.S121.S1.FC.FO.RT1.RT.F41A.TM13.PLN.X1.N.N">#REF!</definedName>
    <definedName name="M.N.PL.W0.S121.S1.FC.FO.RT1.RT.F41A.TM3C.PLN.X1.N.N" localSheetId="1">#REF!</definedName>
    <definedName name="M.N.PL.W0.S121.S1.FC.FO.RT1.RT.F41A.TM3C.PLN.X1.N.N" localSheetId="2">#REF!</definedName>
    <definedName name="M.N.PL.W0.S121.S1.FC.FO.RT1.RT.F41A.TM3C.PLN.X1.N.N">#REF!</definedName>
    <definedName name="M.N.PL.W0.S121.S1.FC.FO.RT1.RT.F41A.TS.PLN.X1.N.N" localSheetId="1">#REF!</definedName>
    <definedName name="M.N.PL.W0.S121.S1.FC.FO.RT1.RT.F41A.TS.PLN.X1.N.N" localSheetId="2">#REF!</definedName>
    <definedName name="M.N.PL.W0.S121.S1.FC.FO.RT1.RT.F41A.TS.PLN.X1.N.N">#REF!</definedName>
    <definedName name="M.N.PL.W0.S121.S1.FC.FO.RT2.RT.F711.TM_1.PLN.X1.N.N" localSheetId="1">#REF!</definedName>
    <definedName name="M.N.PL.W0.S121.S1.FC.FO.RT2.RT.F711.TM_1.PLN.X1.N.N" localSheetId="2">#REF!</definedName>
    <definedName name="M.N.PL.W0.S121.S1.FC.FO.RT2.RT.F711.TM_1.PLN.X1.N.N">#REF!</definedName>
    <definedName name="M.N.PL.W0.S121.S1.FC.FO.RT2.RT.F711.TM13.PLN.X1.N.N" localSheetId="1">#REF!</definedName>
    <definedName name="M.N.PL.W0.S121.S1.FC.FO.RT2.RT.F711.TM13.PLN.X1.N.N" localSheetId="2">#REF!</definedName>
    <definedName name="M.N.PL.W0.S121.S1.FC.FO.RT2.RT.F711.TM13.PLN.X1.N.N">#REF!</definedName>
    <definedName name="M.N.PL.W0.S121.S1.FC.FO.RT2.RT.F711.TM3C.PLN.X1.N.N" localSheetId="1">#REF!</definedName>
    <definedName name="M.N.PL.W0.S121.S1.FC.FO.RT2.RT.F711.TM3C.PLN.X1.N.N" localSheetId="2">#REF!</definedName>
    <definedName name="M.N.PL.W0.S121.S1.FC.FO.RT2.RT.F711.TM3C.PLN.X1.N.N">#REF!</definedName>
    <definedName name="M.N.PL.W0.S121.S1.FC.FO.RT2.RT.F711.TS.PLN.X1.N.N" localSheetId="1">#REF!</definedName>
    <definedName name="M.N.PL.W0.S121.S1.FC.FO.RT2.RT.F711.TS.PLN.X1.N.N" localSheetId="2">#REF!</definedName>
    <definedName name="M.N.PL.W0.S121.S1.FC.FO.RT2.RT.F711.TS.PLN.X1.N.N">#REF!</definedName>
    <definedName name="M.N.PL.W0.S121.S1.FC.FO.RT2C.RT.F711.TM_1.PLN.X1.N.N" localSheetId="1">#REF!</definedName>
    <definedName name="M.N.PL.W0.S121.S1.FC.FO.RT2C.RT.F711.TM_1.PLN.X1.N.N" localSheetId="2">#REF!</definedName>
    <definedName name="M.N.PL.W0.S121.S1.FC.FO.RT2C.RT.F711.TM_1.PLN.X1.N.N">#REF!</definedName>
    <definedName name="M.N.PL.W0.S121.S1.FC.FO.RT2C.RT.F711.TM13.PLN.X1.N.N" localSheetId="1">#REF!</definedName>
    <definedName name="M.N.PL.W0.S121.S1.FC.FO.RT2C.RT.F711.TM13.PLN.X1.N.N" localSheetId="2">#REF!</definedName>
    <definedName name="M.N.PL.W0.S121.S1.FC.FO.RT2C.RT.F711.TM13.PLN.X1.N.N">#REF!</definedName>
    <definedName name="M.N.PL.W0.S121.S1.FC.FO.RT2C.RT.F711.TM3C.PLN.X1.N.N" localSheetId="1">#REF!</definedName>
    <definedName name="M.N.PL.W0.S121.S1.FC.FO.RT2C.RT.F711.TM3C.PLN.X1.N.N" localSheetId="2">#REF!</definedName>
    <definedName name="M.N.PL.W0.S121.S1.FC.FO.RT2C.RT.F711.TM3C.PLN.X1.N.N">#REF!</definedName>
    <definedName name="M.N.PL.W0.S121.S1.FC.FO.RT2C.RT.F711.TS.PLN.X1.N.N" localSheetId="1">#REF!</definedName>
    <definedName name="M.N.PL.W0.S121.S1.FC.FO.RT2C.RT.F711.TS.PLN.X1.N.N" localSheetId="2">#REF!</definedName>
    <definedName name="M.N.PL.W0.S121.S1.FC.FO.RT2C.RT.F711.TS.PLN.X1.N.N">#REF!</definedName>
    <definedName name="M.N.PL.W0.S121.S1.FC.FO.RT2P.RT.F711.TM_1.PLN.X1.N.N" localSheetId="1">#REF!</definedName>
    <definedName name="M.N.PL.W0.S121.S1.FC.FO.RT2P.RT.F711.TM_1.PLN.X1.N.N" localSheetId="2">#REF!</definedName>
    <definedName name="M.N.PL.W0.S121.S1.FC.FO.RT2P.RT.F711.TM_1.PLN.X1.N.N">#REF!</definedName>
    <definedName name="M.N.PL.W0.S121.S1.FC.FO.RT2P.RT.F711.TM13.PLN.X1.N.N" localSheetId="1">#REF!</definedName>
    <definedName name="M.N.PL.W0.S121.S1.FC.FO.RT2P.RT.F711.TM13.PLN.X1.N.N" localSheetId="2">#REF!</definedName>
    <definedName name="M.N.PL.W0.S121.S1.FC.FO.RT2P.RT.F711.TM13.PLN.X1.N.N">#REF!</definedName>
    <definedName name="M.N.PL.W0.S121.S1.FC.FO.RT2P.RT.F711.TM3C.PLN.X1.N.N" localSheetId="1">#REF!</definedName>
    <definedName name="M.N.PL.W0.S121.S1.FC.FO.RT2P.RT.F711.TM3C.PLN.X1.N.N" localSheetId="2">#REF!</definedName>
    <definedName name="M.N.PL.W0.S121.S1.FC.FO.RT2P.RT.F711.TM3C.PLN.X1.N.N">#REF!</definedName>
    <definedName name="M.N.PL.W0.S121.S1.FC.FO.RT2P.RT.F711.TS.PLN.X1.N.N" localSheetId="1">#REF!</definedName>
    <definedName name="M.N.PL.W0.S121.S1.FC.FO.RT2P.RT.F711.TS.PLN.X1.N.N" localSheetId="2">#REF!</definedName>
    <definedName name="M.N.PL.W0.S121.S1.FC.FO.RT2P.RT.F711.TS.PLN.X1.N.N">#REF!</definedName>
    <definedName name="M.N.PL.W0.S121.S1.FC.FO.RT3.RT.FL.TM_1.PLN.X1.N.N" localSheetId="1">#REF!</definedName>
    <definedName name="M.N.PL.W0.S121.S1.FC.FO.RT3.RT.FL.TM_1.PLN.X1.N.N" localSheetId="2">#REF!</definedName>
    <definedName name="M.N.PL.W0.S121.S1.FC.FO.RT3.RT.FL.TM_1.PLN.X1.N.N">#REF!</definedName>
    <definedName name="M.N.PL.W0.S121.S1.FC.FO.RT3.RT.FL.TM13.PLN.X1.N.N" localSheetId="1">#REF!</definedName>
    <definedName name="M.N.PL.W0.S121.S1.FC.FO.RT3.RT.FL.TM13.PLN.X1.N.N" localSheetId="2">#REF!</definedName>
    <definedName name="M.N.PL.W0.S121.S1.FC.FO.RT3.RT.FL.TM13.PLN.X1.N.N">#REF!</definedName>
    <definedName name="M.N.PL.W0.S121.S1.FC.FO.RT3.RT.FL.TM3C.PLN.X1.N.N" localSheetId="1">#REF!</definedName>
    <definedName name="M.N.PL.W0.S121.S1.FC.FO.RT3.RT.FL.TM3C.PLN.X1.N.N" localSheetId="2">#REF!</definedName>
    <definedName name="M.N.PL.W0.S121.S1.FC.FO.RT3.RT.FL.TM3C.PLN.X1.N.N">#REF!</definedName>
    <definedName name="M.N.PL.W0.S121.S1.FC.FO.RT3.RT.FL.TS.PLN.X1.N.N" localSheetId="1">#REF!</definedName>
    <definedName name="M.N.PL.W0.S121.S1.FC.FO.RT3.RT.FL.TS.PLN.X1.N.N" localSheetId="2">#REF!</definedName>
    <definedName name="M.N.PL.W0.S121.S1.FC.FO.RT3.RT.FL.TS.PLN.X1.N.N">#REF!</definedName>
    <definedName name="M.N.PL.W0.S121.S1.FC.FO.RT4.RT.F.TM_1.PLN.X1.N.N" localSheetId="1">#REF!</definedName>
    <definedName name="M.N.PL.W0.S121.S1.FC.FO.RT4.RT.F.TM_1.PLN.X1.N.N" localSheetId="2">#REF!</definedName>
    <definedName name="M.N.PL.W0.S121.S1.FC.FO.RT4.RT.F.TM_1.PLN.X1.N.N">#REF!</definedName>
    <definedName name="M.N.PL.W0.S121.S1.FC.FO.RT4.RT.F.TM13.PLN.X1.N.N" localSheetId="1">#REF!</definedName>
    <definedName name="M.N.PL.W0.S121.S1.FC.FO.RT4.RT.F.TM13.PLN.X1.N.N" localSheetId="2">#REF!</definedName>
    <definedName name="M.N.PL.W0.S121.S1.FC.FO.RT4.RT.F.TM13.PLN.X1.N.N">#REF!</definedName>
    <definedName name="M.N.PL.W0.S121.S1.FC.FO.RT4.RT.F.TM3C.PLN.X1.N.N" localSheetId="1">#REF!</definedName>
    <definedName name="M.N.PL.W0.S121.S1.FC.FO.RT4.RT.F.TM3C.PLN.X1.N.N" localSheetId="2">#REF!</definedName>
    <definedName name="M.N.PL.W0.S121.S1.FC.FO.RT4.RT.F.TM3C.PLN.X1.N.N">#REF!</definedName>
    <definedName name="M.N.PL.W0.S121.S1.FC.FO.RT4.RT.F.TS.PLN.X1.N.N" localSheetId="1">#REF!</definedName>
    <definedName name="M.N.PL.W0.S121.S1.FC.FO.RT4.RT.F.TS.PLN.X1.N.N" localSheetId="2">#REF!</definedName>
    <definedName name="M.N.PL.W0.S121.S1.FC.FO.RT4.RT.F.TS.PLN.X1.N.N">#REF!</definedName>
    <definedName name="M.N.PL.W0.S121.S1.FC.FO.RT5.RT.F711.TM_1.PLN.X1.N.N" localSheetId="1">#REF!</definedName>
    <definedName name="M.N.PL.W0.S121.S1.FC.FO.RT5.RT.F711.TM_1.PLN.X1.N.N" localSheetId="2">#REF!</definedName>
    <definedName name="M.N.PL.W0.S121.S1.FC.FO.RT5.RT.F711.TM_1.PLN.X1.N.N">#REF!</definedName>
    <definedName name="M.N.PL.W0.S121.S1.FC.FO.RT5.RT.F711.TM13.PLN.X1.N.N" localSheetId="1">#REF!</definedName>
    <definedName name="M.N.PL.W0.S121.S1.FC.FO.RT5.RT.F711.TM13.PLN.X1.N.N" localSheetId="2">#REF!</definedName>
    <definedName name="M.N.PL.W0.S121.S1.FC.FO.RT5.RT.F711.TM13.PLN.X1.N.N">#REF!</definedName>
    <definedName name="M.N.PL.W0.S121.S1.FC.FO.RT5.RT.F711.TM3C.PLN.X1.N.N" localSheetId="1">#REF!</definedName>
    <definedName name="M.N.PL.W0.S121.S1.FC.FO.RT5.RT.F711.TM3C.PLN.X1.N.N" localSheetId="2">#REF!</definedName>
    <definedName name="M.N.PL.W0.S121.S1.FC.FO.RT5.RT.F711.TM3C.PLN.X1.N.N">#REF!</definedName>
    <definedName name="M.N.PL.W0.S121.S1.FC.FO.RT5.RT.F711.TS.PLN.X1.N.N" localSheetId="1">#REF!</definedName>
    <definedName name="M.N.PL.W0.S121.S1.FC.FO.RT5.RT.F711.TS.PLN.X1.N.N" localSheetId="2">#REF!</definedName>
    <definedName name="M.N.PL.W0.S121.S1.FC.FO.RT5.RT.F711.TS.PLN.X1.N.N">#REF!</definedName>
    <definedName name="M.N.PL.W0.S121.S1.FC.FO.RT5A.RT.F711.TM_1.PLN.X1.N.N" localSheetId="1">#REF!</definedName>
    <definedName name="M.N.PL.W0.S121.S1.FC.FO.RT5A.RT.F711.TM_1.PLN.X1.N.N" localSheetId="2">#REF!</definedName>
    <definedName name="M.N.PL.W0.S121.S1.FC.FO.RT5A.RT.F711.TM_1.PLN.X1.N.N">#REF!</definedName>
    <definedName name="M.N.PL.W0.S121.S1.FC.FO.RT5A.RT.F711.TM13.PLN.X1.N.N" localSheetId="1">#REF!</definedName>
    <definedName name="M.N.PL.W0.S121.S1.FC.FO.RT5A.RT.F711.TM13.PLN.X1.N.N" localSheetId="2">#REF!</definedName>
    <definedName name="M.N.PL.W0.S121.S1.FC.FO.RT5A.RT.F711.TM13.PLN.X1.N.N">#REF!</definedName>
    <definedName name="M.N.PL.W0.S121.S1.FC.FO.RT5A.RT.F711.TM3C.PLN.X1.N.N" localSheetId="1">#REF!</definedName>
    <definedName name="M.N.PL.W0.S121.S1.FC.FO.RT5A.RT.F711.TM3C.PLN.X1.N.N" localSheetId="2">#REF!</definedName>
    <definedName name="M.N.PL.W0.S121.S1.FC.FO.RT5A.RT.F711.TM3C.PLN.X1.N.N">#REF!</definedName>
    <definedName name="M.N.PL.W0.S121.S1.FC.FO.RT5A.RT.F711.TS.PLN.X1.N.N" localSheetId="1">#REF!</definedName>
    <definedName name="M.N.PL.W0.S121.S1.FC.FO.RT5A.RT.F711.TS.PLN.X1.N.N" localSheetId="2">#REF!</definedName>
    <definedName name="M.N.PL.W0.S121.S1.FC.FO.RT5A.RT.F711.TS.PLN.X1.N.N">#REF!</definedName>
    <definedName name="M.N.PL.W0.S121.S1.FC.FO.RT5B.RT.F711.TM_1.PLN.X1.N.N" localSheetId="1">#REF!</definedName>
    <definedName name="M.N.PL.W0.S121.S1.FC.FO.RT5B.RT.F711.TM_1.PLN.X1.N.N" localSheetId="2">#REF!</definedName>
    <definedName name="M.N.PL.W0.S121.S1.FC.FO.RT5B.RT.F711.TM_1.PLN.X1.N.N">#REF!</definedName>
    <definedName name="M.N.PL.W0.S121.S1.FC.FO.RT5B.RT.F711.TM13.PLN.X1.N.N" localSheetId="1">#REF!</definedName>
    <definedName name="M.N.PL.W0.S121.S1.FC.FO.RT5B.RT.F711.TM13.PLN.X1.N.N" localSheetId="2">#REF!</definedName>
    <definedName name="M.N.PL.W0.S121.S1.FC.FO.RT5B.RT.F711.TM13.PLN.X1.N.N">#REF!</definedName>
    <definedName name="M.N.PL.W0.S121.S1.FC.FO.RT5B.RT.F711.TM3C.PLN.X1.N.N" localSheetId="1">#REF!</definedName>
    <definedName name="M.N.PL.W0.S121.S1.FC.FO.RT5B.RT.F711.TM3C.PLN.X1.N.N" localSheetId="2">#REF!</definedName>
    <definedName name="M.N.PL.W0.S121.S1.FC.FO.RT5B.RT.F711.TM3C.PLN.X1.N.N">#REF!</definedName>
    <definedName name="M.N.PL.W0.S121.S1.FC.FO.RT5B.RT.F711.TS.PLN.X1.N.N" localSheetId="1">#REF!</definedName>
    <definedName name="M.N.PL.W0.S121.S1.FC.FO.RT5B.RT.F711.TS.PLN.X1.N.N" localSheetId="2">#REF!</definedName>
    <definedName name="M.N.PL.W0.S121.S1.FC.FO.RT5B.RT.F711.TS.PLN.X1.N.N">#REF!</definedName>
    <definedName name="M.N.PL.W0.S121.S1.FC.FO.RT5C.RT.F711.TM_1.PLN.X1.N.N" localSheetId="1">#REF!</definedName>
    <definedName name="M.N.PL.W0.S121.S1.FC.FO.RT5C.RT.F711.TM_1.PLN.X1.N.N" localSheetId="2">#REF!</definedName>
    <definedName name="M.N.PL.W0.S121.S1.FC.FO.RT5C.RT.F711.TM_1.PLN.X1.N.N">#REF!</definedName>
    <definedName name="M.N.PL.W0.S121.S1.FC.FO.RT5C.RT.F711.TM13.PLN.X1.N.N" localSheetId="1">#REF!</definedName>
    <definedName name="M.N.PL.W0.S121.S1.FC.FO.RT5C.RT.F711.TM13.PLN.X1.N.N" localSheetId="2">#REF!</definedName>
    <definedName name="M.N.PL.W0.S121.S1.FC.FO.RT5C.RT.F711.TM13.PLN.X1.N.N">#REF!</definedName>
    <definedName name="M.N.PL.W0.S121.S1.FC.FO.RT5C.RT.F711.TM3C.PLN.X1.N.N" localSheetId="1">#REF!</definedName>
    <definedName name="M.N.PL.W0.S121.S1.FC.FO.RT5C.RT.F711.TM3C.PLN.X1.N.N" localSheetId="2">#REF!</definedName>
    <definedName name="M.N.PL.W0.S121.S1.FC.FO.RT5C.RT.F711.TM3C.PLN.X1.N.N">#REF!</definedName>
    <definedName name="M.N.PL.W0.S121.S1.FC.FO.RT5C.RT.F711.TS.PLN.X1.N.N" localSheetId="1">#REF!</definedName>
    <definedName name="M.N.PL.W0.S121.S1.FC.FO.RT5C.RT.F711.TS.PLN.X1.N.N" localSheetId="2">#REF!</definedName>
    <definedName name="M.N.PL.W0.S121.S1.FC.FO.RT5C.RT.F711.TS.PLN.X1.N.N">#REF!</definedName>
    <definedName name="M.N.PL.W0.S121.S1.FC.FO.RT5D.RT.F711.TM_1.PLN.X1.N.N" localSheetId="1">#REF!</definedName>
    <definedName name="M.N.PL.W0.S121.S1.FC.FO.RT5D.RT.F711.TM_1.PLN.X1.N.N" localSheetId="2">#REF!</definedName>
    <definedName name="M.N.PL.W0.S121.S1.FC.FO.RT5D.RT.F711.TM_1.PLN.X1.N.N">#REF!</definedName>
    <definedName name="M.N.PL.W0.S121.S1.FC.FO.RT5D.RT.F711.TM13.PLN.X1.N.N" localSheetId="1">#REF!</definedName>
    <definedName name="M.N.PL.W0.S121.S1.FC.FO.RT5D.RT.F711.TM13.PLN.X1.N.N" localSheetId="2">#REF!</definedName>
    <definedName name="M.N.PL.W0.S121.S1.FC.FO.RT5D.RT.F711.TM13.PLN.X1.N.N">#REF!</definedName>
    <definedName name="M.N.PL.W0.S121.S1.FC.FO.RT5D.RT.F711.TM3C.PLN.X1.N.N" localSheetId="1">#REF!</definedName>
    <definedName name="M.N.PL.W0.S121.S1.FC.FO.RT5D.RT.F711.TM3C.PLN.X1.N.N" localSheetId="2">#REF!</definedName>
    <definedName name="M.N.PL.W0.S121.S1.FC.FO.RT5D.RT.F711.TM3C.PLN.X1.N.N">#REF!</definedName>
    <definedName name="M.N.PL.W0.S121.S1.FC.FO.RT5D.RT.F711.TS.PLN.X1.N.N" localSheetId="1">#REF!</definedName>
    <definedName name="M.N.PL.W0.S121.S1.FC.FO.RT5D.RT.F711.TS.PLN.X1.N.N" localSheetId="2">#REF!</definedName>
    <definedName name="M.N.PL.W0.S121.S1.FC.FO.RT5D.RT.F711.TS.PLN.X1.N.N">#REF!</definedName>
    <definedName name="M.N.PL.W0.S121.S1.FC.FO.RT5E.RT.F711.TM_1.PLN.X1.N.N" localSheetId="1">#REF!</definedName>
    <definedName name="M.N.PL.W0.S121.S1.FC.FO.RT5E.RT.F711.TM_1.PLN.X1.N.N" localSheetId="2">#REF!</definedName>
    <definedName name="M.N.PL.W0.S121.S1.FC.FO.RT5E.RT.F711.TM_1.PLN.X1.N.N">#REF!</definedName>
    <definedName name="M.N.PL.W0.S121.S1.FC.FO.RT5E.RT.F711.TM13.PLN.X1.N.N" localSheetId="1">#REF!</definedName>
    <definedName name="M.N.PL.W0.S121.S1.FC.FO.RT5E.RT.F711.TM13.PLN.X1.N.N" localSheetId="2">#REF!</definedName>
    <definedName name="M.N.PL.W0.S121.S1.FC.FO.RT5E.RT.F711.TM13.PLN.X1.N.N">#REF!</definedName>
    <definedName name="M.N.PL.W0.S121.S1.FC.FO.RT5E.RT.F711.TM3C.PLN.X1.N.N" localSheetId="1">#REF!</definedName>
    <definedName name="M.N.PL.W0.S121.S1.FC.FO.RT5E.RT.F711.TM3C.PLN.X1.N.N" localSheetId="2">#REF!</definedName>
    <definedName name="M.N.PL.W0.S121.S1.FC.FO.RT5E.RT.F711.TM3C.PLN.X1.N.N">#REF!</definedName>
    <definedName name="M.N.PL.W0.S121.S1.FC.FO.RT5E.RT.F711.TS.PLN.X1.N.N" localSheetId="1">#REF!</definedName>
    <definedName name="M.N.PL.W0.S121.S1.FC.FO.RT5E.RT.F711.TS.PLN.X1.N.N" localSheetId="2">#REF!</definedName>
    <definedName name="M.N.PL.W0.S121.S1.FC.FO.RT5E.RT.F711.TS.PLN.X1.N.N">#REF!</definedName>
    <definedName name="M.N.PL.W0.S121.S1.FM.A.RT8.RT.F._Z.PLN.X1._X.N" localSheetId="1">#REF!</definedName>
    <definedName name="M.N.PL.W0.S121.S1.FM.A.RT8.RT.F._Z.PLN.X1._X.N" localSheetId="2">#REF!</definedName>
    <definedName name="M.N.PL.W0.S121.S1.FM.A.RT8.RT.F._Z.PLN.X1._X.N">#REF!</definedName>
    <definedName name="M.N.PL.W0.S121.S1.FM.A.RT8.RT.FR5._Z.PLN.X1._X.N" localSheetId="1">#REF!</definedName>
    <definedName name="M.N.PL.W0.S121.S1.FM.A.RT8.RT.FR5._Z.PLN.X1._X.N" localSheetId="2">#REF!</definedName>
    <definedName name="M.N.PL.W0.S121.S1.FM.A.RT8.RT.FR5._Z.PLN.X1._X.N">#REF!</definedName>
    <definedName name="M.N.PL.W0.S121.S1.FM.A.RT9.RT.FR1._Z.PLN.X1.M.N" localSheetId="1">#REF!</definedName>
    <definedName name="M.N.PL.W0.S121.S1.FM.A.RT9.RT.FR1._Z.PLN.X1.M.N" localSheetId="2">#REF!</definedName>
    <definedName name="M.N.PL.W0.S121.S1.FM.A.RT9.RT.FR1._Z.PLN.X1.M.N">#REF!</definedName>
    <definedName name="M.N.PL.W0.S121.S1.FM.A.RT9A.RT.FR1._Z.PLN.X1.M.N" localSheetId="1">#REF!</definedName>
    <definedName name="M.N.PL.W0.S121.S1.FM.A.RT9A.RT.FR1._Z.PLN.X1.M.N" localSheetId="2">#REF!</definedName>
    <definedName name="M.N.PL.W0.S121.S1.FM.A.RT9A.RT.FR1._Z.PLN.X1.M.N">#REF!</definedName>
    <definedName name="M.N.PL.W0.S121.S1.FM.A.RT9B.RT.FR1._Z.PLN.X1.M.N" localSheetId="1">#REF!</definedName>
    <definedName name="M.N.PL.W0.S121.S1.FM.A.RT9B.RT.FR1._Z.PLN.X1.M.N" localSheetId="2">#REF!</definedName>
    <definedName name="M.N.PL.W0.S121.S1.FM.A.RT9B.RT.FR1._Z.PLN.X1.M.N">#REF!</definedName>
    <definedName name="M.N.PL.W0.S121.S1.FM.A.RT9C.RT.FR1._Z.PLN.X1.M.N" localSheetId="1">#REF!</definedName>
    <definedName name="M.N.PL.W0.S121.S1.FM.A.RT9C.RT.FR1._Z.PLN.X1.M.N" localSheetId="2">#REF!</definedName>
    <definedName name="M.N.PL.W0.S121.S1.FM.A.RT9C.RT.FR1._Z.PLN.X1.M.N">#REF!</definedName>
    <definedName name="M.N.PL.W0.S121.S1.FM.A.RT9D.RT.FR1._Z.PLN.X1.M.N" localSheetId="1">#REF!</definedName>
    <definedName name="M.N.PL.W0.S121.S1.FM.A.RT9D.RT.FR1._Z.PLN.X1.M.N" localSheetId="2">#REF!</definedName>
    <definedName name="M.N.PL.W0.S121.S1.FM.A.RT9D.RT.FR1._Z.PLN.X1.M.N">#REF!</definedName>
    <definedName name="M.N.PL.W0.S121.S1.FM.FI.RT2.RT.F711A.TL.PLN.X1.N.N" localSheetId="1">#REF!</definedName>
    <definedName name="M.N.PL.W0.S121.S1.FM.FI.RT2.RT.F711A.TL.PLN.X1.N.N" localSheetId="2">#REF!</definedName>
    <definedName name="M.N.PL.W0.S121.S1.FM.FI.RT2.RT.F711A.TL.PLN.X1.N.N">#REF!</definedName>
    <definedName name="M.N.PL.W0.S121.S1.FM.FI.RT2.RT.F71FF.TL.PLN.X1.N.N" localSheetId="1">#REF!</definedName>
    <definedName name="M.N.PL.W0.S121.S1.FM.FI.RT2.RT.F71FF.TL.PLN.X1.N.N" localSheetId="2">#REF!</definedName>
    <definedName name="M.N.PL.W0.S121.S1.FM.FI.RT2.RT.F71FF.TL.PLN.X1.N.N">#REF!</definedName>
    <definedName name="M.N.PL.W0.S121.S1.FM.FI.RT2C.RT.F711A.TL.PLN.X1.N.N" localSheetId="1">#REF!</definedName>
    <definedName name="M.N.PL.W0.S121.S1.FM.FI.RT2C.RT.F711A.TL.PLN.X1.N.N" localSheetId="2">#REF!</definedName>
    <definedName name="M.N.PL.W0.S121.S1.FM.FI.RT2C.RT.F711A.TL.PLN.X1.N.N">#REF!</definedName>
    <definedName name="M.N.PL.W0.S121.S1.FM.FI.RT2P.RT.F711A.TL.PLN.X1.N.N" localSheetId="1">#REF!</definedName>
    <definedName name="M.N.PL.W0.S121.S1.FM.FI.RT2P.RT.F711A.TL.PLN.X1.N.N" localSheetId="2">#REF!</definedName>
    <definedName name="M.N.PL.W0.S121.S1.FM.FI.RT2P.RT.F711A.TL.PLN.X1.N.N">#REF!</definedName>
    <definedName name="M.N.PL.W0.S121.S1.FM.FI.RT7.RT.F71FO.T.PLN.X1.N.N" localSheetId="1">#REF!</definedName>
    <definedName name="M.N.PL.W0.S121.S1.FM.FI.RT7.RT.F71FO.T.PLN.X1.N.N" localSheetId="2">#REF!</definedName>
    <definedName name="M.N.PL.W0.S121.S1.FM.FI.RT7.RT.F71FO.T.PLN.X1.N.N">#REF!</definedName>
    <definedName name="M.N.PL.W0.S121.S1.FM.FN.RT10.RT.F71FO.TL.PLN.X1.N.N" localSheetId="1">#REF!</definedName>
    <definedName name="M.N.PL.W0.S121.S1.FM.FN.RT10.RT.F71FO.TL.PLN.X1.N.N" localSheetId="2">#REF!</definedName>
    <definedName name="M.N.PL.W0.S121.S1.FM.FN.RT10.RT.F71FO.TL.PLN.X1.N.N">#REF!</definedName>
    <definedName name="M.N.PL.W0.S121.S1.FM.FN.RT2.RT.F711A.TL.PLN.X1.N.N" localSheetId="1">#REF!</definedName>
    <definedName name="M.N.PL.W0.S121.S1.FM.FN.RT2.RT.F711A.TL.PLN.X1.N.N" localSheetId="2">#REF!</definedName>
    <definedName name="M.N.PL.W0.S121.S1.FM.FN.RT2.RT.F711A.TL.PLN.X1.N.N">#REF!</definedName>
    <definedName name="M.N.PL.W0.S121.S1.FM.FN.RT2.RT.F71FF.TL.PLN.X1.N.N" localSheetId="1">#REF!</definedName>
    <definedName name="M.N.PL.W0.S121.S1.FM.FN.RT2.RT.F71FF.TL.PLN.X1.N.N" localSheetId="2">#REF!</definedName>
    <definedName name="M.N.PL.W0.S121.S1.FM.FN.RT2.RT.F71FF.TL.PLN.X1.N.N">#REF!</definedName>
    <definedName name="M.N.PL.W0.S121.S1.FM.FN.RT7.RT.F.T.PLN.X1.N.N" localSheetId="1">#REF!</definedName>
    <definedName name="M.N.PL.W0.S121.S1.FM.FN.RT7.RT.F.T.PLN.X1.N.N" localSheetId="2">#REF!</definedName>
    <definedName name="M.N.PL.W0.S121.S1.FM.FN.RT7.RT.F.T.PLN.X1.N.N">#REF!</definedName>
    <definedName name="M.N.PL.W0.S121.S1.FM.FN.RT7.RT.F71FO.T.PLN.X1.N.N" localSheetId="1">#REF!</definedName>
    <definedName name="M.N.PL.W0.S121.S1.FM.FN.RT7.RT.F71FO.T.PLN.X1.N.N" localSheetId="2">#REF!</definedName>
    <definedName name="M.N.PL.W0.S121.S1.FM.FN.RT7.RT.F71FO.T.PLN.X1.N.N">#REF!</definedName>
    <definedName name="M.N.PL.W0.S121.S1.FM.FN.RT7.RT.FR9.T.PLN.X1.M.N" localSheetId="1">#REF!</definedName>
    <definedName name="M.N.PL.W0.S121.S1.FM.FN.RT7.RT.FR9.T.PLN.X1.M.N" localSheetId="2">#REF!</definedName>
    <definedName name="M.N.PL.W0.S121.S1.FM.FN.RT7.RT.FR9.T.PLN.X1.M.N">#REF!</definedName>
    <definedName name="M.N.PL.W0.S121.S1.FM.FO.RT2.RT.F711A.TL.PLN.X1.N.N" localSheetId="1">#REF!</definedName>
    <definedName name="M.N.PL.W0.S121.S1.FM.FO.RT2.RT.F711A.TL.PLN.X1.N.N" localSheetId="2">#REF!</definedName>
    <definedName name="M.N.PL.W0.S121.S1.FM.FO.RT2.RT.F711A.TL.PLN.X1.N.N">#REF!</definedName>
    <definedName name="M.N.PL.W0.S121.S1.FM.FO.RT2.RT.F71FF.TL.PLN.X1.N.N" localSheetId="1">#REF!</definedName>
    <definedName name="M.N.PL.W0.S121.S1.FM.FO.RT2.RT.F71FF.TL.PLN.X1.N.N" localSheetId="2">#REF!</definedName>
    <definedName name="M.N.PL.W0.S121.S1.FM.FO.RT2.RT.F71FF.TL.PLN.X1.N.N">#REF!</definedName>
    <definedName name="M.N.PL.W0.S121.S1.FM.FO.RT2C.RT.F711A.TL.PLN.X1.N.N" localSheetId="1">#REF!</definedName>
    <definedName name="M.N.PL.W0.S121.S1.FM.FO.RT2C.RT.F711A.TL.PLN.X1.N.N" localSheetId="2">#REF!</definedName>
    <definedName name="M.N.PL.W0.S121.S1.FM.FO.RT2C.RT.F711A.TL.PLN.X1.N.N">#REF!</definedName>
    <definedName name="M.N.PL.W0.S121.S1.FM.FO.RT2P.RT.F711A.TL.PLN.X1.N.N" localSheetId="1">#REF!</definedName>
    <definedName name="M.N.PL.W0.S121.S1.FM.FO.RT2P.RT.F711A.TL.PLN.X1.N.N" localSheetId="2">#REF!</definedName>
    <definedName name="M.N.PL.W0.S121.S1.FM.FO.RT2P.RT.F711A.TL.PLN.X1.N.N">#REF!</definedName>
    <definedName name="M.N.PL.W0.S121.S1.FM.FO.RT7.RT.F71FO.T.PLN.X1.N.N" localSheetId="1">#REF!</definedName>
    <definedName name="M.N.PL.W0.S121.S1.FM.FO.RT7.RT.F71FO.T.PLN.X1.N.N" localSheetId="2">#REF!</definedName>
    <definedName name="M.N.PL.W0.S121.S1.FM.FO.RT7.RT.F71FO.T.PLN.X1.N.N">#REF!</definedName>
    <definedName name="M.N.PL.W0.S121.S1.FM.L.RT6.RT.FL.TS.PLN.XDC.A.N" localSheetId="1">#REF!</definedName>
    <definedName name="M.N.PL.W0.S121.S1.FM.L.RT6.RT.FL.TS.PLN.XDC.A.N" localSheetId="2">#REF!</definedName>
    <definedName name="M.N.PL.W0.S121.S1.FM.L.RT6.RT.FL.TS.PLN.XDC.A.N">#REF!</definedName>
    <definedName name="M.N.PL.W0.S121.S1.FM.N.FA.RT.F71.T.PLN.X1.T.N" localSheetId="1">#REF!</definedName>
    <definedName name="M.N.PL.W0.S121.S1.FM.N.FA.RT.F71.T.PLN.X1.T.N" localSheetId="2">#REF!</definedName>
    <definedName name="M.N.PL.W0.S121.S1.FM.N.FA.RT.F71.T.PLN.X1.T.N">#REF!</definedName>
    <definedName name="M.N.PL.W0.S121.S1.FM.N.FA.RT.F711A.T.PLN.X1.T.N" localSheetId="1">#REF!</definedName>
    <definedName name="M.N.PL.W0.S121.S1.FM.N.FA.RT.F711A.T.PLN.X1.T.N" localSheetId="2">#REF!</definedName>
    <definedName name="M.N.PL.W0.S121.S1.FM.N.FA.RT.F711A.T.PLN.X1.T.N">#REF!</definedName>
    <definedName name="M.N.PL.W0.S121.S1.FM.N.FA.RT.F712A.T.PLN.X1.T.N" localSheetId="1">#REF!</definedName>
    <definedName name="M.N.PL.W0.S121.S1.FM.N.FA.RT.F712A.T.PLN.X1.T.N" localSheetId="2">#REF!</definedName>
    <definedName name="M.N.PL.W0.S121.S1.FM.N.FA.RT.F712A.T.PLN.X1.T.N">#REF!</definedName>
    <definedName name="M.N.PL.W0.S121.S1.FM.N.FA.RT.F712B.T.PLN.X1.T.N" localSheetId="1">#REF!</definedName>
    <definedName name="M.N.PL.W0.S121.S1.FM.N.FA.RT.F712B.T.PLN.X1.T.N" localSheetId="2">#REF!</definedName>
    <definedName name="M.N.PL.W0.S121.S1.FM.N.FA.RT.F712B.T.PLN.X1.T.N">#REF!</definedName>
    <definedName name="M.N.PL.W0.S121.S1.FM.N.FA.RT.F712C.T.PLN.X1.T.N" localSheetId="1">#REF!</definedName>
    <definedName name="M.N.PL.W0.S121.S1.FM.N.FA.RT.F712C.T.PLN.X1.T.N" localSheetId="2">#REF!</definedName>
    <definedName name="M.N.PL.W0.S121.S1.FM.N.FA.RT.F712C.T.PLN.X1.T.N">#REF!</definedName>
    <definedName name="M.N.PL.W0.S121.S1.FM.N.FA.RT.F71R.T.PLN.X1.T.N" localSheetId="1">#REF!</definedName>
    <definedName name="M.N.PL.W0.S121.S1.FM.N.FA.RT.F71R.T.PLN.X1.T.N" localSheetId="2">#REF!</definedName>
    <definedName name="M.N.PL.W0.S121.S1.FM.N.FA.RT.F71R.T.PLN.X1.T.N">#REF!</definedName>
    <definedName name="M.N.PL.W0.S121.S1.FP.FI.RT1.RT.F29C.TM_1.PLN.X1.N.N" localSheetId="1">#REF!</definedName>
    <definedName name="M.N.PL.W0.S121.S1.FP.FI.RT1.RT.F29C.TM_1.PLN.X1.N.N" localSheetId="2">#REF!</definedName>
    <definedName name="M.N.PL.W0.S121.S1.FP.FI.RT1.RT.F29C.TM_1.PLN.X1.N.N">#REF!</definedName>
    <definedName name="M.N.PL.W0.S121.S1.FP.FI.RT1.RT.F29C.TM13.PLN.X1.N.N" localSheetId="1">#REF!</definedName>
    <definedName name="M.N.PL.W0.S121.S1.FP.FI.RT1.RT.F29C.TM13.PLN.X1.N.N" localSheetId="2">#REF!</definedName>
    <definedName name="M.N.PL.W0.S121.S1.FP.FI.RT1.RT.F29C.TM13.PLN.X1.N.N">#REF!</definedName>
    <definedName name="M.N.PL.W0.S121.S1.FP.FI.RT1.RT.F29C.TM3C.PLN.X1.N.N" localSheetId="1">#REF!</definedName>
    <definedName name="M.N.PL.W0.S121.S1.FP.FI.RT1.RT.F29C.TM3C.PLN.X1.N.N" localSheetId="2">#REF!</definedName>
    <definedName name="M.N.PL.W0.S121.S1.FP.FI.RT1.RT.F29C.TM3C.PLN.X1.N.N">#REF!</definedName>
    <definedName name="M.N.PL.W0.S121.S1.FP.FI.RT1.RT.F29C.TS.PLN.X1.N.N" localSheetId="1">#REF!</definedName>
    <definedName name="M.N.PL.W0.S121.S1.FP.FI.RT1.RT.F29C.TS.PLN.X1.N.N" localSheetId="2">#REF!</definedName>
    <definedName name="M.N.PL.W0.S121.S1.FP.FI.RT1.RT.F29C.TS.PLN.X1.N.N">#REF!</definedName>
    <definedName name="M.N.PL.W0.S121.S1.FP.FI.RT1.RT.F81A.TM_1.PLN.X1.N.N" localSheetId="1">#REF!</definedName>
    <definedName name="M.N.PL.W0.S121.S1.FP.FI.RT1.RT.F81A.TM_1.PLN.X1.N.N" localSheetId="2">#REF!</definedName>
    <definedName name="M.N.PL.W0.S121.S1.FP.FI.RT1.RT.F81A.TM_1.PLN.X1.N.N">#REF!</definedName>
    <definedName name="M.N.PL.W0.S121.S1.FP.FI.RT1.RT.F81A.TM13.PLN.X1.N.N" localSheetId="1">#REF!</definedName>
    <definedName name="M.N.PL.W0.S121.S1.FP.FI.RT1.RT.F81A.TM13.PLN.X1.N.N" localSheetId="2">#REF!</definedName>
    <definedName name="M.N.PL.W0.S121.S1.FP.FI.RT1.RT.F81A.TM13.PLN.X1.N.N">#REF!</definedName>
    <definedName name="M.N.PL.W0.S121.S1.FP.FI.RT1.RT.F81A.TM3C.PLN.X1.N.N" localSheetId="1">#REF!</definedName>
    <definedName name="M.N.PL.W0.S121.S1.FP.FI.RT1.RT.F81A.TM3C.PLN.X1.N.N" localSheetId="2">#REF!</definedName>
    <definedName name="M.N.PL.W0.S121.S1.FP.FI.RT1.RT.F81A.TM3C.PLN.X1.N.N">#REF!</definedName>
    <definedName name="M.N.PL.W0.S121.S1.FP.FI.RT1.RT.F81A.TS.PLN.X1.N.N" localSheetId="1">#REF!</definedName>
    <definedName name="M.N.PL.W0.S121.S1.FP.FI.RT1.RT.F81A.TS.PLN.X1.N.N" localSheetId="2">#REF!</definedName>
    <definedName name="M.N.PL.W0.S121.S1.FP.FI.RT1.RT.F81A.TS.PLN.X1.N.N">#REF!</definedName>
    <definedName name="M.N.PL.W0.S121.S1.FP.FI.RT1.RT.F89.TM_1.PLN.X1.N.N" localSheetId="1">#REF!</definedName>
    <definedName name="M.N.PL.W0.S121.S1.FP.FI.RT1.RT.F89.TM_1.PLN.X1.N.N" localSheetId="2">#REF!</definedName>
    <definedName name="M.N.PL.W0.S121.S1.FP.FI.RT1.RT.F89.TM_1.PLN.X1.N.N">#REF!</definedName>
    <definedName name="M.N.PL.W0.S121.S1.FP.FI.RT1.RT.F89.TM13.PLN.X1.N.N" localSheetId="1">#REF!</definedName>
    <definedName name="M.N.PL.W0.S121.S1.FP.FI.RT1.RT.F89.TM13.PLN.X1.N.N" localSheetId="2">#REF!</definedName>
    <definedName name="M.N.PL.W0.S121.S1.FP.FI.RT1.RT.F89.TM13.PLN.X1.N.N">#REF!</definedName>
    <definedName name="M.N.PL.W0.S121.S1.FP.FI.RT1.RT.F89.TM3C.PLN.X1.N.N" localSheetId="1">#REF!</definedName>
    <definedName name="M.N.PL.W0.S121.S1.FP.FI.RT1.RT.F89.TM3C.PLN.X1.N.N" localSheetId="2">#REF!</definedName>
    <definedName name="M.N.PL.W0.S121.S1.FP.FI.RT1.RT.F89.TM3C.PLN.X1.N.N">#REF!</definedName>
    <definedName name="M.N.PL.W0.S121.S1.FP.FI.RT1.RT.F89.TS.PLN.X1.N.N" localSheetId="1">#REF!</definedName>
    <definedName name="M.N.PL.W0.S121.S1.FP.FI.RT1.RT.F89.TS.PLN.X1.N.N" localSheetId="2">#REF!</definedName>
    <definedName name="M.N.PL.W0.S121.S1.FP.FI.RT1.RT.F89.TS.PLN.X1.N.N">#REF!</definedName>
    <definedName name="M.N.PL.W0.S121.S1.FP.FI.RT1.RT.FR6.TM_1.PLN.X1.N.N" localSheetId="1">#REF!</definedName>
    <definedName name="M.N.PL.W0.S121.S1.FP.FI.RT1.RT.FR6.TM_1.PLN.X1.N.N" localSheetId="2">#REF!</definedName>
    <definedName name="M.N.PL.W0.S121.S1.FP.FI.RT1.RT.FR6.TM_1.PLN.X1.N.N">#REF!</definedName>
    <definedName name="M.N.PL.W0.S121.S1.FP.FI.RT1.RT.FR6.TM13.PLN.X1.N.N" localSheetId="1">#REF!</definedName>
    <definedName name="M.N.PL.W0.S121.S1.FP.FI.RT1.RT.FR6.TM13.PLN.X1.N.N" localSheetId="2">#REF!</definedName>
    <definedName name="M.N.PL.W0.S121.S1.FP.FI.RT1.RT.FR6.TM13.PLN.X1.N.N">#REF!</definedName>
    <definedName name="M.N.PL.W0.S121.S1.FP.FI.RT1.RT.FR6.TM3C.PLN.X1.N.N" localSheetId="1">#REF!</definedName>
    <definedName name="M.N.PL.W0.S121.S1.FP.FI.RT1.RT.FR6.TM3C.PLN.X1.N.N" localSheetId="2">#REF!</definedName>
    <definedName name="M.N.PL.W0.S121.S1.FP.FI.RT1.RT.FR6.TM3C.PLN.X1.N.N">#REF!</definedName>
    <definedName name="M.N.PL.W0.S121.S1.FP.FI.RT1.RT.FR6.TS.PLN.X1.N.N" localSheetId="1">#REF!</definedName>
    <definedName name="M.N.PL.W0.S121.S1.FP.FI.RT1.RT.FR6.TS.PLN.X1.N.N" localSheetId="2">#REF!</definedName>
    <definedName name="M.N.PL.W0.S121.S1.FP.FI.RT1.RT.FR6.TS.PLN.X1.N.N">#REF!</definedName>
    <definedName name="M.N.PL.W0.S121.S1.FP.FI.RT11.RT.FR6.TM_1.PLN.X1.N.N" localSheetId="1">#REF!</definedName>
    <definedName name="M.N.PL.W0.S121.S1.FP.FI.RT11.RT.FR6.TM_1.PLN.X1.N.N" localSheetId="2">#REF!</definedName>
    <definedName name="M.N.PL.W0.S121.S1.FP.FI.RT11.RT.FR6.TM_1.PLN.X1.N.N">#REF!</definedName>
    <definedName name="M.N.PL.W0.S121.S1.FP.FI.RT11.RT.FR6.TM13.PLN.X1.N.N" localSheetId="1">#REF!</definedName>
    <definedName name="M.N.PL.W0.S121.S1.FP.FI.RT11.RT.FR6.TM13.PLN.X1.N.N" localSheetId="2">#REF!</definedName>
    <definedName name="M.N.PL.W0.S121.S1.FP.FI.RT11.RT.FR6.TM13.PLN.X1.N.N">#REF!</definedName>
    <definedName name="M.N.PL.W0.S121.S1.FP.FI.RT11.RT.FR6.TM3C.PLN.X1.N.N" localSheetId="1">#REF!</definedName>
    <definedName name="M.N.PL.W0.S121.S1.FP.FI.RT11.RT.FR6.TM3C.PLN.X1.N.N" localSheetId="2">#REF!</definedName>
    <definedName name="M.N.PL.W0.S121.S1.FP.FI.RT11.RT.FR6.TM3C.PLN.X1.N.N">#REF!</definedName>
    <definedName name="M.N.PL.W0.S121.S1.FP.FI.RT11.RT.FR6.TS.PLN.X1.N.N" localSheetId="1">#REF!</definedName>
    <definedName name="M.N.PL.W0.S121.S1.FP.FI.RT11.RT.FR6.TS.PLN.X1.N.N" localSheetId="2">#REF!</definedName>
    <definedName name="M.N.PL.W0.S121.S1.FP.FI.RT11.RT.FR6.TS.PLN.X1.N.N">#REF!</definedName>
    <definedName name="M.N.PL.W0.S121.S1.FP.FI.RT12.RT.FR6.TM_1.PLN.X1.N.N" localSheetId="1">#REF!</definedName>
    <definedName name="M.N.PL.W0.S121.S1.FP.FI.RT12.RT.FR6.TM_1.PLN.X1.N.N" localSheetId="2">#REF!</definedName>
    <definedName name="M.N.PL.W0.S121.S1.FP.FI.RT12.RT.FR6.TM_1.PLN.X1.N.N">#REF!</definedName>
    <definedName name="M.N.PL.W0.S121.S1.FP.FI.RT12.RT.FR6.TM13.PLN.X1.N.N" localSheetId="1">#REF!</definedName>
    <definedName name="M.N.PL.W0.S121.S1.FP.FI.RT12.RT.FR6.TM13.PLN.X1.N.N" localSheetId="2">#REF!</definedName>
    <definedName name="M.N.PL.W0.S121.S1.FP.FI.RT12.RT.FR6.TM13.PLN.X1.N.N">#REF!</definedName>
    <definedName name="M.N.PL.W0.S121.S1.FP.FI.RT12.RT.FR6.TM3C.PLN.X1.N.N" localSheetId="1">#REF!</definedName>
    <definedName name="M.N.PL.W0.S121.S1.FP.FI.RT12.RT.FR6.TM3C.PLN.X1.N.N" localSheetId="2">#REF!</definedName>
    <definedName name="M.N.PL.W0.S121.S1.FP.FI.RT12.RT.FR6.TM3C.PLN.X1.N.N">#REF!</definedName>
    <definedName name="M.N.PL.W0.S121.S1.FP.FI.RT12.RT.FR6.TS.PLN.X1.N.N" localSheetId="1">#REF!</definedName>
    <definedName name="M.N.PL.W0.S121.S1.FP.FI.RT12.RT.FR6.TS.PLN.X1.N.N" localSheetId="2">#REF!</definedName>
    <definedName name="M.N.PL.W0.S121.S1.FP.FI.RT12.RT.FR6.TS.PLN.X1.N.N">#REF!</definedName>
    <definedName name="M.N.PL.W0.S121.S1.FP.FI.RT2.RT.F71FF.TM_1.PLN.X1.N.N" localSheetId="1">#REF!</definedName>
    <definedName name="M.N.PL.W0.S121.S1.FP.FI.RT2.RT.F71FF.TM_1.PLN.X1.N.N" localSheetId="2">#REF!</definedName>
    <definedName name="M.N.PL.W0.S121.S1.FP.FI.RT2.RT.F71FF.TM_1.PLN.X1.N.N">#REF!</definedName>
    <definedName name="M.N.PL.W0.S121.S1.FP.FI.RT2.RT.F71FF.TM13.PLN.X1.N.N" localSheetId="1">#REF!</definedName>
    <definedName name="M.N.PL.W0.S121.S1.FP.FI.RT2.RT.F71FF.TM13.PLN.X1.N.N" localSheetId="2">#REF!</definedName>
    <definedName name="M.N.PL.W0.S121.S1.FP.FI.RT2.RT.F71FF.TM13.PLN.X1.N.N">#REF!</definedName>
    <definedName name="M.N.PL.W0.S121.S1.FP.FI.RT2.RT.F71FF.TM3C.PLN.X1.N.N" localSheetId="1">#REF!</definedName>
    <definedName name="M.N.PL.W0.S121.S1.FP.FI.RT2.RT.F71FF.TM3C.PLN.X1.N.N" localSheetId="2">#REF!</definedName>
    <definedName name="M.N.PL.W0.S121.S1.FP.FI.RT2.RT.F71FF.TM3C.PLN.X1.N.N">#REF!</definedName>
    <definedName name="M.N.PL.W0.S121.S1.FP.FI.RT2.RT.F71FF.TS.PLN.X1.N.N" localSheetId="1">#REF!</definedName>
    <definedName name="M.N.PL.W0.S121.S1.FP.FI.RT2.RT.F71FF.TS.PLN.X1.N.N" localSheetId="2">#REF!</definedName>
    <definedName name="M.N.PL.W0.S121.S1.FP.FI.RT2.RT.F71FF.TS.PLN.X1.N.N">#REF!</definedName>
    <definedName name="M.N.PL.W0.S121.S1.FP.FN.RT1.RT.FR6.TM_1.PLN.X1.N.N" localSheetId="1">#REF!</definedName>
    <definedName name="M.N.PL.W0.S121.S1.FP.FN.RT1.RT.FR6.TM_1.PLN.X1.N.N" localSheetId="2">#REF!</definedName>
    <definedName name="M.N.PL.W0.S121.S1.FP.FN.RT1.RT.FR6.TM_1.PLN.X1.N.N">#REF!</definedName>
    <definedName name="M.N.PL.W0.S121.S1.FP.FN.RT1.RT.FR6.TM13.PLN.X1.N.N" localSheetId="1">#REF!</definedName>
    <definedName name="M.N.PL.W0.S121.S1.FP.FN.RT1.RT.FR6.TM13.PLN.X1.N.N" localSheetId="2">#REF!</definedName>
    <definedName name="M.N.PL.W0.S121.S1.FP.FN.RT1.RT.FR6.TM13.PLN.X1.N.N">#REF!</definedName>
    <definedName name="M.N.PL.W0.S121.S1.FP.FN.RT1.RT.FR6.TM3C.PLN.X1.N.N" localSheetId="1">#REF!</definedName>
    <definedName name="M.N.PL.W0.S121.S1.FP.FN.RT1.RT.FR6.TM3C.PLN.X1.N.N" localSheetId="2">#REF!</definedName>
    <definedName name="M.N.PL.W0.S121.S1.FP.FN.RT1.RT.FR6.TM3C.PLN.X1.N.N">#REF!</definedName>
    <definedName name="M.N.PL.W0.S121.S1.FP.FN.RT1.RT.FR6.TS.PLN.X1.N.N" localSheetId="1">#REF!</definedName>
    <definedName name="M.N.PL.W0.S121.S1.FP.FN.RT1.RT.FR6.TS.PLN.X1.N.N" localSheetId="2">#REF!</definedName>
    <definedName name="M.N.PL.W0.S121.S1.FP.FN.RT1.RT.FR6.TS.PLN.X1.N.N">#REF!</definedName>
    <definedName name="M.N.PL.W0.S121.S1.FP.FN.RT1.RT.FR8.TM_1.PLN.X1.N.N" localSheetId="1">#REF!</definedName>
    <definedName name="M.N.PL.W0.S121.S1.FP.FN.RT1.RT.FR8.TM_1.PLN.X1.N.N" localSheetId="2">#REF!</definedName>
    <definedName name="M.N.PL.W0.S121.S1.FP.FN.RT1.RT.FR8.TM_1.PLN.X1.N.N">#REF!</definedName>
    <definedName name="M.N.PL.W0.S121.S1.FP.FN.RT1.RT.FR8.TM13.PLN.X1.N.N" localSheetId="1">#REF!</definedName>
    <definedName name="M.N.PL.W0.S121.S1.FP.FN.RT1.RT.FR8.TM13.PLN.X1.N.N" localSheetId="2">#REF!</definedName>
    <definedName name="M.N.PL.W0.S121.S1.FP.FN.RT1.RT.FR8.TM13.PLN.X1.N.N">#REF!</definedName>
    <definedName name="M.N.PL.W0.S121.S1.FP.FN.RT1.RT.FR8.TM3C.PLN.X1.N.N" localSheetId="1">#REF!</definedName>
    <definedName name="M.N.PL.W0.S121.S1.FP.FN.RT1.RT.FR8.TM3C.PLN.X1.N.N" localSheetId="2">#REF!</definedName>
    <definedName name="M.N.PL.W0.S121.S1.FP.FN.RT1.RT.FR8.TM3C.PLN.X1.N.N">#REF!</definedName>
    <definedName name="M.N.PL.W0.S121.S1.FP.FN.RT1.RT.FR8.TS.PLN.X1.N.N" localSheetId="1">#REF!</definedName>
    <definedName name="M.N.PL.W0.S121.S1.FP.FN.RT1.RT.FR8.TS.PLN.X1.N.N" localSheetId="2">#REF!</definedName>
    <definedName name="M.N.PL.W0.S121.S1.FP.FN.RT1.RT.FR8.TS.PLN.X1.N.N">#REF!</definedName>
    <definedName name="M.N.PL.W0.S121.S1.FP.FN.RT2.RT.F71FF.TM_1.PLN.X1.N.N" localSheetId="1">#REF!</definedName>
    <definedName name="M.N.PL.W0.S121.S1.FP.FN.RT2.RT.F71FF.TM_1.PLN.X1.N.N" localSheetId="2">#REF!</definedName>
    <definedName name="M.N.PL.W0.S121.S1.FP.FN.RT2.RT.F71FF.TM_1.PLN.X1.N.N">#REF!</definedName>
    <definedName name="M.N.PL.W0.S121.S1.FP.FN.RT2.RT.F71FF.TM13.PLN.X1.N.N" localSheetId="1">#REF!</definedName>
    <definedName name="M.N.PL.W0.S121.S1.FP.FN.RT2.RT.F71FF.TM13.PLN.X1.N.N" localSheetId="2">#REF!</definedName>
    <definedName name="M.N.PL.W0.S121.S1.FP.FN.RT2.RT.F71FF.TM13.PLN.X1.N.N">#REF!</definedName>
    <definedName name="M.N.PL.W0.S121.S1.FP.FN.RT2.RT.F71FF.TM3C.PLN.X1.N.N" localSheetId="1">#REF!</definedName>
    <definedName name="M.N.PL.W0.S121.S1.FP.FN.RT2.RT.F71FF.TM3C.PLN.X1.N.N" localSheetId="2">#REF!</definedName>
    <definedName name="M.N.PL.W0.S121.S1.FP.FN.RT2.RT.F71FF.TM3C.PLN.X1.N.N">#REF!</definedName>
    <definedName name="M.N.PL.W0.S121.S1.FP.FN.RT2.RT.F71FF.TS.PLN.X1.N.N" localSheetId="1">#REF!</definedName>
    <definedName name="M.N.PL.W0.S121.S1.FP.FN.RT2.RT.F71FF.TS.PLN.X1.N.N" localSheetId="2">#REF!</definedName>
    <definedName name="M.N.PL.W0.S121.S1.FP.FN.RT2.RT.F71FF.TS.PLN.X1.N.N">#REF!</definedName>
    <definedName name="M.N.PL.W0.S121.S1.FP.FO.RT1.RT.F29C.TM_1.PLN.X1.N.N" localSheetId="1">#REF!</definedName>
    <definedName name="M.N.PL.W0.S121.S1.FP.FO.RT1.RT.F29C.TM_1.PLN.X1.N.N" localSheetId="2">#REF!</definedName>
    <definedName name="M.N.PL.W0.S121.S1.FP.FO.RT1.RT.F29C.TM_1.PLN.X1.N.N">#REF!</definedName>
    <definedName name="M.N.PL.W0.S121.S1.FP.FO.RT1.RT.F29C.TM13.PLN.X1.N.N" localSheetId="1">#REF!</definedName>
    <definedName name="M.N.PL.W0.S121.S1.FP.FO.RT1.RT.F29C.TM13.PLN.X1.N.N" localSheetId="2">#REF!</definedName>
    <definedName name="M.N.PL.W0.S121.S1.FP.FO.RT1.RT.F29C.TM13.PLN.X1.N.N">#REF!</definedName>
    <definedName name="M.N.PL.W0.S121.S1.FP.FO.RT1.RT.F29C.TM3C.PLN.X1.N.N" localSheetId="1">#REF!</definedName>
    <definedName name="M.N.PL.W0.S121.S1.FP.FO.RT1.RT.F29C.TM3C.PLN.X1.N.N" localSheetId="2">#REF!</definedName>
    <definedName name="M.N.PL.W0.S121.S1.FP.FO.RT1.RT.F29C.TM3C.PLN.X1.N.N">#REF!</definedName>
    <definedName name="M.N.PL.W0.S121.S1.FP.FO.RT1.RT.F29C.TS.PLN.X1.N.N" localSheetId="1">#REF!</definedName>
    <definedName name="M.N.PL.W0.S121.S1.FP.FO.RT1.RT.F29C.TS.PLN.X1.N.N" localSheetId="2">#REF!</definedName>
    <definedName name="M.N.PL.W0.S121.S1.FP.FO.RT1.RT.F29C.TS.PLN.X1.N.N">#REF!</definedName>
    <definedName name="M.N.PL.W0.S121.S1.FP.FO.RT1.RT.F81A.TM_1.PLN.X1.N.N" localSheetId="1">#REF!</definedName>
    <definedName name="M.N.PL.W0.S121.S1.FP.FO.RT1.RT.F81A.TM_1.PLN.X1.N.N" localSheetId="2">#REF!</definedName>
    <definedName name="M.N.PL.W0.S121.S1.FP.FO.RT1.RT.F81A.TM_1.PLN.X1.N.N">#REF!</definedName>
    <definedName name="M.N.PL.W0.S121.S1.FP.FO.RT1.RT.F81A.TM13.PLN.X1.N.N" localSheetId="1">#REF!</definedName>
    <definedName name="M.N.PL.W0.S121.S1.FP.FO.RT1.RT.F81A.TM13.PLN.X1.N.N" localSheetId="2">#REF!</definedName>
    <definedName name="M.N.PL.W0.S121.S1.FP.FO.RT1.RT.F81A.TM13.PLN.X1.N.N">#REF!</definedName>
    <definedName name="M.N.PL.W0.S121.S1.FP.FO.RT1.RT.F81A.TM3C.PLN.X1.N.N" localSheetId="1">#REF!</definedName>
    <definedName name="M.N.PL.W0.S121.S1.FP.FO.RT1.RT.F81A.TM3C.PLN.X1.N.N" localSheetId="2">#REF!</definedName>
    <definedName name="M.N.PL.W0.S121.S1.FP.FO.RT1.RT.F81A.TM3C.PLN.X1.N.N">#REF!</definedName>
    <definedName name="M.N.PL.W0.S121.S1.FP.FO.RT1.RT.F81A.TS.PLN.X1.N.N" localSheetId="1">#REF!</definedName>
    <definedName name="M.N.PL.W0.S121.S1.FP.FO.RT1.RT.F81A.TS.PLN.X1.N.N" localSheetId="2">#REF!</definedName>
    <definedName name="M.N.PL.W0.S121.S1.FP.FO.RT1.RT.F81A.TS.PLN.X1.N.N">#REF!</definedName>
    <definedName name="M.N.PL.W0.S121.S1.FP.FO.RT1.RT.F89.TM_1.PLN.X1.N.N" localSheetId="1">#REF!</definedName>
    <definedName name="M.N.PL.W0.S121.S1.FP.FO.RT1.RT.F89.TM_1.PLN.X1.N.N" localSheetId="2">#REF!</definedName>
    <definedName name="M.N.PL.W0.S121.S1.FP.FO.RT1.RT.F89.TM_1.PLN.X1.N.N">#REF!</definedName>
    <definedName name="M.N.PL.W0.S121.S1.FP.FO.RT1.RT.F89.TM13.PLN.X1.N.N" localSheetId="1">#REF!</definedName>
    <definedName name="M.N.PL.W0.S121.S1.FP.FO.RT1.RT.F89.TM13.PLN.X1.N.N" localSheetId="2">#REF!</definedName>
    <definedName name="M.N.PL.W0.S121.S1.FP.FO.RT1.RT.F89.TM13.PLN.X1.N.N">#REF!</definedName>
    <definedName name="M.N.PL.W0.S121.S1.FP.FO.RT1.RT.F89.TM3C.PLN.X1.N.N" localSheetId="1">#REF!</definedName>
    <definedName name="M.N.PL.W0.S121.S1.FP.FO.RT1.RT.F89.TM3C.PLN.X1.N.N" localSheetId="2">#REF!</definedName>
    <definedName name="M.N.PL.W0.S121.S1.FP.FO.RT1.RT.F89.TM3C.PLN.X1.N.N">#REF!</definedName>
    <definedName name="M.N.PL.W0.S121.S1.FP.FO.RT1.RT.F89.TS.PLN.X1.N.N" localSheetId="1">#REF!</definedName>
    <definedName name="M.N.PL.W0.S121.S1.FP.FO.RT1.RT.F89.TS.PLN.X1.N.N" localSheetId="2">#REF!</definedName>
    <definedName name="M.N.PL.W0.S121.S1.FP.FO.RT1.RT.F89.TS.PLN.X1.N.N">#REF!</definedName>
    <definedName name="M.N.PL.W0.S121.S1.FP.FO.RT1.RT.FR6.TM_1.PLN.X1.N.N" localSheetId="1">#REF!</definedName>
    <definedName name="M.N.PL.W0.S121.S1.FP.FO.RT1.RT.FR6.TM_1.PLN.X1.N.N" localSheetId="2">#REF!</definedName>
    <definedName name="M.N.PL.W0.S121.S1.FP.FO.RT1.RT.FR6.TM_1.PLN.X1.N.N">#REF!</definedName>
    <definedName name="M.N.PL.W0.S121.S1.FP.FO.RT1.RT.FR6.TM13.PLN.X1.N.N" localSheetId="1">#REF!</definedName>
    <definedName name="M.N.PL.W0.S121.S1.FP.FO.RT1.RT.FR6.TM13.PLN.X1.N.N" localSheetId="2">#REF!</definedName>
    <definedName name="M.N.PL.W0.S121.S1.FP.FO.RT1.RT.FR6.TM13.PLN.X1.N.N">#REF!</definedName>
    <definedName name="M.N.PL.W0.S121.S1.FP.FO.RT1.RT.FR6.TM3C.PLN.X1.N.N" localSheetId="1">#REF!</definedName>
    <definedName name="M.N.PL.W0.S121.S1.FP.FO.RT1.RT.FR6.TM3C.PLN.X1.N.N" localSheetId="2">#REF!</definedName>
    <definedName name="M.N.PL.W0.S121.S1.FP.FO.RT1.RT.FR6.TM3C.PLN.X1.N.N">#REF!</definedName>
    <definedName name="M.N.PL.W0.S121.S1.FP.FO.RT1.RT.FR6.TS.PLN.X1.N.N" localSheetId="1">#REF!</definedName>
    <definedName name="M.N.PL.W0.S121.S1.FP.FO.RT1.RT.FR6.TS.PLN.X1.N.N" localSheetId="2">#REF!</definedName>
    <definedName name="M.N.PL.W0.S121.S1.FP.FO.RT1.RT.FR6.TS.PLN.X1.N.N">#REF!</definedName>
    <definedName name="M.N.PL.W0.S121.S1.FP.FO.RT11.RT.FR6.TM_1.PLN.X1.N.N" localSheetId="1">#REF!</definedName>
    <definedName name="M.N.PL.W0.S121.S1.FP.FO.RT11.RT.FR6.TM_1.PLN.X1.N.N" localSheetId="2">#REF!</definedName>
    <definedName name="M.N.PL.W0.S121.S1.FP.FO.RT11.RT.FR6.TM_1.PLN.X1.N.N">#REF!</definedName>
    <definedName name="M.N.PL.W0.S121.S1.FP.FO.RT11.RT.FR6.TM13.PLN.X1.N.N" localSheetId="1">#REF!</definedName>
    <definedName name="M.N.PL.W0.S121.S1.FP.FO.RT11.RT.FR6.TM13.PLN.X1.N.N" localSheetId="2">#REF!</definedName>
    <definedName name="M.N.PL.W0.S121.S1.FP.FO.RT11.RT.FR6.TM13.PLN.X1.N.N">#REF!</definedName>
    <definedName name="M.N.PL.W0.S121.S1.FP.FO.RT11.RT.FR6.TM3C.PLN.X1.N.N" localSheetId="1">#REF!</definedName>
    <definedName name="M.N.PL.W0.S121.S1.FP.FO.RT11.RT.FR6.TM3C.PLN.X1.N.N" localSheetId="2">#REF!</definedName>
    <definedName name="M.N.PL.W0.S121.S1.FP.FO.RT11.RT.FR6.TM3C.PLN.X1.N.N">#REF!</definedName>
    <definedName name="M.N.PL.W0.S121.S1.FP.FO.RT11.RT.FR6.TS.PLN.X1.N.N" localSheetId="1">#REF!</definedName>
    <definedName name="M.N.PL.W0.S121.S1.FP.FO.RT11.RT.FR6.TS.PLN.X1.N.N" localSheetId="2">#REF!</definedName>
    <definedName name="M.N.PL.W0.S121.S1.FP.FO.RT11.RT.FR6.TS.PLN.X1.N.N">#REF!</definedName>
    <definedName name="M.N.PL.W0.S121.S1.FP.FO.RT12.RT.FR6.TM_1.PLN.X1.N.N" localSheetId="1">#REF!</definedName>
    <definedName name="M.N.PL.W0.S121.S1.FP.FO.RT12.RT.FR6.TM_1.PLN.X1.N.N" localSheetId="2">#REF!</definedName>
    <definedName name="M.N.PL.W0.S121.S1.FP.FO.RT12.RT.FR6.TM_1.PLN.X1.N.N">#REF!</definedName>
    <definedName name="M.N.PL.W0.S121.S1.FP.FO.RT12.RT.FR6.TM13.PLN.X1.N.N" localSheetId="1">#REF!</definedName>
    <definedName name="M.N.PL.W0.S121.S1.FP.FO.RT12.RT.FR6.TM13.PLN.X1.N.N" localSheetId="2">#REF!</definedName>
    <definedName name="M.N.PL.W0.S121.S1.FP.FO.RT12.RT.FR6.TM13.PLN.X1.N.N">#REF!</definedName>
    <definedName name="M.N.PL.W0.S121.S1.FP.FO.RT12.RT.FR6.TM3C.PLN.X1.N.N" localSheetId="1">#REF!</definedName>
    <definedName name="M.N.PL.W0.S121.S1.FP.FO.RT12.RT.FR6.TM3C.PLN.X1.N.N" localSheetId="2">#REF!</definedName>
    <definedName name="M.N.PL.W0.S121.S1.FP.FO.RT12.RT.FR6.TM3C.PLN.X1.N.N">#REF!</definedName>
    <definedName name="M.N.PL.W0.S121.S1.FP.FO.RT12.RT.FR6.TS.PLN.X1.N.N" localSheetId="1">#REF!</definedName>
    <definedName name="M.N.PL.W0.S121.S1.FP.FO.RT12.RT.FR6.TS.PLN.X1.N.N" localSheetId="2">#REF!</definedName>
    <definedName name="M.N.PL.W0.S121.S1.FP.FO.RT12.RT.FR6.TS.PLN.X1.N.N">#REF!</definedName>
    <definedName name="M.N.PL.W0.S121.S1.FP.FO.RT2.RT.F71FF.TM_1.PLN.X1.N.N" localSheetId="1">#REF!</definedName>
    <definedName name="M.N.PL.W0.S121.S1.FP.FO.RT2.RT.F71FF.TM_1.PLN.X1.N.N" localSheetId="2">#REF!</definedName>
    <definedName name="M.N.PL.W0.S121.S1.FP.FO.RT2.RT.F71FF.TM_1.PLN.X1.N.N">#REF!</definedName>
    <definedName name="M.N.PL.W0.S121.S1.FP.FO.RT2.RT.F71FF.TM13.PLN.X1.N.N" localSheetId="1">#REF!</definedName>
    <definedName name="M.N.PL.W0.S121.S1.FP.FO.RT2.RT.F71FF.TM13.PLN.X1.N.N" localSheetId="2">#REF!</definedName>
    <definedName name="M.N.PL.W0.S121.S1.FP.FO.RT2.RT.F71FF.TM13.PLN.X1.N.N">#REF!</definedName>
    <definedName name="M.N.PL.W0.S121.S1.FP.FO.RT2.RT.F71FF.TM3C.PLN.X1.N.N" localSheetId="1">#REF!</definedName>
    <definedName name="M.N.PL.W0.S121.S1.FP.FO.RT2.RT.F71FF.TM3C.PLN.X1.N.N" localSheetId="2">#REF!</definedName>
    <definedName name="M.N.PL.W0.S121.S1.FP.FO.RT2.RT.F71FF.TM3C.PLN.X1.N.N">#REF!</definedName>
    <definedName name="M.N.PL.W0.S121.S1.FP.FO.RT2.RT.F71FF.TS.PLN.X1.N.N" localSheetId="1">#REF!</definedName>
    <definedName name="M.N.PL.W0.S121.S1.FP.FO.RT2.RT.F71FF.TS.PLN.X1.N.N" localSheetId="2">#REF!</definedName>
    <definedName name="M.N.PL.W0.S121.S1.FP.FO.RT2.RT.F71FF.TS.PLN.X1.N.N">#REF!</definedName>
    <definedName name="M.N.PL.W0.S121.S1.LE.A.FA.R.F11Z._Z.PLN.XAU.M.N" localSheetId="1">#REF!</definedName>
    <definedName name="M.N.PL.W0.S121.S1.LE.A.FA.R.F11Z._Z.PLN.XAU.M.N" localSheetId="2">#REF!</definedName>
    <definedName name="M.N.PL.W0.S121.S1.LE.A.FA.R.F11Z._Z.PLN.XAU.M.N">#REF!</definedName>
    <definedName name="M.N.PL.W0.S121.S1.LE.A.FA.R.FR1Z._Z.PLN.X1.M.N" localSheetId="1">#REF!</definedName>
    <definedName name="M.N.PL.W0.S121.S1.LE.A.FA.R.FR1Z._Z.PLN.X1.M.N" localSheetId="2">#REF!</definedName>
    <definedName name="M.N.PL.W0.S121.S1.LE.A.FA.R.FR1Z._Z.PLN.X1.M.N">#REF!</definedName>
    <definedName name="M.N.PL.W0.S121.S1.LE.A.FA.RT.F._Z.PLN.X1._X.N" localSheetId="1">#REF!</definedName>
    <definedName name="M.N.PL.W0.S121.S1.LE.A.FA.RT.F._Z.PLN.X1._X.N" localSheetId="2">#REF!</definedName>
    <definedName name="M.N.PL.W0.S121.S1.LE.A.FA.RT.F._Z.PLN.X1._X.N">#REF!</definedName>
    <definedName name="M.N.PL.W0.S121.S1.LE.A.FA.RT.FR1._Z.PLN.X1.M.N" localSheetId="1">#REF!</definedName>
    <definedName name="M.N.PL.W0.S121.S1.LE.A.FA.RT.FR1._Z.PLN.X1.M.N" localSheetId="2">#REF!</definedName>
    <definedName name="M.N.PL.W0.S121.S1.LE.A.FA.RT.FR1._Z.PLN.X1.M.N">#REF!</definedName>
    <definedName name="M.N.PL.W0.S121.S1.LE.A.FA.RT.FR51._Z.PLN.X1._X.N" localSheetId="1">#REF!</definedName>
    <definedName name="M.N.PL.W0.S121.S1.LE.A.FA.RT.FR51._Z.PLN.X1._X.N" localSheetId="2">#REF!</definedName>
    <definedName name="M.N.PL.W0.S121.S1.LE.A.FA.RT.FR51._Z.PLN.X1._X.N">#REF!</definedName>
    <definedName name="M.N.PL.W0.S121.S1.LE.N.FA.RT.F71.T.PLN.X1.T.N" localSheetId="1">#REF!</definedName>
    <definedName name="M.N.PL.W0.S121.S1.LE.N.FA.RT.F71.T.PLN.X1.T.N" localSheetId="2">#REF!</definedName>
    <definedName name="M.N.PL.W0.S121.S1.LE.N.FA.RT.F71.T.PLN.X1.T.N">#REF!</definedName>
    <definedName name="M.N.PL.W0.S121.S122.LE.A.FA.RT.F2.T.PLN.X1.N.N" localSheetId="1">#REF!</definedName>
    <definedName name="M.N.PL.W0.S121.S122.LE.A.FA.RT.F2.T.PLN.X1.N.N" localSheetId="2">#REF!</definedName>
    <definedName name="M.N.PL.W0.S121.S122.LE.A.FA.RT.F2.T.PLN.X1.N.N">#REF!</definedName>
    <definedName name="M.N.PL.W0.S121.S122A.LE.A.FA.RT.F2.T.PLN.X1.N.N" localSheetId="1">#REF!</definedName>
    <definedName name="M.N.PL.W0.S121.S122A.LE.A.FA.RT.F2.T.PLN.X1.N.N" localSheetId="2">#REF!</definedName>
    <definedName name="M.N.PL.W0.S121.S122A.LE.A.FA.RT.F2.T.PLN.X1.N.N">#REF!</definedName>
    <definedName name="M.N.PL.W0.S121.S122B.LE.A.FA.RT.F2.T.PLN.X1.N.N" localSheetId="1">#REF!</definedName>
    <definedName name="M.N.PL.W0.S121.S122B.LE.A.FA.RT.F2.T.PLN.X1.N.N" localSheetId="2">#REF!</definedName>
    <definedName name="M.N.PL.W0.S121.S122B.LE.A.FA.RT.F2.T.PLN.X1.N.N">#REF!</definedName>
    <definedName name="M.N.PL.W0.S121.S12A.FC.FI.RT1.RT.F41A.TM_1.PLN.X1.N.N" localSheetId="1">#REF!</definedName>
    <definedName name="M.N.PL.W0.S121.S12A.FC.FI.RT1.RT.F41A.TM_1.PLN.X1.N.N" localSheetId="2">#REF!</definedName>
    <definedName name="M.N.PL.W0.S121.S12A.FC.FI.RT1.RT.F41A.TM_1.PLN.X1.N.N">#REF!</definedName>
    <definedName name="M.N.PL.W0.S121.S12A.FC.FI.RT1.RT.F41A.TM13.PLN.X1.N.N" localSheetId="1">#REF!</definedName>
    <definedName name="M.N.PL.W0.S121.S12A.FC.FI.RT1.RT.F41A.TM13.PLN.X1.N.N" localSheetId="2">#REF!</definedName>
    <definedName name="M.N.PL.W0.S121.S12A.FC.FI.RT1.RT.F41A.TM13.PLN.X1.N.N">#REF!</definedName>
    <definedName name="M.N.PL.W0.S121.S12A.FC.FI.RT1.RT.F41A.TM3C.PLN.X1.N.N" localSheetId="1">#REF!</definedName>
    <definedName name="M.N.PL.W0.S121.S12A.FC.FI.RT1.RT.F41A.TM3C.PLN.X1.N.N" localSheetId="2">#REF!</definedName>
    <definedName name="M.N.PL.W0.S121.S12A.FC.FI.RT1.RT.F41A.TM3C.PLN.X1.N.N">#REF!</definedName>
    <definedName name="M.N.PL.W0.S121.S12A.FC.FI.RT1.RT.F41A.TS.PLN.X1.N.N" localSheetId="1">#REF!</definedName>
    <definedName name="M.N.PL.W0.S121.S12A.FC.FI.RT1.RT.F41A.TS.PLN.X1.N.N" localSheetId="2">#REF!</definedName>
    <definedName name="M.N.PL.W0.S121.S12A.FC.FI.RT1.RT.F41A.TS.PLN.X1.N.N">#REF!</definedName>
    <definedName name="M.N.PL.W0.S121.S12A.FC.FO.RT1.RT.F41A.TM_1.PLN.X1.N.N" localSheetId="1">#REF!</definedName>
    <definedName name="M.N.PL.W0.S121.S12A.FC.FO.RT1.RT.F41A.TM_1.PLN.X1.N.N" localSheetId="2">#REF!</definedName>
    <definedName name="M.N.PL.W0.S121.S12A.FC.FO.RT1.RT.F41A.TM_1.PLN.X1.N.N">#REF!</definedName>
    <definedName name="M.N.PL.W0.S121.S12A.FC.FO.RT1.RT.F41A.TM13.PLN.X1.N.N" localSheetId="1">#REF!</definedName>
    <definedName name="M.N.PL.W0.S121.S12A.FC.FO.RT1.RT.F41A.TM13.PLN.X1.N.N" localSheetId="2">#REF!</definedName>
    <definedName name="M.N.PL.W0.S121.S12A.FC.FO.RT1.RT.F41A.TM13.PLN.X1.N.N">#REF!</definedName>
    <definedName name="M.N.PL.W0.S121.S12A.FC.FO.RT1.RT.F41A.TM3C.PLN.X1.N.N" localSheetId="1">#REF!</definedName>
    <definedName name="M.N.PL.W0.S121.S12A.FC.FO.RT1.RT.F41A.TM3C.PLN.X1.N.N" localSheetId="2">#REF!</definedName>
    <definedName name="M.N.PL.W0.S121.S12A.FC.FO.RT1.RT.F41A.TM3C.PLN.X1.N.N">#REF!</definedName>
    <definedName name="M.N.PL.W0.S121.S12A.FC.FO.RT1.RT.F41A.TS.PLN.X1.N.N" localSheetId="1">#REF!</definedName>
    <definedName name="M.N.PL.W0.S121.S12A.FC.FO.RT1.RT.F41A.TS.PLN.X1.N.N" localSheetId="2">#REF!</definedName>
    <definedName name="M.N.PL.W0.S121.S12A.FC.FO.RT1.RT.F41A.TS.PLN.X1.N.N">#REF!</definedName>
    <definedName name="M.N.PL.W0.S121.S12B.FC.FI.RT1.RT.F41A.TM_1.PLN.X1.N.N" localSheetId="1">#REF!</definedName>
    <definedName name="M.N.PL.W0.S121.S12B.FC.FI.RT1.RT.F41A.TM_1.PLN.X1.N.N" localSheetId="2">#REF!</definedName>
    <definedName name="M.N.PL.W0.S121.S12B.FC.FI.RT1.RT.F41A.TM_1.PLN.X1.N.N">#REF!</definedName>
    <definedName name="M.N.PL.W0.S121.S12B.FC.FI.RT1.RT.F41A.TM13.PLN.X1.N.N" localSheetId="1">#REF!</definedName>
    <definedName name="M.N.PL.W0.S121.S12B.FC.FI.RT1.RT.F41A.TM13.PLN.X1.N.N" localSheetId="2">#REF!</definedName>
    <definedName name="M.N.PL.W0.S121.S12B.FC.FI.RT1.RT.F41A.TM13.PLN.X1.N.N">#REF!</definedName>
    <definedName name="M.N.PL.W0.S121.S12B.FC.FI.RT1.RT.F41A.TM3C.PLN.X1.N.N" localSheetId="1">#REF!</definedName>
    <definedName name="M.N.PL.W0.S121.S12B.FC.FI.RT1.RT.F41A.TM3C.PLN.X1.N.N" localSheetId="2">#REF!</definedName>
    <definedName name="M.N.PL.W0.S121.S12B.FC.FI.RT1.RT.F41A.TM3C.PLN.X1.N.N">#REF!</definedName>
    <definedName name="M.N.PL.W0.S121.S12B.FC.FI.RT1.RT.F41A.TS.PLN.X1.N.N" localSheetId="1">#REF!</definedName>
    <definedName name="M.N.PL.W0.S121.S12B.FC.FI.RT1.RT.F41A.TS.PLN.X1.N.N" localSheetId="2">#REF!</definedName>
    <definedName name="M.N.PL.W0.S121.S12B.FC.FI.RT1.RT.F41A.TS.PLN.X1.N.N">#REF!</definedName>
    <definedName name="M.N.PL.W0.S121.S12B.FC.FO.RT1.RT.F41A.TM_1.PLN.X1.N.N" localSheetId="1">#REF!</definedName>
    <definedName name="M.N.PL.W0.S121.S12B.FC.FO.RT1.RT.F41A.TM_1.PLN.X1.N.N" localSheetId="2">#REF!</definedName>
    <definedName name="M.N.PL.W0.S121.S12B.FC.FO.RT1.RT.F41A.TM_1.PLN.X1.N.N">#REF!</definedName>
    <definedName name="M.N.PL.W0.S121.S12B.FC.FO.RT1.RT.F41A.TM13.PLN.X1.N.N" localSheetId="1">#REF!</definedName>
    <definedName name="M.N.PL.W0.S121.S12B.FC.FO.RT1.RT.F41A.TM13.PLN.X1.N.N" localSheetId="2">#REF!</definedName>
    <definedName name="M.N.PL.W0.S121.S12B.FC.FO.RT1.RT.F41A.TM13.PLN.X1.N.N">#REF!</definedName>
    <definedName name="M.N.PL.W0.S121.S12B.FC.FO.RT1.RT.F41A.TM3C.PLN.X1.N.N" localSheetId="1">#REF!</definedName>
    <definedName name="M.N.PL.W0.S121.S12B.FC.FO.RT1.RT.F41A.TM3C.PLN.X1.N.N" localSheetId="2">#REF!</definedName>
    <definedName name="M.N.PL.W0.S121.S12B.FC.FO.RT1.RT.F41A.TM3C.PLN.X1.N.N">#REF!</definedName>
    <definedName name="M.N.PL.W0.S121.S12B.FC.FO.RT1.RT.F41A.TS.PLN.X1.N.N" localSheetId="1">#REF!</definedName>
    <definedName name="M.N.PL.W0.S121.S12B.FC.FO.RT1.RT.F41A.TS.PLN.X1.N.N" localSheetId="2">#REF!</definedName>
    <definedName name="M.N.PL.W0.S121.S12B.FC.FO.RT1.RT.F41A.TS.PLN.X1.N.N">#REF!</definedName>
    <definedName name="M.N.PL.W0.S121.S1N.LE.A.FA.RT.F11._Z.PLN.XAU.M.N" localSheetId="1">#REF!</definedName>
    <definedName name="M.N.PL.W0.S121.S1N.LE.A.FA.RT.F11._Z.PLN.XAU.M.N" localSheetId="2">#REF!</definedName>
    <definedName name="M.N.PL.W0.S121.S1N.LE.A.FA.RT.F11._Z.PLN.XAU.M.N">#REF!</definedName>
    <definedName name="M.N.PL.W0.S121.S1Q.LE.A.FA.RT.F4.T.PLN.X1.N.N" localSheetId="1">#REF!</definedName>
    <definedName name="M.N.PL.W0.S121.S1Q.LE.A.FA.RT.F4.T.PLN.X1.N.N" localSheetId="2">#REF!</definedName>
    <definedName name="M.N.PL.W0.S121.S1Q.LE.A.FA.RT.F4.T.PLN.X1.N.N">#REF!</definedName>
    <definedName name="M.N.PL.W1.S121.S1.FM.A.RT8.R.F._Z.PLN.X1._X.N" localSheetId="1">#REF!</definedName>
    <definedName name="M.N.PL.W1.S121.S1.FM.A.RT8.R.F._Z.PLN.X1._X.N" localSheetId="2">#REF!</definedName>
    <definedName name="M.N.PL.W1.S121.S1.FM.A.RT8.R.F._Z.PLN.X1._X.N">#REF!</definedName>
    <definedName name="M.N.PL.W1.S121.S1.LE.A.FA.R.F._Z.PLN.EUR._X.N" localSheetId="1">#REF!</definedName>
    <definedName name="M.N.PL.W1.S121.S1.LE.A.FA.R.F._Z.PLN.EUR._X.N" localSheetId="2">#REF!</definedName>
    <definedName name="M.N.PL.W1.S121.S1.LE.A.FA.R.F._Z.PLN.EUR._X.N">#REF!</definedName>
    <definedName name="M.N.PL.W1.S121.S1.LE.A.FA.R.F._Z.PLN.USD._X.N" localSheetId="1">#REF!</definedName>
    <definedName name="M.N.PL.W1.S121.S1.LE.A.FA.R.F._Z.PLN.USD._X.N" localSheetId="2">#REF!</definedName>
    <definedName name="M.N.PL.W1.S121.S1.LE.A.FA.R.F._Z.PLN.USD._X.N">#REF!</definedName>
    <definedName name="M.N.PL.W1.S121.S1.LE.A.FA.R.F._Z.PLN.X1._X.N" localSheetId="1">#REF!</definedName>
    <definedName name="M.N.PL.W1.S121.S1.LE.A.FA.R.F._Z.PLN.X1._X.N" localSheetId="2">#REF!</definedName>
    <definedName name="M.N.PL.W1.S121.S1.LE.A.FA.R.F._Z.PLN.X1._X.N">#REF!</definedName>
    <definedName name="M.N.PL.W1.S121.S1.LE.A.FA.R.F._Z.PLN.XDB._X.N" localSheetId="1">#REF!</definedName>
    <definedName name="M.N.PL.W1.S121.S1.LE.A.FA.R.F._Z.PLN.XDB._X.N" localSheetId="2">#REF!</definedName>
    <definedName name="M.N.PL.W1.S121.S1.LE.A.FA.R.F._Z.PLN.XDB._X.N">#REF!</definedName>
    <definedName name="M.N.PL.W1.S121.S1.LE.A.FA.R.F._Z.PLN.XDO._X.N" localSheetId="1">#REF!</definedName>
    <definedName name="M.N.PL.W1.S121.S1.LE.A.FA.R.F._Z.PLN.XDO._X.N" localSheetId="2">#REF!</definedName>
    <definedName name="M.N.PL.W1.S121.S1.LE.A.FA.R.F._Z.PLN.XDO._X.N">#REF!</definedName>
    <definedName name="M.N.PL.W1.S121.S1.LE.A.FA.R.F11._Z.PLN.XAU.M.N" localSheetId="1">#REF!</definedName>
    <definedName name="M.N.PL.W1.S121.S1.LE.A.FA.R.F11._Z.PLN.XAU.M.N" localSheetId="2">#REF!</definedName>
    <definedName name="M.N.PL.W1.S121.S1.LE.A.FA.R.F11._Z.PLN.XAU.M.N">#REF!</definedName>
    <definedName name="M.N.PL.W1.S121.S1.LE.A.FA.R.F2.T.PLN.X1.N.N" localSheetId="1">#REF!</definedName>
    <definedName name="M.N.PL.W1.S121.S1.LE.A.FA.R.F2.T.PLN.X1.N.N" localSheetId="2">#REF!</definedName>
    <definedName name="M.N.PL.W1.S121.S1.LE.A.FA.R.F2.T.PLN.X1.N.N">#REF!</definedName>
    <definedName name="M.N.PL.W1.S121.S1.LE.A.FA.R.F3.L.PLN.X1.M.N" localSheetId="1">#REF!</definedName>
    <definedName name="M.N.PL.W1.S121.S1.LE.A.FA.R.F3.L.PLN.X1.M.N" localSheetId="2">#REF!</definedName>
    <definedName name="M.N.PL.W1.S121.S1.LE.A.FA.R.F3.L.PLN.X1.M.N">#REF!</definedName>
    <definedName name="M.N.PL.W1.S121.S1.LE.A.FA.R.F3.S.PLN.X1.M.N" localSheetId="1">#REF!</definedName>
    <definedName name="M.N.PL.W1.S121.S1.LE.A.FA.R.F3.S.PLN.X1.M.N" localSheetId="2">#REF!</definedName>
    <definedName name="M.N.PL.W1.S121.S1.LE.A.FA.R.F3.S.PLN.X1.M.N">#REF!</definedName>
    <definedName name="M.N.PL.W1.S121.S1.LE.A.FA.R.F3.T.PLN.X1.M.N" localSheetId="1">#REF!</definedName>
    <definedName name="M.N.PL.W1.S121.S1.LE.A.FA.R.F3.T.PLN.X1.M.N" localSheetId="2">#REF!</definedName>
    <definedName name="M.N.PL.W1.S121.S1.LE.A.FA.R.F3.T.PLN.X1.M.N">#REF!</definedName>
    <definedName name="M.N.PL.W1.S121.S1.LE.A.FA.R.F5._Z.PLN.X1.M.N" localSheetId="1">#REF!</definedName>
    <definedName name="M.N.PL.W1.S121.S1.LE.A.FA.R.F5._Z.PLN.X1.M.N" localSheetId="2">#REF!</definedName>
    <definedName name="M.N.PL.W1.S121.S1.LE.A.FA.R.F5._Z.PLN.X1.M.N">#REF!</definedName>
    <definedName name="M.N.PL.W1.S121.S1.LE.A.FA.R.FR1._Z.PLN.X1.M.N" localSheetId="1">#REF!</definedName>
    <definedName name="M.N.PL.W1.S121.S1.LE.A.FA.R.FR1._Z.PLN.X1.M.N" localSheetId="2">#REF!</definedName>
    <definedName name="M.N.PL.W1.S121.S1.LE.A.FA.R.FR1._Z.PLN.X1.M.N">#REF!</definedName>
    <definedName name="M.N.PL.W1.S121.S1.LE.A.FA.R.FR2._Z.PLN.X1._X.N" localSheetId="1">#REF!</definedName>
    <definedName name="M.N.PL.W1.S121.S1.LE.A.FA.R.FR2._Z.PLN.X1._X.N" localSheetId="2">#REF!</definedName>
    <definedName name="M.N.PL.W1.S121.S1.LE.A.FA.R.FR2._Z.PLN.X1._X.N">#REF!</definedName>
    <definedName name="M.N.PL.W1.S121.S1.LE.A.FA.R.FR41._Z.PLN.X1._X.N" localSheetId="1">#REF!</definedName>
    <definedName name="M.N.PL.W1.S121.S1.LE.A.FA.R.FR41._Z.PLN.X1._X.N" localSheetId="2">#REF!</definedName>
    <definedName name="M.N.PL.W1.S121.S1.LE.A.FA.R.FR41._Z.PLN.X1._X.N">#REF!</definedName>
    <definedName name="M.N.PL.W1.S121.S1.LE.A.FA.R.FR411._Z.PLN.X1._X.N" localSheetId="1">#REF!</definedName>
    <definedName name="M.N.PL.W1.S121.S1.LE.A.FA.R.FR411._Z.PLN.X1._X.N" localSheetId="2">#REF!</definedName>
    <definedName name="M.N.PL.W1.S121.S1.LE.A.FA.R.FR411._Z.PLN.X1._X.N">#REF!</definedName>
    <definedName name="M.N.PL.W1.S121.S1.LE.N.FA.R.F71.T.PLN.X1.T.N" localSheetId="1">#REF!</definedName>
    <definedName name="M.N.PL.W1.S121.S1.LE.N.FA.R.F71.T.PLN.X1.T.N" localSheetId="2">#REF!</definedName>
    <definedName name="M.N.PL.W1.S121.S1.LE.N.FA.R.F71.T.PLN.X1.T.N">#REF!</definedName>
    <definedName name="M.N.PL.W1.S121.S121.LE.A.FA.R.F2.T.PLN.X1.N.N" localSheetId="1">#REF!</definedName>
    <definedName name="M.N.PL.W1.S121.S121.LE.A.FA.R.F2.T.PLN.X1.N.N" localSheetId="2">#REF!</definedName>
    <definedName name="M.N.PL.W1.S121.S121.LE.A.FA.R.F2.T.PLN.X1.N.N">#REF!</definedName>
    <definedName name="M.N.PL.W1.S121.S122.LE.A.FA.R.F2.T.PLN.X1.N.N" localSheetId="1">#REF!</definedName>
    <definedName name="M.N.PL.W1.S121.S122.LE.A.FA.R.F2.T.PLN.X1.N.N" localSheetId="2">#REF!</definedName>
    <definedName name="M.N.PL.W1.S121.S122.LE.A.FA.R.F2.T.PLN.X1.N.N">#REF!</definedName>
    <definedName name="M.N.PL.W1.S121.S122A.LE.A.FA.R.F2.T.PLN.X1.N.N" localSheetId="1">#REF!</definedName>
    <definedName name="M.N.PL.W1.S121.S122A.LE.A.FA.R.F2.T.PLN.X1.N.N" localSheetId="2">#REF!</definedName>
    <definedName name="M.N.PL.W1.S121.S122A.LE.A.FA.R.F2.T.PLN.X1.N.N">#REF!</definedName>
    <definedName name="M.N.PL.W1.S121.S122B.LE.A.FA.R.F2.T.PLN.X1.N.N" localSheetId="1">#REF!</definedName>
    <definedName name="M.N.PL.W1.S121.S122B.LE.A.FA.R.F2.T.PLN.X1.N.N" localSheetId="2">#REF!</definedName>
    <definedName name="M.N.PL.W1.S121.S122B.LE.A.FA.R.F2.T.PLN.X1.N.N">#REF!</definedName>
    <definedName name="M.N.PL.W1.S121.S12K.LE.A.FA.R.F11B._Z.PLN.XAU.M.N" localSheetId="1">#REF!</definedName>
    <definedName name="M.N.PL.W1.S121.S12K.LE.A.FA.R.F11B._Z.PLN.XAU.M.N" localSheetId="2">#REF!</definedName>
    <definedName name="M.N.PL.W1.S121.S12K.LE.A.FA.R.F11B._Z.PLN.XAU.M.N">#REF!</definedName>
    <definedName name="M.N.PL.W1.S121.S12K.LE.A.FA.R.F11B._Z.XGO.XAU._Z.N" localSheetId="1">#REF!</definedName>
    <definedName name="M.N.PL.W1.S121.S12K.LE.A.FA.R.F11B._Z.XGO.XAU._Z.N" localSheetId="2">#REF!</definedName>
    <definedName name="M.N.PL.W1.S121.S12K.LE.A.FA.R.F11B._Z.XGO.XAU._Z.N">#REF!</definedName>
    <definedName name="M.N.PL.W1.S121.S1H.LE.A.FA.R.FR1._Z.PLN.X1.M.N" localSheetId="1">#REF!</definedName>
    <definedName name="M.N.PL.W1.S121.S1H.LE.A.FA.R.FR1._Z.PLN.X1.M.N" localSheetId="2">#REF!</definedName>
    <definedName name="M.N.PL.W1.S121.S1H.LE.A.FA.R.FR1._Z.PLN.X1.M.N">#REF!</definedName>
    <definedName name="M.N.PL.W1.S121.S1N.LE.A.FA.R.F12.T.PLN.XDR.M.N" localSheetId="1">#REF!</definedName>
    <definedName name="M.N.PL.W1.S121.S1N.LE.A.FA.R.F12.T.PLN.XDR.M.N" localSheetId="2">#REF!</definedName>
    <definedName name="M.N.PL.W1.S121.S1N.LE.A.FA.R.F12.T.PLN.XDR.M.N">#REF!</definedName>
    <definedName name="M.N.PL.W1.S121.S1Q.LE.A.FA.R.F4.T.PLN.X1.N.N" localSheetId="1">#REF!</definedName>
    <definedName name="M.N.PL.W1.S121.S1Q.LE.A.FA.R.F4.T.PLN.X1.N.N" localSheetId="2">#REF!</definedName>
    <definedName name="M.N.PL.W1.S121.S1Q.LE.A.FA.R.F4.T.PLN.X1.N.N">#REF!</definedName>
    <definedName name="M.N.PL.W1.S121.S1X.FC.FI.RT1.RT.F41A.TM_1.PLN.X1.N.N" localSheetId="1">#REF!</definedName>
    <definedName name="M.N.PL.W1.S121.S1X.FC.FI.RT1.RT.F41A.TM_1.PLN.X1.N.N" localSheetId="2">#REF!</definedName>
    <definedName name="M.N.PL.W1.S121.S1X.FC.FI.RT1.RT.F41A.TM_1.PLN.X1.N.N">#REF!</definedName>
    <definedName name="M.N.PL.W1.S121.S1X.FC.FI.RT1.RT.F41A.TM13.PLN.X1.N.N" localSheetId="1">#REF!</definedName>
    <definedName name="M.N.PL.W1.S121.S1X.FC.FI.RT1.RT.F41A.TM13.PLN.X1.N.N" localSheetId="2">#REF!</definedName>
    <definedName name="M.N.PL.W1.S121.S1X.FC.FI.RT1.RT.F41A.TM13.PLN.X1.N.N">#REF!</definedName>
    <definedName name="M.N.PL.W1.S121.S1X.FC.FI.RT1.RT.F41A.TM3C.PLN.X1.N.N" localSheetId="1">#REF!</definedName>
    <definedName name="M.N.PL.W1.S121.S1X.FC.FI.RT1.RT.F41A.TM3C.PLN.X1.N.N" localSheetId="2">#REF!</definedName>
    <definedName name="M.N.PL.W1.S121.S1X.FC.FI.RT1.RT.F41A.TM3C.PLN.X1.N.N">#REF!</definedName>
    <definedName name="M.N.PL.W1.S121.S1X.FC.FI.RT1.RT.F41A.TS.PLN.X1.N.N" localSheetId="1">#REF!</definedName>
    <definedName name="M.N.PL.W1.S121.S1X.FC.FI.RT1.RT.F41A.TS.PLN.X1.N.N" localSheetId="2">#REF!</definedName>
    <definedName name="M.N.PL.W1.S121.S1X.FC.FI.RT1.RT.F41A.TS.PLN.X1.N.N">#REF!</definedName>
    <definedName name="M.N.PL.W1.S121.S1X.FC.FO.RT1.RT.F41A.TM_1.PLN.X1.N.N" localSheetId="1">#REF!</definedName>
    <definedName name="M.N.PL.W1.S121.S1X.FC.FO.RT1.RT.F41A.TM_1.PLN.X1.N.N" localSheetId="2">#REF!</definedName>
    <definedName name="M.N.PL.W1.S121.S1X.FC.FO.RT1.RT.F41A.TM_1.PLN.X1.N.N">#REF!</definedName>
    <definedName name="M.N.PL.W1.S121.S1X.FC.FO.RT1.RT.F41A.TM13.PLN.X1.N.N" localSheetId="1">#REF!</definedName>
    <definedName name="M.N.PL.W1.S121.S1X.FC.FO.RT1.RT.F41A.TM13.PLN.X1.N.N" localSheetId="2">#REF!</definedName>
    <definedName name="M.N.PL.W1.S121.S1X.FC.FO.RT1.RT.F41A.TM13.PLN.X1.N.N">#REF!</definedName>
    <definedName name="M.N.PL.W1.S121.S1X.FC.FO.RT1.RT.F41A.TM3C.PLN.X1.N.N" localSheetId="1">#REF!</definedName>
    <definedName name="M.N.PL.W1.S121.S1X.FC.FO.RT1.RT.F41A.TM3C.PLN.X1.N.N" localSheetId="2">#REF!</definedName>
    <definedName name="M.N.PL.W1.S121.S1X.FC.FO.RT1.RT.F41A.TM3C.PLN.X1.N.N">#REF!</definedName>
    <definedName name="M.N.PL.W1.S121.S1X.FC.FO.RT1.RT.F41A.TS.PLN.X1.N.N" localSheetId="1">#REF!</definedName>
    <definedName name="M.N.PL.W1.S121.S1X.FC.FO.RT1.RT.F41A.TS.PLN.X1.N.N" localSheetId="2">#REF!</definedName>
    <definedName name="M.N.PL.W1.S121.S1X.FC.FO.RT1.RT.F41A.TS.PLN.X1.N.N">#REF!</definedName>
    <definedName name="M.N.PL.W1.S121.S1XA.FC.FI.RT1.RT.F41A.TM_1.PLN.X1.N.N" localSheetId="1">#REF!</definedName>
    <definedName name="M.N.PL.W1.S121.S1XA.FC.FI.RT1.RT.F41A.TM_1.PLN.X1.N.N" localSheetId="2">#REF!</definedName>
    <definedName name="M.N.PL.W1.S121.S1XA.FC.FI.RT1.RT.F41A.TM_1.PLN.X1.N.N">#REF!</definedName>
    <definedName name="M.N.PL.W1.S121.S1XA.FC.FI.RT1.RT.F41A.TM13.PLN.X1.N.N" localSheetId="1">#REF!</definedName>
    <definedName name="M.N.PL.W1.S121.S1XA.FC.FI.RT1.RT.F41A.TM13.PLN.X1.N.N" localSheetId="2">#REF!</definedName>
    <definedName name="M.N.PL.W1.S121.S1XA.FC.FI.RT1.RT.F41A.TM13.PLN.X1.N.N">#REF!</definedName>
    <definedName name="M.N.PL.W1.S121.S1XA.FC.FI.RT1.RT.F41A.TM3C.PLN.X1.N.N" localSheetId="1">#REF!</definedName>
    <definedName name="M.N.PL.W1.S121.S1XA.FC.FI.RT1.RT.F41A.TM3C.PLN.X1.N.N" localSheetId="2">#REF!</definedName>
    <definedName name="M.N.PL.W1.S121.S1XA.FC.FI.RT1.RT.F41A.TM3C.PLN.X1.N.N">#REF!</definedName>
    <definedName name="M.N.PL.W1.S121.S1XA.FC.FI.RT1.RT.F41A.TS.PLN.X1.N.N" localSheetId="1">#REF!</definedName>
    <definedName name="M.N.PL.W1.S121.S1XA.FC.FI.RT1.RT.F41A.TS.PLN.X1.N.N" localSheetId="2">#REF!</definedName>
    <definedName name="M.N.PL.W1.S121.S1XA.FC.FI.RT1.RT.F41A.TS.PLN.X1.N.N">#REF!</definedName>
    <definedName name="M.N.PL.W1.S121.S1XA.FC.FO.RT1.RT.F41A.TM_1.PLN.X1.N.N" localSheetId="1">#REF!</definedName>
    <definedName name="M.N.PL.W1.S121.S1XA.FC.FO.RT1.RT.F41A.TM_1.PLN.X1.N.N" localSheetId="2">#REF!</definedName>
    <definedName name="M.N.PL.W1.S121.S1XA.FC.FO.RT1.RT.F41A.TM_1.PLN.X1.N.N">#REF!</definedName>
    <definedName name="M.N.PL.W1.S121.S1XA.FC.FO.RT1.RT.F41A.TM13.PLN.X1.N.N" localSheetId="1">#REF!</definedName>
    <definedName name="M.N.PL.W1.S121.S1XA.FC.FO.RT1.RT.F41A.TM13.PLN.X1.N.N" localSheetId="2">#REF!</definedName>
    <definedName name="M.N.PL.W1.S121.S1XA.FC.FO.RT1.RT.F41A.TM13.PLN.X1.N.N">#REF!</definedName>
    <definedName name="M.N.PL.W1.S121.S1XA.FC.FO.RT1.RT.F41A.TM3C.PLN.X1.N.N" localSheetId="1">#REF!</definedName>
    <definedName name="M.N.PL.W1.S121.S1XA.FC.FO.RT1.RT.F41A.TM3C.PLN.X1.N.N" localSheetId="2">#REF!</definedName>
    <definedName name="M.N.PL.W1.S121.S1XA.FC.FO.RT1.RT.F41A.TM3C.PLN.X1.N.N">#REF!</definedName>
    <definedName name="M.N.PL.W1.S121.S1XA.FC.FO.RT1.RT.F41A.TS.PLN.X1.N.N" localSheetId="1">#REF!</definedName>
    <definedName name="M.N.PL.W1.S121.S1XA.FC.FO.RT1.RT.F41A.TS.PLN.X1.N.N" localSheetId="2">#REF!</definedName>
    <definedName name="M.N.PL.W1.S121.S1XA.FC.FO.RT1.RT.F41A.TS.PLN.X1.N.N">#REF!</definedName>
    <definedName name="M.N.PL.W19.S121.S1N.LE.A.FA.R.F11A._Z.PLN.XAU.M.N" localSheetId="1">#REF!</definedName>
    <definedName name="M.N.PL.W19.S121.S1N.LE.A.FA.R.F11A._Z.PLN.XAU.M.N" localSheetId="2">#REF!</definedName>
    <definedName name="M.N.PL.W19.S121.S1N.LE.A.FA.R.F11A._Z.PLN.XAU.M.N">#REF!</definedName>
    <definedName name="M.N.PL.W19.S121.S1N.LE.A.FA.R.F11A._Z.XGO.XAU._Z.N" localSheetId="1">#REF!</definedName>
    <definedName name="M.N.PL.W19.S121.S1N.LE.A.FA.R.F11A._Z.XGO.XAU._Z.N" localSheetId="2">#REF!</definedName>
    <definedName name="M.N.PL.W19.S121.S1N.LE.A.FA.R.F11A._Z.XGO.XAU._Z.N">#REF!</definedName>
    <definedName name="M.PL.N.2.Z28.N.A1.N.5e">'[2]Table 5e'!$C$77</definedName>
    <definedName name="M.PL.N.2.Z28A.N.A1.N.5e">'[2]Table 5e'!$C$78</definedName>
    <definedName name="M.PL.N.2.Z28AU.N.A1.N.5e">'[2]Table 5e'!$F$78</definedName>
    <definedName name="M.PL.N.2.Z28D.N.A1.N.5e">'[2]Table 5e'!$C$81</definedName>
    <definedName name="M.PL.N.2.Z28DU.N.A1.N.5e">'[2]Table 5e'!$F$81</definedName>
    <definedName name="M.PL.N.2.Z28U.N.A1.N.5e">'[2]Table 5e'!$F$77</definedName>
    <definedName name="M.PL.N.3.Z21A.N.A1.N.5e">'[2]Table 5e'!$D$59</definedName>
    <definedName name="M.PL.N.3.Z21AP.N.A1.N.5e">'[2]Table 5e'!$E$59</definedName>
    <definedName name="M.PL.N.3.Z21C.N.A1.N.5e">'[2]Table 5e'!$D$63</definedName>
    <definedName name="M.PL.N.3.Z21CP.N.A1.N.5e">'[2]Table 5e'!$E$63</definedName>
    <definedName name="M.PL.N.3.Z21CR.N.A1.N.5e">'[2]Table 5e'!$F$63</definedName>
    <definedName name="M.PL.N.3.Z21CU.N.A1.N.5e">'[2]Table 5e'!$G$63</definedName>
    <definedName name="M.PL.N.3.Z24.N.A1.N.5e">'[2]Table 5e'!$C$73</definedName>
    <definedName name="M.PL.N.3.Z24B.N.A1.N.5e">'[2]Table 5e'!$C$75</definedName>
    <definedName name="M.PL.N.3.Z24BP.N.A1.N.5e">'[4]Table 5e'!$D$75</definedName>
    <definedName name="M.PL.N.3.Z24BR.N.A1.N.5e">'[4]Table 5e'!$E$75</definedName>
    <definedName name="M.PL.N.3.Z24BU.N.A1.N.5e">'[2]Table 5e'!$F$75</definedName>
    <definedName name="M.PL.N.3.Z24P.N.A1.N.5e">'[2]Table 5e'!$D$73</definedName>
    <definedName name="M.PL.N.3.Z24R.N.A1.N.5e">'[2]Table 5e'!$E$73</definedName>
    <definedName name="M.PL.N.3.Z24U.N.A1.N.5e">'[2]Table 5e'!$F$73</definedName>
    <definedName name="M.PL.N.3.Z28.N.A1.N.5e">'[2]Table 5e'!$C$85</definedName>
    <definedName name="M.PL.N.3.Z28A.N.A1.N.5e">'[2]Table 5e'!$C$86</definedName>
    <definedName name="M.PL.N.3.Z28AP.N.A1.N.5e">'[2]Table 5e'!$D$86</definedName>
    <definedName name="M.PL.N.3.Z28AU.N.A1.N.5e">'[2]Table 5e'!$F$86</definedName>
    <definedName name="M.PL.N.3.Z28B.N.A1.N.5e">'[2]Table 5e'!$C$87</definedName>
    <definedName name="M.PL.N.3.Z28BP.N.A1.N.5e">'[2]Table 5e'!$D$87</definedName>
    <definedName name="M.PL.N.3.Z28BU.N.A1.N.5e">'[2]Table 5e'!$F$87</definedName>
    <definedName name="M.PL.N.3.Z28P.N.A1.N.5e">'[2]Table 5e'!$D$85</definedName>
    <definedName name="M.PL.N.3.Z28U.N.A1.N.5e">'[2]Table 5e'!$F$85</definedName>
    <definedName name="M.PL.N.4.Z19.N.A1.N.5e">'[2]Table 5e'!$D$50</definedName>
    <definedName name="M.PL.N.4.Z19P.N.A1.N.5e">'[2]Table 5e'!$E$50</definedName>
    <definedName name="M.PL.N.4.Z19R.N.A1.N.5e">'[2]Table 5e'!$F$50</definedName>
    <definedName name="M.PL.N.4.Z19U.N.A1.N.5e">'[2]Table 5e'!$G$50</definedName>
    <definedName name="M.PL.N.4.Z21.N.A1.N.5e">'[2]Table 5e'!$D$58</definedName>
    <definedName name="M.PL.N.4.Z21P.N.A1.N.5e">'[2]Table 5e'!$E$58</definedName>
    <definedName name="M.PL.N.4.Z21R.N.A1.N.5e">'[2]Table 5e'!$F$58</definedName>
    <definedName name="M.PL.N.4.Z21U.N.A1.N.5e">'[2]Table 5e'!$G$58</definedName>
    <definedName name="M.PL.N.8.802.N.A1.N.5e">'[2]Table 5e'!$D$16</definedName>
    <definedName name="M.PL.N.8.806.N.A1.N.5e">'[2]Table 5e'!$D$18</definedName>
    <definedName name="M.PL.N.8.806A.N.A1.N.5e">'[2]Table 5e'!$D$22</definedName>
    <definedName name="M.PL.N.8.Z40A.N.A1.N.5e">'[2]Table 5e'!$D$134</definedName>
    <definedName name="M.PL.N.8.Z40N.N.A1.N.5e">'[2]Table 5e'!$D$137</definedName>
    <definedName name="M.PL.N.8.Z46.N.A1.N.5e">'[2]Table 5e'!$D$156</definedName>
    <definedName name="M.PL.N.8.Z46A.N.A1.N.5e">'[5]Table 5e'!$D$157</definedName>
    <definedName name="M.PL.N.8.Z46B.N.A1.N.5e">'[6]Table 5e'!$D$160</definedName>
    <definedName name="OBJAŚNIENIA">Objaśnienia_Footnotes!$A$1</definedName>
    <definedName name="_xlnm.Print_Area" localSheetId="1">EUR!$A$1:$CR$338</definedName>
    <definedName name="_xlnm.Print_Area" localSheetId="0">PLN!$A$1:$CS$338</definedName>
    <definedName name="_xlnm.Print_Area" localSheetId="2">USD!$A$1:$CJ$338</definedName>
    <definedName name="Osodp2" localSheetId="1">#REF!</definedName>
    <definedName name="Osodp2" localSheetId="2">#REF!</definedName>
    <definedName name="Osodp2">#REF!</definedName>
    <definedName name="PeriodList">'[1]Report Form'!$B$4:$B$74</definedName>
    <definedName name="Q.FI.N.2.100.N.U4.E.3a" localSheetId="1">#REF!</definedName>
    <definedName name="Q.FI.N.2.100.N.U4.E.3a" localSheetId="2">#REF!</definedName>
    <definedName name="Q.FI.N.2.100.N.U4.E.3a">#REF!</definedName>
    <definedName name="Q.FI.N.2.200.N.U4.E.3a" localSheetId="1">#REF!</definedName>
    <definedName name="Q.FI.N.2.200.N.U4.E.3a" localSheetId="2">#REF!</definedName>
    <definedName name="Q.FI.N.2.200.N.U4.E.3a">#REF!</definedName>
    <definedName name="Q.FI.N.2.300.N.U4.E.3a" localSheetId="1">#REF!</definedName>
    <definedName name="Q.FI.N.2.300.N.U4.E.3a" localSheetId="2">#REF!</definedName>
    <definedName name="Q.FI.N.2.300.N.U4.E.3a">#REF!</definedName>
    <definedName name="Q.FI.N.2.310.N.U4.E.3a" localSheetId="1">#REF!</definedName>
    <definedName name="Q.FI.N.2.310.N.U4.E.3a" localSheetId="2">#REF!</definedName>
    <definedName name="Q.FI.N.2.310.N.U4.E.3a">#REF!</definedName>
    <definedName name="Q.FI.N.2.320.N.U4.E.3a" localSheetId="1">#REF!</definedName>
    <definedName name="Q.FI.N.2.320.N.U4.E.3a" localSheetId="2">#REF!</definedName>
    <definedName name="Q.FI.N.2.320.N.U4.E.3a">#REF!</definedName>
    <definedName name="Q.FI.N.2.330.N.U4.E.3a" localSheetId="1">#REF!</definedName>
    <definedName name="Q.FI.N.2.330.N.U4.E.3a" localSheetId="2">#REF!</definedName>
    <definedName name="Q.FI.N.2.330.N.U4.E.3a">#REF!</definedName>
    <definedName name="Q.FI.N.2.331.N.U4.E.3a" localSheetId="1">#REF!</definedName>
    <definedName name="Q.FI.N.2.331.N.U4.E.3a" localSheetId="2">#REF!</definedName>
    <definedName name="Q.FI.N.2.331.N.U4.E.3a">#REF!</definedName>
    <definedName name="Q.FI.N.2.334.N.U4.E.3a" localSheetId="1">#REF!</definedName>
    <definedName name="Q.FI.N.2.334.N.U4.E.3a" localSheetId="2">#REF!</definedName>
    <definedName name="Q.FI.N.2.334.N.U4.E.3a">#REF!</definedName>
    <definedName name="Q.FI.N.2.339.N.U4.E.3a" localSheetId="1">#REF!</definedName>
    <definedName name="Q.FI.N.2.339.N.U4.E.3a" localSheetId="2">#REF!</definedName>
    <definedName name="Q.FI.N.2.339.N.U4.E.3a">#REF!</definedName>
    <definedName name="Q.FI.N.2.340.N.U4.E.3a" localSheetId="1">#REF!</definedName>
    <definedName name="Q.FI.N.2.340.N.U4.E.3a" localSheetId="2">#REF!</definedName>
    <definedName name="Q.FI.N.2.340.N.U4.E.3a">#REF!</definedName>
    <definedName name="Q.FI.N.2.349.N.U4.E.3a" localSheetId="1">#REF!</definedName>
    <definedName name="Q.FI.N.2.349.N.U4.E.3a" localSheetId="2">#REF!</definedName>
    <definedName name="Q.FI.N.2.349.N.U4.E.3a">#REF!</definedName>
    <definedName name="Q.FI.N.2.350.N.U4.E.3a" localSheetId="1">#REF!</definedName>
    <definedName name="Q.FI.N.2.350.N.U4.E.3a" localSheetId="2">#REF!</definedName>
    <definedName name="Q.FI.N.2.350.N.U4.E.3a">#REF!</definedName>
    <definedName name="Q.FI.N.2.360.N.U4.E.3a" localSheetId="1">#REF!</definedName>
    <definedName name="Q.FI.N.2.360.N.U4.E.3a" localSheetId="2">#REF!</definedName>
    <definedName name="Q.FI.N.2.360.N.U4.E.3a">#REF!</definedName>
    <definedName name="Q.FI.N.2.370.N.U4.E.3a" localSheetId="1">#REF!</definedName>
    <definedName name="Q.FI.N.2.370.N.U4.E.3a" localSheetId="2">#REF!</definedName>
    <definedName name="Q.FI.N.2.370.N.U4.E.3a">#REF!</definedName>
    <definedName name="Q.FI.N.2.379.N.U4.E.3a" localSheetId="1">#REF!</definedName>
    <definedName name="Q.FI.N.2.379.N.U4.E.3a" localSheetId="2">#REF!</definedName>
    <definedName name="Q.FI.N.2.379.N.U4.E.3a">#REF!</definedName>
    <definedName name="Q.FI.N.2.993.N.U4.E.3a" localSheetId="1">#REF!</definedName>
    <definedName name="Q.FI.N.2.993.N.U4.E.3a" localSheetId="2">#REF!</definedName>
    <definedName name="Q.FI.N.2.993.N.U4.E.3a">#REF!</definedName>
    <definedName name="Q.FI.N.2.994.N.U4.E.3a" localSheetId="1">#REF!</definedName>
    <definedName name="Q.FI.N.2.994.N.U4.E.3a" localSheetId="2">#REF!</definedName>
    <definedName name="Q.FI.N.2.994.N.U4.E.3a">#REF!</definedName>
    <definedName name="Q.FI.N.3.100.N.U4.E.3a" localSheetId="1">#REF!</definedName>
    <definedName name="Q.FI.N.3.100.N.U4.E.3a" localSheetId="2">#REF!</definedName>
    <definedName name="Q.FI.N.3.100.N.U4.E.3a">#REF!</definedName>
    <definedName name="Q.FI.N.3.200.N.U4.E.3a" localSheetId="1">#REF!</definedName>
    <definedName name="Q.FI.N.3.200.N.U4.E.3a" localSheetId="2">#REF!</definedName>
    <definedName name="Q.FI.N.3.200.N.U4.E.3a">#REF!</definedName>
    <definedName name="Q.FI.N.3.300.N.U4.E.3a" localSheetId="1">#REF!</definedName>
    <definedName name="Q.FI.N.3.300.N.U4.E.3a" localSheetId="2">#REF!</definedName>
    <definedName name="Q.FI.N.3.300.N.U4.E.3a">#REF!</definedName>
    <definedName name="Q.FI.N.3.310.N.U4.E.3a" localSheetId="1">#REF!</definedName>
    <definedName name="Q.FI.N.3.310.N.U4.E.3a" localSheetId="2">#REF!</definedName>
    <definedName name="Q.FI.N.3.310.N.U4.E.3a">#REF!</definedName>
    <definedName name="Q.FI.N.3.320.N.U4.E.3a" localSheetId="1">#REF!</definedName>
    <definedName name="Q.FI.N.3.320.N.U4.E.3a" localSheetId="2">#REF!</definedName>
    <definedName name="Q.FI.N.3.320.N.U4.E.3a">#REF!</definedName>
    <definedName name="Q.FI.N.3.330.N.U4.E.3a" localSheetId="1">#REF!</definedName>
    <definedName name="Q.FI.N.3.330.N.U4.E.3a" localSheetId="2">#REF!</definedName>
    <definedName name="Q.FI.N.3.330.N.U4.E.3a">#REF!</definedName>
    <definedName name="Q.FI.N.3.331.N.U4.E.3a" localSheetId="1">#REF!</definedName>
    <definedName name="Q.FI.N.3.331.N.U4.E.3a" localSheetId="2">#REF!</definedName>
    <definedName name="Q.FI.N.3.331.N.U4.E.3a">#REF!</definedName>
    <definedName name="Q.FI.N.3.334.N.U4.E.3a" localSheetId="1">#REF!</definedName>
    <definedName name="Q.FI.N.3.334.N.U4.E.3a" localSheetId="2">#REF!</definedName>
    <definedName name="Q.FI.N.3.334.N.U4.E.3a">#REF!</definedName>
    <definedName name="Q.FI.N.3.339.N.U4.E.3a" localSheetId="1">#REF!</definedName>
    <definedName name="Q.FI.N.3.339.N.U4.E.3a" localSheetId="2">#REF!</definedName>
    <definedName name="Q.FI.N.3.339.N.U4.E.3a">#REF!</definedName>
    <definedName name="Q.FI.N.3.340.N.U4.E.3a" localSheetId="1">#REF!</definedName>
    <definedName name="Q.FI.N.3.340.N.U4.E.3a" localSheetId="2">#REF!</definedName>
    <definedName name="Q.FI.N.3.340.N.U4.E.3a">#REF!</definedName>
    <definedName name="Q.FI.N.3.349.N.U4.E.3a" localSheetId="1">#REF!</definedName>
    <definedName name="Q.FI.N.3.349.N.U4.E.3a" localSheetId="2">#REF!</definedName>
    <definedName name="Q.FI.N.3.349.N.U4.E.3a">#REF!</definedName>
    <definedName name="Q.FI.N.3.350.N.U4.E.3a" localSheetId="1">#REF!</definedName>
    <definedName name="Q.FI.N.3.350.N.U4.E.3a" localSheetId="2">#REF!</definedName>
    <definedName name="Q.FI.N.3.350.N.U4.E.3a">#REF!</definedName>
    <definedName name="Q.FI.N.3.360.N.U4.E.3a" localSheetId="1">#REF!</definedName>
    <definedName name="Q.FI.N.3.360.N.U4.E.3a" localSheetId="2">#REF!</definedName>
    <definedName name="Q.FI.N.3.360.N.U4.E.3a">#REF!</definedName>
    <definedName name="Q.FI.N.3.370.N.U4.E.3a" localSheetId="1">#REF!</definedName>
    <definedName name="Q.FI.N.3.370.N.U4.E.3a" localSheetId="2">#REF!</definedName>
    <definedName name="Q.FI.N.3.370.N.U4.E.3a">#REF!</definedName>
    <definedName name="Q.FI.N.3.379.N.U4.E.3a" localSheetId="1">#REF!</definedName>
    <definedName name="Q.FI.N.3.379.N.U4.E.3a" localSheetId="2">#REF!</definedName>
    <definedName name="Q.FI.N.3.379.N.U4.E.3a">#REF!</definedName>
    <definedName name="Q.FI.N.3.993.N.U4.E.3a" localSheetId="1">#REF!</definedName>
    <definedName name="Q.FI.N.3.993.N.U4.E.3a" localSheetId="2">#REF!</definedName>
    <definedName name="Q.FI.N.3.993.N.U4.E.3a">#REF!</definedName>
    <definedName name="Q.FI.N.3.994.N.U4.E.3a" localSheetId="1">#REF!</definedName>
    <definedName name="Q.FI.N.3.994.N.U4.E.3a" localSheetId="2">#REF!</definedName>
    <definedName name="Q.FI.N.3.994.N.U4.E.3a">#REF!</definedName>
    <definedName name="Q.FI.N.4.100.N.U4.E.3a" localSheetId="1">#REF!</definedName>
    <definedName name="Q.FI.N.4.100.N.U4.E.3a" localSheetId="2">#REF!</definedName>
    <definedName name="Q.FI.N.4.100.N.U4.E.3a">#REF!</definedName>
    <definedName name="Q.FI.N.4.200.N.U4.E.3a" localSheetId="1">#REF!</definedName>
    <definedName name="Q.FI.N.4.200.N.U4.E.3a" localSheetId="2">#REF!</definedName>
    <definedName name="Q.FI.N.4.200.N.U4.E.3a">#REF!</definedName>
    <definedName name="Q.FI.N.4.300.N.U4.E.3a" localSheetId="1">#REF!</definedName>
    <definedName name="Q.FI.N.4.300.N.U4.E.3a" localSheetId="2">#REF!</definedName>
    <definedName name="Q.FI.N.4.300.N.U4.E.3a">#REF!</definedName>
    <definedName name="Q.FI.N.4.310.N.U4.E.3a" localSheetId="1">#REF!</definedName>
    <definedName name="Q.FI.N.4.310.N.U4.E.3a" localSheetId="2">#REF!</definedName>
    <definedName name="Q.FI.N.4.310.N.U4.E.3a">#REF!</definedName>
    <definedName name="Q.FI.N.4.320.N.U4.E.3a" localSheetId="1">#REF!</definedName>
    <definedName name="Q.FI.N.4.320.N.U4.E.3a" localSheetId="2">#REF!</definedName>
    <definedName name="Q.FI.N.4.320.N.U4.E.3a">#REF!</definedName>
    <definedName name="Q.FI.N.4.330.N.U4.E.3a" localSheetId="1">#REF!</definedName>
    <definedName name="Q.FI.N.4.330.N.U4.E.3a" localSheetId="2">#REF!</definedName>
    <definedName name="Q.FI.N.4.330.N.U4.E.3a">#REF!</definedName>
    <definedName name="Q.FI.N.4.331.N.U4.E.3a" localSheetId="1">#REF!</definedName>
    <definedName name="Q.FI.N.4.331.N.U4.E.3a" localSheetId="2">#REF!</definedName>
    <definedName name="Q.FI.N.4.331.N.U4.E.3a">#REF!</definedName>
    <definedName name="Q.FI.N.4.334.N.U4.E.3a" localSheetId="1">#REF!</definedName>
    <definedName name="Q.FI.N.4.334.N.U4.E.3a" localSheetId="2">#REF!</definedName>
    <definedName name="Q.FI.N.4.334.N.U4.E.3a">#REF!</definedName>
    <definedName name="Q.FI.N.4.339.N.U4.E.3a" localSheetId="1">#REF!</definedName>
    <definedName name="Q.FI.N.4.339.N.U4.E.3a" localSheetId="2">#REF!</definedName>
    <definedName name="Q.FI.N.4.339.N.U4.E.3a">#REF!</definedName>
    <definedName name="Q.FI.N.4.340.N.U4.E.3a" localSheetId="1">#REF!</definedName>
    <definedName name="Q.FI.N.4.340.N.U4.E.3a" localSheetId="2">#REF!</definedName>
    <definedName name="Q.FI.N.4.340.N.U4.E.3a">#REF!</definedName>
    <definedName name="Q.FI.N.4.349.N.U4.E.3a" localSheetId="1">#REF!</definedName>
    <definedName name="Q.FI.N.4.349.N.U4.E.3a" localSheetId="2">#REF!</definedName>
    <definedName name="Q.FI.N.4.349.N.U4.E.3a">#REF!</definedName>
    <definedName name="Q.FI.N.4.350.N.U4.E.3a" localSheetId="1">#REF!</definedName>
    <definedName name="Q.FI.N.4.350.N.U4.E.3a" localSheetId="2">#REF!</definedName>
    <definedName name="Q.FI.N.4.350.N.U4.E.3a">#REF!</definedName>
    <definedName name="Q.FI.N.4.360.N.U4.E.3a" localSheetId="1">#REF!</definedName>
    <definedName name="Q.FI.N.4.360.N.U4.E.3a" localSheetId="2">#REF!</definedName>
    <definedName name="Q.FI.N.4.360.N.U4.E.3a">#REF!</definedName>
    <definedName name="Q.FI.N.4.370.N.U4.E.3a" localSheetId="1">#REF!</definedName>
    <definedName name="Q.FI.N.4.370.N.U4.E.3a" localSheetId="2">#REF!</definedName>
    <definedName name="Q.FI.N.4.370.N.U4.E.3a">#REF!</definedName>
    <definedName name="Q.FI.N.4.379.N.U4.E.3a" localSheetId="1">#REF!</definedName>
    <definedName name="Q.FI.N.4.379.N.U4.E.3a" localSheetId="2">#REF!</definedName>
    <definedName name="Q.FI.N.4.379.N.U4.E.3a">#REF!</definedName>
    <definedName name="Q.FI.N.4.500.N.A1.E.3a" localSheetId="1">#REF!</definedName>
    <definedName name="Q.FI.N.4.500.N.A1.E.3a" localSheetId="2">#REF!</definedName>
    <definedName name="Q.FI.N.4.500.N.A1.E.3a">#REF!</definedName>
    <definedName name="Q.FI.N.4.505.M.A1.E.3a" localSheetId="1">#REF!</definedName>
    <definedName name="Q.FI.N.4.505.M.A1.E.3a" localSheetId="2">#REF!</definedName>
    <definedName name="Q.FI.N.4.505.M.A1.E.3a">#REF!</definedName>
    <definedName name="Q.FI.N.4.505.X.A1.E.3a" localSheetId="1">#REF!</definedName>
    <definedName name="Q.FI.N.4.505.X.A1.E.3a" localSheetId="2">#REF!</definedName>
    <definedName name="Q.FI.N.4.505.X.A1.E.3a">#REF!</definedName>
    <definedName name="Q.FI.N.4.555.N.A1.E.3a" localSheetId="1">#REF!</definedName>
    <definedName name="Q.FI.N.4.555.N.A1.E.3a" localSheetId="2">#REF!</definedName>
    <definedName name="Q.FI.N.4.555.N.A1.E.3a">#REF!</definedName>
    <definedName name="Q.FI.N.4.555.N.U2.E.3a" localSheetId="1">#REF!</definedName>
    <definedName name="Q.FI.N.4.555.N.U2.E.3a" localSheetId="2">#REF!</definedName>
    <definedName name="Q.FI.N.4.555.N.U2.E.3a">#REF!</definedName>
    <definedName name="Q.FI.N.4.600.N.A1.E.3a" localSheetId="1">#REF!</definedName>
    <definedName name="Q.FI.N.4.600.N.A1.E.3a" localSheetId="2">#REF!</definedName>
    <definedName name="Q.FI.N.4.600.N.A1.E.3a">#REF!</definedName>
    <definedName name="Q.FI.N.4.602.M.A1.E.3a" localSheetId="1">#REF!</definedName>
    <definedName name="Q.FI.N.4.602.M.A1.E.3a" localSheetId="2">#REF!</definedName>
    <definedName name="Q.FI.N.4.602.M.A1.E.3a">#REF!</definedName>
    <definedName name="Q.FI.N.4.602.X.A1.E.3a" localSheetId="1">#REF!</definedName>
    <definedName name="Q.FI.N.4.602.X.A1.E.3a" localSheetId="2">#REF!</definedName>
    <definedName name="Q.FI.N.4.602.X.A1.E.3a">#REF!</definedName>
    <definedName name="Q.FI.N.4.610.M.A1.E.3a" localSheetId="1">#REF!</definedName>
    <definedName name="Q.FI.N.4.610.M.A1.E.3a" localSheetId="2">#REF!</definedName>
    <definedName name="Q.FI.N.4.610.M.A1.E.3a">#REF!</definedName>
    <definedName name="Q.FI.N.4.610.X.A1.E.3a" localSheetId="1">#REF!</definedName>
    <definedName name="Q.FI.N.4.610.X.A1.E.3a" localSheetId="2">#REF!</definedName>
    <definedName name="Q.FI.N.4.610.X.A1.E.3a">#REF!</definedName>
    <definedName name="Q.FI.N.4.611.M.A1.E.3a" localSheetId="1">#REF!</definedName>
    <definedName name="Q.FI.N.4.611.M.A1.E.3a" localSheetId="2">#REF!</definedName>
    <definedName name="Q.FI.N.4.611.M.A1.E.3a">#REF!</definedName>
    <definedName name="Q.FI.N.4.611.X.A1.E.3a" localSheetId="1">#REF!</definedName>
    <definedName name="Q.FI.N.4.611.X.A1.E.3a" localSheetId="2">#REF!</definedName>
    <definedName name="Q.FI.N.4.611.X.A1.E.3a">#REF!</definedName>
    <definedName name="Q.FI.N.4.612.M.A1.E.3a" localSheetId="1">#REF!</definedName>
    <definedName name="Q.FI.N.4.612.M.A1.E.3a" localSheetId="2">#REF!</definedName>
    <definedName name="Q.FI.N.4.612.M.A1.E.3a">#REF!</definedName>
    <definedName name="Q.FI.N.4.612.X.A1.E.3a" localSheetId="1">#REF!</definedName>
    <definedName name="Q.FI.N.4.612.X.A1.E.3a" localSheetId="2">#REF!</definedName>
    <definedName name="Q.FI.N.4.612.X.A1.E.3a">#REF!</definedName>
    <definedName name="Q.FI.N.4.613.M.A1.E.3a" localSheetId="1">#REF!</definedName>
    <definedName name="Q.FI.N.4.613.M.A1.E.3a" localSheetId="2">#REF!</definedName>
    <definedName name="Q.FI.N.4.613.M.A1.E.3a">#REF!</definedName>
    <definedName name="Q.FI.N.4.613.X.A1.E.3a" localSheetId="1">#REF!</definedName>
    <definedName name="Q.FI.N.4.613.X.A1.E.3a" localSheetId="2">#REF!</definedName>
    <definedName name="Q.FI.N.4.613.X.A1.E.3a">#REF!</definedName>
    <definedName name="Q.FI.N.4.614.M.A1.E.3a" localSheetId="1">#REF!</definedName>
    <definedName name="Q.FI.N.4.614.M.A1.E.3a" localSheetId="2">#REF!</definedName>
    <definedName name="Q.FI.N.4.614.M.A1.E.3a">#REF!</definedName>
    <definedName name="Q.FI.N.4.614.X.A1.E.3a" localSheetId="1">#REF!</definedName>
    <definedName name="Q.FI.N.4.614.X.A1.E.3a" localSheetId="2">#REF!</definedName>
    <definedName name="Q.FI.N.4.614.X.A1.E.3a">#REF!</definedName>
    <definedName name="Q.FI.N.4.619.M.A1.E.3a" localSheetId="1">#REF!</definedName>
    <definedName name="Q.FI.N.4.619.M.A1.E.3a" localSheetId="2">#REF!</definedName>
    <definedName name="Q.FI.N.4.619.M.A1.E.3a">#REF!</definedName>
    <definedName name="Q.FI.N.4.619.X.A1.E.3a" localSheetId="1">#REF!</definedName>
    <definedName name="Q.FI.N.4.619.X.A1.E.3a" localSheetId="2">#REF!</definedName>
    <definedName name="Q.FI.N.4.619.X.A1.E.3a">#REF!</definedName>
    <definedName name="Q.FI.N.4.620.M.A1.E.3a" localSheetId="1">#REF!</definedName>
    <definedName name="Q.FI.N.4.620.M.A1.E.3a" localSheetId="2">#REF!</definedName>
    <definedName name="Q.FI.N.4.620.M.A1.E.3a">#REF!</definedName>
    <definedName name="Q.FI.N.4.620.X.A1.E.3a" localSheetId="1">#REF!</definedName>
    <definedName name="Q.FI.N.4.620.X.A1.E.3a" localSheetId="2">#REF!</definedName>
    <definedName name="Q.FI.N.4.620.X.A1.E.3a">#REF!</definedName>
    <definedName name="Q.FI.N.4.621.M.A1.E.3a" localSheetId="1">#REF!</definedName>
    <definedName name="Q.FI.N.4.621.M.A1.E.3a" localSheetId="2">#REF!</definedName>
    <definedName name="Q.FI.N.4.621.M.A1.E.3a">#REF!</definedName>
    <definedName name="Q.FI.N.4.621.X.A1.E.3a" localSheetId="1">#REF!</definedName>
    <definedName name="Q.FI.N.4.621.X.A1.E.3a" localSheetId="2">#REF!</definedName>
    <definedName name="Q.FI.N.4.621.X.A1.E.3a">#REF!</definedName>
    <definedName name="Q.FI.N.4.622.M.A1.E.3a" localSheetId="1">#REF!</definedName>
    <definedName name="Q.FI.N.4.622.M.A1.E.3a" localSheetId="2">#REF!</definedName>
    <definedName name="Q.FI.N.4.622.M.A1.E.3a">#REF!</definedName>
    <definedName name="Q.FI.N.4.622.X.A1.E.3a" localSheetId="1">#REF!</definedName>
    <definedName name="Q.FI.N.4.622.X.A1.E.3a" localSheetId="2">#REF!</definedName>
    <definedName name="Q.FI.N.4.622.X.A1.E.3a">#REF!</definedName>
    <definedName name="Q.FI.N.4.623.M.A1.E.3a" localSheetId="1">#REF!</definedName>
    <definedName name="Q.FI.N.4.623.M.A1.E.3a" localSheetId="2">#REF!</definedName>
    <definedName name="Q.FI.N.4.623.M.A1.E.3a">#REF!</definedName>
    <definedName name="Q.FI.N.4.623.X.A1.E.3a" localSheetId="1">#REF!</definedName>
    <definedName name="Q.FI.N.4.623.X.A1.E.3a" localSheetId="2">#REF!</definedName>
    <definedName name="Q.FI.N.4.623.X.A1.E.3a">#REF!</definedName>
    <definedName name="Q.FI.N.4.624.M.A1.E.3a" localSheetId="1">#REF!</definedName>
    <definedName name="Q.FI.N.4.624.M.A1.E.3a" localSheetId="2">#REF!</definedName>
    <definedName name="Q.FI.N.4.624.M.A1.E.3a">#REF!</definedName>
    <definedName name="Q.FI.N.4.624.X.A1.E.3a" localSheetId="1">#REF!</definedName>
    <definedName name="Q.FI.N.4.624.X.A1.E.3a" localSheetId="2">#REF!</definedName>
    <definedName name="Q.FI.N.4.624.X.A1.E.3a">#REF!</definedName>
    <definedName name="Q.FI.N.4.630.M.A1.E.3a" localSheetId="1">#REF!</definedName>
    <definedName name="Q.FI.N.4.630.M.A1.E.3a" localSheetId="2">#REF!</definedName>
    <definedName name="Q.FI.N.4.630.M.A1.E.3a">#REF!</definedName>
    <definedName name="Q.FI.N.4.630.X.A1.E.3a" localSheetId="1">#REF!</definedName>
    <definedName name="Q.FI.N.4.630.X.A1.E.3a" localSheetId="2">#REF!</definedName>
    <definedName name="Q.FI.N.4.630.X.A1.E.3a">#REF!</definedName>
    <definedName name="Q.FI.N.4.631.M.A1.E.3a" localSheetId="1">#REF!</definedName>
    <definedName name="Q.FI.N.4.631.M.A1.E.3a" localSheetId="2">#REF!</definedName>
    <definedName name="Q.FI.N.4.631.M.A1.E.3a">#REF!</definedName>
    <definedName name="Q.FI.N.4.631.X.A1.E.3a" localSheetId="1">#REF!</definedName>
    <definedName name="Q.FI.N.4.631.X.A1.E.3a" localSheetId="2">#REF!</definedName>
    <definedName name="Q.FI.N.4.631.X.A1.E.3a">#REF!</definedName>
    <definedName name="Q.FI.N.4.632.M.A1.E.3a" localSheetId="1">#REF!</definedName>
    <definedName name="Q.FI.N.4.632.M.A1.E.3a" localSheetId="2">#REF!</definedName>
    <definedName name="Q.FI.N.4.632.M.A1.E.3a">#REF!</definedName>
    <definedName name="Q.FI.N.4.632.X.A1.E.3a" localSheetId="1">#REF!</definedName>
    <definedName name="Q.FI.N.4.632.X.A1.E.3a" localSheetId="2">#REF!</definedName>
    <definedName name="Q.FI.N.4.632.X.A1.E.3a">#REF!</definedName>
    <definedName name="Q.FI.N.4.633.M.A1.E.3a" localSheetId="1">#REF!</definedName>
    <definedName name="Q.FI.N.4.633.M.A1.E.3a" localSheetId="2">#REF!</definedName>
    <definedName name="Q.FI.N.4.633.M.A1.E.3a">#REF!</definedName>
    <definedName name="Q.FI.N.4.633.X.A1.E.3a" localSheetId="1">#REF!</definedName>
    <definedName name="Q.FI.N.4.633.X.A1.E.3a" localSheetId="2">#REF!</definedName>
    <definedName name="Q.FI.N.4.633.X.A1.E.3a">#REF!</definedName>
    <definedName name="Q.FI.N.4.634.M.A1.E.3a" localSheetId="1">#REF!</definedName>
    <definedName name="Q.FI.N.4.634.M.A1.E.3a" localSheetId="2">#REF!</definedName>
    <definedName name="Q.FI.N.4.634.M.A1.E.3a">#REF!</definedName>
    <definedName name="Q.FI.N.4.634.X.A1.E.3a" localSheetId="1">#REF!</definedName>
    <definedName name="Q.FI.N.4.634.X.A1.E.3a" localSheetId="2">#REF!</definedName>
    <definedName name="Q.FI.N.4.634.X.A1.E.3a">#REF!</definedName>
    <definedName name="Q.FI.N.4.640.N.A1.E.3a" localSheetId="1">#REF!</definedName>
    <definedName name="Q.FI.N.4.640.N.A1.E.3a" localSheetId="2">#REF!</definedName>
    <definedName name="Q.FI.N.4.640.N.A1.E.3a">#REF!</definedName>
    <definedName name="Q.FI.N.4.641.N.A1.E.3a" localSheetId="1">#REF!</definedName>
    <definedName name="Q.FI.N.4.641.N.A1.E.3a" localSheetId="2">#REF!</definedName>
    <definedName name="Q.FI.N.4.641.N.A1.E.3a">#REF!</definedName>
    <definedName name="Q.FI.N.4.642.N.A1.E.3a" localSheetId="1">#REF!</definedName>
    <definedName name="Q.FI.N.4.642.N.A1.E.3a" localSheetId="2">#REF!</definedName>
    <definedName name="Q.FI.N.4.642.N.A1.E.3a">#REF!</definedName>
    <definedName name="Q.FI.N.4.643.N.A1.E.3a" localSheetId="1">#REF!</definedName>
    <definedName name="Q.FI.N.4.643.N.A1.E.3a" localSheetId="2">#REF!</definedName>
    <definedName name="Q.FI.N.4.643.N.A1.E.3a">#REF!</definedName>
    <definedName name="Q.FI.N.4.644.N.A1.E.3a" localSheetId="1">#REF!</definedName>
    <definedName name="Q.FI.N.4.644.N.A1.E.3a" localSheetId="2">#REF!</definedName>
    <definedName name="Q.FI.N.4.644.N.A1.E.3a">#REF!</definedName>
    <definedName name="Q.FI.N.4.652.N.A1.E.3a" localSheetId="1">#REF!</definedName>
    <definedName name="Q.FI.N.4.652.N.A1.E.3a" localSheetId="2">#REF!</definedName>
    <definedName name="Q.FI.N.4.652.N.A1.E.3a">#REF!</definedName>
    <definedName name="Q.FI.N.4.660.N.A1.E.3a" localSheetId="1">#REF!</definedName>
    <definedName name="Q.FI.N.4.660.N.A1.E.3a" localSheetId="2">#REF!</definedName>
    <definedName name="Q.FI.N.4.660.N.A1.E.3a">#REF!</definedName>
    <definedName name="Q.FI.N.4.663.N.A1.E.3a" localSheetId="1">#REF!</definedName>
    <definedName name="Q.FI.N.4.663.N.A1.E.3a" localSheetId="2">#REF!</definedName>
    <definedName name="Q.FI.N.4.663.N.A1.E.3a">#REF!</definedName>
    <definedName name="Q.FI.N.4.664.N.A1.E.3a" localSheetId="1">#REF!</definedName>
    <definedName name="Q.FI.N.4.664.N.A1.E.3a" localSheetId="2">#REF!</definedName>
    <definedName name="Q.FI.N.4.664.N.A1.E.3a">#REF!</definedName>
    <definedName name="Q.FI.N.4.669.N.A1.E.3a" localSheetId="1">#REF!</definedName>
    <definedName name="Q.FI.N.4.669.N.A1.E.3a" localSheetId="2">#REF!</definedName>
    <definedName name="Q.FI.N.4.669.N.A1.E.3a">#REF!</definedName>
    <definedName name="Q.FI.N.4.670.N.A1.E.3a" localSheetId="1">#REF!</definedName>
    <definedName name="Q.FI.N.4.670.N.A1.E.3a" localSheetId="2">#REF!</definedName>
    <definedName name="Q.FI.N.4.670.N.A1.E.3a">#REF!</definedName>
    <definedName name="Q.FI.N.4.671.N.A1.E.3a" localSheetId="1">#REF!</definedName>
    <definedName name="Q.FI.N.4.671.N.A1.E.3a" localSheetId="2">#REF!</definedName>
    <definedName name="Q.FI.N.4.671.N.A1.E.3a">#REF!</definedName>
    <definedName name="Q.FI.N.4.672.N.A1.E.3a" localSheetId="1">#REF!</definedName>
    <definedName name="Q.FI.N.4.672.N.A1.E.3a" localSheetId="2">#REF!</definedName>
    <definedName name="Q.FI.N.4.672.N.A1.E.3a">#REF!</definedName>
    <definedName name="Q.FI.N.4.673.N.A1.E.3a" localSheetId="1">#REF!</definedName>
    <definedName name="Q.FI.N.4.673.N.A1.E.3a" localSheetId="2">#REF!</definedName>
    <definedName name="Q.FI.N.4.673.N.A1.E.3a">#REF!</definedName>
    <definedName name="Q.FI.N.4.674.N.A1.E.3a" localSheetId="1">#REF!</definedName>
    <definedName name="Q.FI.N.4.674.N.A1.E.3a" localSheetId="2">#REF!</definedName>
    <definedName name="Q.FI.N.4.674.N.A1.E.3a">#REF!</definedName>
    <definedName name="Q.FI.N.4.680.N.A1.E.3a" localSheetId="1">#REF!</definedName>
    <definedName name="Q.FI.N.4.680.N.A1.E.3a" localSheetId="2">#REF!</definedName>
    <definedName name="Q.FI.N.4.680.N.A1.E.3a">#REF!</definedName>
    <definedName name="Q.FI.N.4.681.N.A1.E.3a" localSheetId="1">#REF!</definedName>
    <definedName name="Q.FI.N.4.681.N.A1.E.3a" localSheetId="2">#REF!</definedName>
    <definedName name="Q.FI.N.4.681.N.A1.E.3a">#REF!</definedName>
    <definedName name="Q.FI.N.4.682.N.A1.E.3a" localSheetId="1">#REF!</definedName>
    <definedName name="Q.FI.N.4.682.N.A1.E.3a" localSheetId="2">#REF!</definedName>
    <definedName name="Q.FI.N.4.682.N.A1.E.3a">#REF!</definedName>
    <definedName name="Q.FI.N.4.683.N.A1.E.3a" localSheetId="1">#REF!</definedName>
    <definedName name="Q.FI.N.4.683.N.A1.E.3a" localSheetId="2">#REF!</definedName>
    <definedName name="Q.FI.N.4.683.N.A1.E.3a">#REF!</definedName>
    <definedName name="Q.FI.N.4.684.N.A1.E.3a" localSheetId="1">#REF!</definedName>
    <definedName name="Q.FI.N.4.684.N.A1.E.3a" localSheetId="2">#REF!</definedName>
    <definedName name="Q.FI.N.4.684.N.A1.E.3a">#REF!</definedName>
    <definedName name="Q.FI.N.4.690.N.A1.E.3a" localSheetId="1">#REF!</definedName>
    <definedName name="Q.FI.N.4.690.N.A1.E.3a" localSheetId="2">#REF!</definedName>
    <definedName name="Q.FI.N.4.690.N.A1.E.3a">#REF!</definedName>
    <definedName name="Q.FI.N.4.691.N.A1.E.3a" localSheetId="1">#REF!</definedName>
    <definedName name="Q.FI.N.4.691.N.A1.E.3a" localSheetId="2">#REF!</definedName>
    <definedName name="Q.FI.N.4.691.N.A1.E.3a">#REF!</definedName>
    <definedName name="Q.FI.N.4.692.N.A1.E.3a" localSheetId="1">#REF!</definedName>
    <definedName name="Q.FI.N.4.692.N.A1.E.3a" localSheetId="2">#REF!</definedName>
    <definedName name="Q.FI.N.4.692.N.A1.E.3a">#REF!</definedName>
    <definedName name="Q.FI.N.4.693.N.A1.E.3a" localSheetId="1">#REF!</definedName>
    <definedName name="Q.FI.N.4.693.N.A1.E.3a" localSheetId="2">#REF!</definedName>
    <definedName name="Q.FI.N.4.693.N.A1.E.3a">#REF!</definedName>
    <definedName name="Q.FI.N.4.694.N.A1.E.3a" localSheetId="1">#REF!</definedName>
    <definedName name="Q.FI.N.4.694.N.A1.E.3a" localSheetId="2">#REF!</definedName>
    <definedName name="Q.FI.N.4.694.N.A1.E.3a">#REF!</definedName>
    <definedName name="Q.FI.N.4.700.N.U4.E.3a" localSheetId="1">#REF!</definedName>
    <definedName name="Q.FI.N.4.700.N.U4.E.3a" localSheetId="2">#REF!</definedName>
    <definedName name="Q.FI.N.4.700.N.U4.E.3a">#REF!</definedName>
    <definedName name="Q.FI.N.4.701.N.U4.E.3a" localSheetId="1">#REF!</definedName>
    <definedName name="Q.FI.N.4.701.N.U4.E.3a" localSheetId="2">#REF!</definedName>
    <definedName name="Q.FI.N.4.701.N.U4.E.3a">#REF!</definedName>
    <definedName name="Q.FI.N.4.702.N.U4.E.3a" localSheetId="1">#REF!</definedName>
    <definedName name="Q.FI.N.4.702.N.U4.E.3a" localSheetId="2">#REF!</definedName>
    <definedName name="Q.FI.N.4.702.N.U4.E.3a">#REF!</definedName>
    <definedName name="Q.FI.N.4.703.N.U4.E.3a" localSheetId="1">#REF!</definedName>
    <definedName name="Q.FI.N.4.703.N.U4.E.3a" localSheetId="2">#REF!</definedName>
    <definedName name="Q.FI.N.4.703.N.U4.E.3a">#REF!</definedName>
    <definedName name="Q.FI.N.4.704.N.U4.E.3a" localSheetId="1">#REF!</definedName>
    <definedName name="Q.FI.N.4.704.N.U4.E.3a" localSheetId="2">#REF!</definedName>
    <definedName name="Q.FI.N.4.704.N.U4.E.3a">#REF!</definedName>
    <definedName name="Q.FI.N.4.705.N.U4.E.3a" localSheetId="1">#REF!</definedName>
    <definedName name="Q.FI.N.4.705.N.U4.E.3a" localSheetId="2">#REF!</definedName>
    <definedName name="Q.FI.N.4.705.N.U4.E.3a">#REF!</definedName>
    <definedName name="Q.FI.N.4.707.N.U4.E.3a" localSheetId="1">#REF!</definedName>
    <definedName name="Q.FI.N.4.707.N.U4.E.3a" localSheetId="2">#REF!</definedName>
    <definedName name="Q.FI.N.4.707.N.U4.E.3a">#REF!</definedName>
    <definedName name="Q.FI.N.4.710.N.U4.E.3a" localSheetId="1">#REF!</definedName>
    <definedName name="Q.FI.N.4.710.N.U4.E.3a" localSheetId="2">#REF!</definedName>
    <definedName name="Q.FI.N.4.710.N.U4.E.3a">#REF!</definedName>
    <definedName name="Q.FI.N.4.713.N.U4.E.3a" localSheetId="1">#REF!</definedName>
    <definedName name="Q.FI.N.4.713.N.U4.E.3a" localSheetId="2">#REF!</definedName>
    <definedName name="Q.FI.N.4.713.N.U4.E.3a">#REF!</definedName>
    <definedName name="Q.FI.N.4.716.N.U4.E.3a" localSheetId="1">#REF!</definedName>
    <definedName name="Q.FI.N.4.716.N.U4.E.3a" localSheetId="2">#REF!</definedName>
    <definedName name="Q.FI.N.4.716.N.U4.E.3a">#REF!</definedName>
    <definedName name="Q.FI.N.4.728.N.U4.E.3a" localSheetId="1">#REF!</definedName>
    <definedName name="Q.FI.N.4.728.N.U4.E.3a" localSheetId="2">#REF!</definedName>
    <definedName name="Q.FI.N.4.728.N.U4.E.3a">#REF!</definedName>
    <definedName name="Q.FI.N.4.729.N.U4.E.3a" localSheetId="1">#REF!</definedName>
    <definedName name="Q.FI.N.4.729.N.U4.E.3a" localSheetId="2">#REF!</definedName>
    <definedName name="Q.FI.N.4.729.N.U4.E.3a">#REF!</definedName>
    <definedName name="Q.FI.N.4.737.N.U4.E.3a" localSheetId="1">#REF!</definedName>
    <definedName name="Q.FI.N.4.737.N.U4.E.3a" localSheetId="2">#REF!</definedName>
    <definedName name="Q.FI.N.4.737.N.U4.E.3a">#REF!</definedName>
    <definedName name="Q.FI.N.4.740.N.U4.E.3a" localSheetId="1">#REF!</definedName>
    <definedName name="Q.FI.N.4.740.N.U4.E.3a" localSheetId="2">#REF!</definedName>
    <definedName name="Q.FI.N.4.740.N.U4.E.3a">#REF!</definedName>
    <definedName name="Q.FI.N.4.743.N.U4.E.3a" localSheetId="1">#REF!</definedName>
    <definedName name="Q.FI.N.4.743.N.U4.E.3a" localSheetId="2">#REF!</definedName>
    <definedName name="Q.FI.N.4.743.N.U4.E.3a">#REF!</definedName>
    <definedName name="Q.FI.N.4.746.N.U4.E.3a" localSheetId="1">#REF!</definedName>
    <definedName name="Q.FI.N.4.746.N.U4.E.3a" localSheetId="2">#REF!</definedName>
    <definedName name="Q.FI.N.4.746.N.U4.E.3a">#REF!</definedName>
    <definedName name="Q.FI.N.4.751.N.U4.E.3a" localSheetId="1">#REF!</definedName>
    <definedName name="Q.FI.N.4.751.N.U4.E.3a" localSheetId="2">#REF!</definedName>
    <definedName name="Q.FI.N.4.751.N.U4.E.3a">#REF!</definedName>
    <definedName name="Q.FI.N.4.752.N.U4.E.3a" localSheetId="1">#REF!</definedName>
    <definedName name="Q.FI.N.4.752.N.U4.E.3a" localSheetId="2">#REF!</definedName>
    <definedName name="Q.FI.N.4.752.N.U4.E.3a">#REF!</definedName>
    <definedName name="Q.FI.N.4.753.N.U4.E.3a" localSheetId="1">#REF!</definedName>
    <definedName name="Q.FI.N.4.753.N.U4.E.3a" localSheetId="2">#REF!</definedName>
    <definedName name="Q.FI.N.4.753.N.U4.E.3a">#REF!</definedName>
    <definedName name="Q.FI.N.4.754.N.U4.E.3a" localSheetId="1">#REF!</definedName>
    <definedName name="Q.FI.N.4.754.N.U4.E.3a" localSheetId="2">#REF!</definedName>
    <definedName name="Q.FI.N.4.754.N.U4.E.3a">#REF!</definedName>
    <definedName name="Q.FI.N.4.755.N.U4.E.3a" localSheetId="1">#REF!</definedName>
    <definedName name="Q.FI.N.4.755.N.U4.E.3a" localSheetId="2">#REF!</definedName>
    <definedName name="Q.FI.N.4.755.N.U4.E.3a">#REF!</definedName>
    <definedName name="Q.FI.N.4.757.N.U4.E.3a" localSheetId="1">#REF!</definedName>
    <definedName name="Q.FI.N.4.757.N.U4.E.3a" localSheetId="2">#REF!</definedName>
    <definedName name="Q.FI.N.4.757.N.U4.E.3a">#REF!</definedName>
    <definedName name="Q.FI.N.4.760.N.U4.E.3a" localSheetId="1">#REF!</definedName>
    <definedName name="Q.FI.N.4.760.N.U4.E.3a" localSheetId="2">#REF!</definedName>
    <definedName name="Q.FI.N.4.760.N.U4.E.3a">#REF!</definedName>
    <definedName name="Q.FI.N.4.769.N.U4.E.3a" localSheetId="1">#REF!</definedName>
    <definedName name="Q.FI.N.4.769.N.U4.E.3a" localSheetId="2">#REF!</definedName>
    <definedName name="Q.FI.N.4.769.N.U4.E.3a">#REF!</definedName>
    <definedName name="Q.FI.N.4.775.N.U4.E.3a" localSheetId="1">#REF!</definedName>
    <definedName name="Q.FI.N.4.775.N.U4.E.3a" localSheetId="2">#REF!</definedName>
    <definedName name="Q.FI.N.4.775.N.U4.E.3a">#REF!</definedName>
    <definedName name="Q.FI.N.4.778.N.U4.E.3a" localSheetId="1">#REF!</definedName>
    <definedName name="Q.FI.N.4.778.N.U4.E.3a" localSheetId="2">#REF!</definedName>
    <definedName name="Q.FI.N.4.778.N.U4.E.3a">#REF!</definedName>
    <definedName name="Q.FI.N.4.779.N.U4.E.3a" localSheetId="1">#REF!</definedName>
    <definedName name="Q.FI.N.4.779.N.U4.E.3a" localSheetId="2">#REF!</definedName>
    <definedName name="Q.FI.N.4.779.N.U4.E.3a">#REF!</definedName>
    <definedName name="Q.FI.N.4.787.N.U4.E.3a" localSheetId="1">#REF!</definedName>
    <definedName name="Q.FI.N.4.787.N.U4.E.3a" localSheetId="2">#REF!</definedName>
    <definedName name="Q.FI.N.4.787.N.U4.E.3a">#REF!</definedName>
    <definedName name="Q.FI.N.4.790.N.U4.E.3a" localSheetId="1">#REF!</definedName>
    <definedName name="Q.FI.N.4.790.N.U4.E.3a" localSheetId="2">#REF!</definedName>
    <definedName name="Q.FI.N.4.790.N.U4.E.3a">#REF!</definedName>
    <definedName name="Q.FI.N.4.793.N.U4.E.3a" localSheetId="1">#REF!</definedName>
    <definedName name="Q.FI.N.4.793.N.U4.E.3a" localSheetId="2">#REF!</definedName>
    <definedName name="Q.FI.N.4.793.N.U4.E.3a">#REF!</definedName>
    <definedName name="Q.FI.N.4.796.N.U4.E.3a" localSheetId="1">#REF!</definedName>
    <definedName name="Q.FI.N.4.796.N.U4.E.3a" localSheetId="2">#REF!</definedName>
    <definedName name="Q.FI.N.4.796.N.U4.E.3a">#REF!</definedName>
    <definedName name="Q.FI.N.4.800.X.A1.E.3a" localSheetId="1">#REF!</definedName>
    <definedName name="Q.FI.N.4.800.X.A1.E.3a" localSheetId="2">#REF!</definedName>
    <definedName name="Q.FI.N.4.800.X.A1.E.3a">#REF!</definedName>
    <definedName name="Q.FI.N.4.810.X.A1.E.3a" localSheetId="1">#REF!</definedName>
    <definedName name="Q.FI.N.4.810.X.A1.E.3a" localSheetId="2">#REF!</definedName>
    <definedName name="Q.FI.N.4.810.X.A1.E.3a">#REF!</definedName>
    <definedName name="Q.FI.N.4.820.X.A1.E.3a" localSheetId="1">#REF!</definedName>
    <definedName name="Q.FI.N.4.820.X.A1.E.3a" localSheetId="2">#REF!</definedName>
    <definedName name="Q.FI.N.4.820.X.A1.E.3a">#REF!</definedName>
    <definedName name="Q.FI.N.4.830.X.A1.E.3a" localSheetId="1">#REF!</definedName>
    <definedName name="Q.FI.N.4.830.X.A1.E.3a" localSheetId="2">#REF!</definedName>
    <definedName name="Q.FI.N.4.830.X.A1.E.3a">#REF!</definedName>
    <definedName name="Q.FI.N.4.840.X.A1.E.3a" localSheetId="1">#REF!</definedName>
    <definedName name="Q.FI.N.4.840.X.A1.E.3a" localSheetId="2">#REF!</definedName>
    <definedName name="Q.FI.N.4.840.X.A1.E.3a">#REF!</definedName>
    <definedName name="Q.FI.N.4.845.X.A1.E.3a" localSheetId="1">#REF!</definedName>
    <definedName name="Q.FI.N.4.845.X.A1.E.3a" localSheetId="2">#REF!</definedName>
    <definedName name="Q.FI.N.4.845.X.A1.E.3a">#REF!</definedName>
    <definedName name="Q.FI.N.4.850.X.A1.E.3a" localSheetId="1">#REF!</definedName>
    <definedName name="Q.FI.N.4.850.X.A1.E.3a" localSheetId="2">#REF!</definedName>
    <definedName name="Q.FI.N.4.850.X.A1.E.3a">#REF!</definedName>
    <definedName name="Q.FI.N.4.855.X.A1.E.3a" localSheetId="1">#REF!</definedName>
    <definedName name="Q.FI.N.4.855.X.A1.E.3a" localSheetId="2">#REF!</definedName>
    <definedName name="Q.FI.N.4.855.X.A1.E.3a">#REF!</definedName>
    <definedName name="Q.FI.N.4.860.X.A1.E.3a" localSheetId="1">#REF!</definedName>
    <definedName name="Q.FI.N.4.860.X.A1.E.3a" localSheetId="2">#REF!</definedName>
    <definedName name="Q.FI.N.4.860.X.A1.E.3a">#REF!</definedName>
    <definedName name="Q.FI.N.4.865.X.A1.E.3a" localSheetId="1">#REF!</definedName>
    <definedName name="Q.FI.N.4.865.X.A1.E.3a" localSheetId="2">#REF!</definedName>
    <definedName name="Q.FI.N.4.865.X.A1.E.3a">#REF!</definedName>
    <definedName name="Q.FI.N.4.870.X.A1.E.3a" localSheetId="1">#REF!</definedName>
    <definedName name="Q.FI.N.4.870.X.A1.E.3a" localSheetId="2">#REF!</definedName>
    <definedName name="Q.FI.N.4.870.X.A1.E.3a">#REF!</definedName>
    <definedName name="Q.FI.N.4.876.X.A1.E.3a" localSheetId="1">#REF!</definedName>
    <definedName name="Q.FI.N.4.876.X.A1.E.3a" localSheetId="2">#REF!</definedName>
    <definedName name="Q.FI.N.4.876.X.A1.E.3a">#REF!</definedName>
    <definedName name="Q.FI.N.4.877.X.A1.E.3a" localSheetId="1">#REF!</definedName>
    <definedName name="Q.FI.N.4.877.X.A1.E.3a" localSheetId="2">#REF!</definedName>
    <definedName name="Q.FI.N.4.877.X.A1.E.3a">#REF!</definedName>
    <definedName name="Q.FI.N.4.880.X.A1.E.3a" localSheetId="1">#REF!</definedName>
    <definedName name="Q.FI.N.4.880.X.A1.E.3a" localSheetId="2">#REF!</definedName>
    <definedName name="Q.FI.N.4.880.X.A1.E.3a">#REF!</definedName>
    <definedName name="Q.FI.N.4.910.N.A1.E.3a" localSheetId="1">#REF!</definedName>
    <definedName name="Q.FI.N.4.910.N.A1.E.3a" localSheetId="2">#REF!</definedName>
    <definedName name="Q.FI.N.4.910.N.A1.E.3a">#REF!</definedName>
    <definedName name="Q.FI.N.4.911.N.A1.E.3a" localSheetId="1">#REF!</definedName>
    <definedName name="Q.FI.N.4.911.N.A1.E.3a" localSheetId="2">#REF!</definedName>
    <definedName name="Q.FI.N.4.911.N.A1.E.3a">#REF!</definedName>
    <definedName name="Q.FI.N.4.912.N.A1.E.3a" localSheetId="1">#REF!</definedName>
    <definedName name="Q.FI.N.4.912.N.A1.E.3a" localSheetId="2">#REF!</definedName>
    <definedName name="Q.FI.N.4.912.N.A1.E.3a">#REF!</definedName>
    <definedName name="Q.FI.N.4.913.N.A1.E.3a" localSheetId="1">#REF!</definedName>
    <definedName name="Q.FI.N.4.913.N.A1.E.3a" localSheetId="2">#REF!</definedName>
    <definedName name="Q.FI.N.4.913.N.A1.E.3a">#REF!</definedName>
    <definedName name="Q.FI.N.4.914.N.A1.E.3a" localSheetId="1">#REF!</definedName>
    <definedName name="Q.FI.N.4.914.N.A1.E.3a" localSheetId="2">#REF!</definedName>
    <definedName name="Q.FI.N.4.914.N.A1.E.3a">#REF!</definedName>
    <definedName name="Q.FI.N.4.993.N.U4.E.3a" localSheetId="1">#REF!</definedName>
    <definedName name="Q.FI.N.4.993.N.U4.E.3a" localSheetId="2">#REF!</definedName>
    <definedName name="Q.FI.N.4.993.N.U4.E.3a">#REF!</definedName>
    <definedName name="Q.FI.N.4.994.N.U4.E.3a" localSheetId="1">#REF!</definedName>
    <definedName name="Q.FI.N.4.994.N.U4.E.3a" localSheetId="2">#REF!</definedName>
    <definedName name="Q.FI.N.4.994.N.U4.E.3a">#REF!</definedName>
    <definedName name="Q.FI.N.4.995.N.A1.E.3a" localSheetId="1">#REF!</definedName>
    <definedName name="Q.FI.N.4.995.N.A1.E.3a" localSheetId="2">#REF!</definedName>
    <definedName name="Q.FI.N.4.995.N.A1.E.3a">#REF!</definedName>
    <definedName name="Q.FI.N.4.998.N.A1.E.3a" localSheetId="1">#REF!</definedName>
    <definedName name="Q.FI.N.4.998.N.A1.E.3a" localSheetId="2">#REF!</definedName>
    <definedName name="Q.FI.N.4.998.N.A1.E.3a">#REF!</definedName>
    <definedName name="Range_DSTNotes" localSheetId="1">#REF!</definedName>
    <definedName name="Range_DSTNotes" localSheetId="2">#REF!</definedName>
    <definedName name="Range_DSTNotes">#REF!</definedName>
    <definedName name="Raport_ID" localSheetId="1">#REF!</definedName>
    <definedName name="Raport_ID" localSheetId="2">#REF!</definedName>
    <definedName name="Raport_ID">#REF!</definedName>
    <definedName name="Reporting_Country_Name">'[1]Report Form'!$M$3</definedName>
    <definedName name="Reporting_sector_financial">#VALUE!</definedName>
    <definedName name="Reporting_sector_nonfinancial" localSheetId="1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2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1">#REF!</definedName>
    <definedName name="Test" localSheetId="2">#REF!</definedName>
    <definedName name="Test">#REF!</definedName>
    <definedName name="Test1" localSheetId="1">#REF!</definedName>
    <definedName name="Test1" localSheetId="2">#REF!</definedName>
    <definedName name="Test1">#REF!</definedName>
    <definedName name="Test2" localSheetId="1">#REF!</definedName>
    <definedName name="Test2" localSheetId="2">#REF!</definedName>
    <definedName name="Test2">#REF!</definedName>
    <definedName name="Test3" localSheetId="1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3" localSheetId="2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3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4" localSheetId="1">#REF!</definedName>
    <definedName name="Test4" localSheetId="2">#REF!</definedName>
    <definedName name="Test4">#REF!</definedName>
    <definedName name="_xlnm.Print_Titles" localSheetId="1">EUR!$A:$A</definedName>
    <definedName name="_xlnm.Print_Titles" localSheetId="0">PLN!$A:$A,PLN!$4:$4</definedName>
    <definedName name="_xlnm.Print_Titles" localSheetId="2">USD!$A:$A</definedName>
    <definedName name="Update_Time">'[8]Guide for maintenance'!$C$33</definedName>
    <definedName name="UWAGI_METODYCZNE">'Uwagi metodyczne_Methodological'!$A$2</definedName>
    <definedName name="w_mln_EUR" localSheetId="1">#REF!</definedName>
    <definedName name="w_mln_EUR" localSheetId="2">#REF!</definedName>
    <definedName name="w_mln_EUR">#REF!</definedName>
    <definedName name="w_mln_PLN" localSheetId="1">#REF!</definedName>
    <definedName name="w_mln_PLN" localSheetId="2">#REF!</definedName>
    <definedName name="w_mln_PLN">#REF!</definedName>
    <definedName name="w_mln_USD" localSheetId="1">#REF!</definedName>
    <definedName name="w_mln_USD" localSheetId="2">#REF!</definedName>
    <definedName name="w_mln_US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61" i="4" l="1"/>
  <c r="AG66" i="4"/>
  <c r="V335" i="7"/>
  <c r="V312" i="7"/>
  <c r="V174" i="7"/>
  <c r="V172" i="7"/>
  <c r="V167" i="7" s="1"/>
  <c r="V171" i="7"/>
  <c r="V166" i="7" s="1"/>
  <c r="V170" i="7"/>
  <c r="V165" i="7" s="1"/>
  <c r="V159" i="7"/>
  <c r="V154" i="7"/>
  <c r="V149" i="7"/>
  <c r="V144" i="7"/>
  <c r="V139" i="7"/>
  <c r="V134" i="7"/>
  <c r="V132" i="7"/>
  <c r="V127" i="7" s="1"/>
  <c r="V131" i="7"/>
  <c r="V126" i="7" s="1"/>
  <c r="V130" i="7"/>
  <c r="V117" i="7"/>
  <c r="V112" i="7"/>
  <c r="V110" i="7"/>
  <c r="V109" i="7"/>
  <c r="V108" i="7"/>
  <c r="V101" i="7"/>
  <c r="V96" i="7"/>
  <c r="V76" i="7"/>
  <c r="V74" i="7"/>
  <c r="V73" i="7"/>
  <c r="V72" i="7"/>
  <c r="V55" i="7"/>
  <c r="V50" i="7"/>
  <c r="V44" i="7"/>
  <c r="V39" i="7"/>
  <c r="V36" i="7"/>
  <c r="V35" i="7"/>
  <c r="V34" i="7"/>
  <c r="V24" i="7"/>
  <c r="V10" i="7"/>
  <c r="V7" i="7" s="1"/>
  <c r="V6" i="7" s="1"/>
  <c r="V71" i="7" l="1"/>
  <c r="V107" i="7"/>
  <c r="V164" i="7"/>
  <c r="V33" i="7"/>
  <c r="V129" i="7"/>
  <c r="V169" i="7"/>
  <c r="V125" i="7"/>
  <c r="V124" i="7" s="1"/>
  <c r="T335" i="4"/>
  <c r="T312" i="4"/>
  <c r="T189" i="4"/>
  <c r="T184" i="4"/>
  <c r="T179" i="4"/>
  <c r="T174" i="4"/>
  <c r="T172" i="4"/>
  <c r="T167" i="4" s="1"/>
  <c r="T171" i="4"/>
  <c r="T166" i="4" s="1"/>
  <c r="T170" i="4"/>
  <c r="T165" i="4" s="1"/>
  <c r="T154" i="4"/>
  <c r="T149" i="4"/>
  <c r="T144" i="4"/>
  <c r="T139" i="4"/>
  <c r="T134" i="4"/>
  <c r="T132" i="4"/>
  <c r="T127" i="4" s="1"/>
  <c r="T131" i="4"/>
  <c r="T126" i="4" s="1"/>
  <c r="T130" i="4"/>
  <c r="T117" i="4"/>
  <c r="T112" i="4"/>
  <c r="T110" i="4"/>
  <c r="T109" i="4"/>
  <c r="T108" i="4"/>
  <c r="T101" i="4"/>
  <c r="T96" i="4"/>
  <c r="T91" i="4"/>
  <c r="T86" i="4"/>
  <c r="T81" i="4"/>
  <c r="T76" i="4"/>
  <c r="T74" i="4"/>
  <c r="T73" i="4"/>
  <c r="T72" i="4"/>
  <c r="T66" i="4"/>
  <c r="T61" i="4"/>
  <c r="T55" i="4"/>
  <c r="T50" i="4"/>
  <c r="T44" i="4"/>
  <c r="T39" i="4"/>
  <c r="T36" i="4"/>
  <c r="T35" i="4"/>
  <c r="T34" i="4"/>
  <c r="T24" i="4"/>
  <c r="T20" i="4"/>
  <c r="T10" i="4"/>
  <c r="T7" i="4" s="1"/>
  <c r="T335" i="8"/>
  <c r="T312" i="8"/>
  <c r="T189" i="8"/>
  <c r="T184" i="8"/>
  <c r="T179" i="8"/>
  <c r="T174" i="8"/>
  <c r="T172" i="8"/>
  <c r="T171" i="8"/>
  <c r="T170" i="8"/>
  <c r="T165" i="8" s="1"/>
  <c r="T166" i="8"/>
  <c r="T154" i="8"/>
  <c r="T149" i="8"/>
  <c r="T144" i="8"/>
  <c r="T139" i="8"/>
  <c r="T134" i="8"/>
  <c r="T132" i="8"/>
  <c r="T127" i="8" s="1"/>
  <c r="T131" i="8"/>
  <c r="T126" i="8" s="1"/>
  <c r="T130" i="8"/>
  <c r="T125" i="8" s="1"/>
  <c r="T117" i="8"/>
  <c r="T112" i="8"/>
  <c r="T110" i="8"/>
  <c r="T109" i="8"/>
  <c r="T108" i="8"/>
  <c r="T101" i="8"/>
  <c r="T96" i="8"/>
  <c r="T91" i="8"/>
  <c r="T86" i="8"/>
  <c r="T81" i="8"/>
  <c r="T76" i="8"/>
  <c r="T74" i="8"/>
  <c r="T73" i="8"/>
  <c r="T72" i="8"/>
  <c r="T66" i="8"/>
  <c r="T61" i="8"/>
  <c r="T55" i="8"/>
  <c r="T50" i="8"/>
  <c r="T44" i="8"/>
  <c r="T39" i="8"/>
  <c r="T36" i="8"/>
  <c r="T35" i="8"/>
  <c r="T34" i="8"/>
  <c r="T24" i="8"/>
  <c r="T20" i="8"/>
  <c r="T10" i="8"/>
  <c r="T7" i="8" s="1"/>
  <c r="T335" i="7"/>
  <c r="T312" i="7"/>
  <c r="T174" i="7"/>
  <c r="T172" i="7"/>
  <c r="T167" i="7" s="1"/>
  <c r="T171" i="7"/>
  <c r="T166" i="7" s="1"/>
  <c r="T170" i="7"/>
  <c r="T165" i="7" s="1"/>
  <c r="T159" i="7"/>
  <c r="T154" i="7"/>
  <c r="T149" i="7"/>
  <c r="T144" i="7"/>
  <c r="T139" i="7"/>
  <c r="T130" i="7"/>
  <c r="T134" i="7"/>
  <c r="T132" i="7"/>
  <c r="T127" i="7" s="1"/>
  <c r="T131" i="7"/>
  <c r="T126" i="7"/>
  <c r="T117" i="7"/>
  <c r="T109" i="7"/>
  <c r="T112" i="7"/>
  <c r="T110" i="7"/>
  <c r="T101" i="7"/>
  <c r="T96" i="7"/>
  <c r="T73" i="7"/>
  <c r="T76" i="7"/>
  <c r="T74" i="7"/>
  <c r="T55" i="7"/>
  <c r="T50" i="7"/>
  <c r="T44" i="7"/>
  <c r="T39" i="7"/>
  <c r="T36" i="7"/>
  <c r="T35" i="7"/>
  <c r="T24" i="7"/>
  <c r="T10" i="7"/>
  <c r="T7" i="7" s="1"/>
  <c r="T6" i="7" s="1"/>
  <c r="T107" i="8" l="1"/>
  <c r="T71" i="8"/>
  <c r="T169" i="7"/>
  <c r="T33" i="8"/>
  <c r="T129" i="4"/>
  <c r="T164" i="7"/>
  <c r="T169" i="8"/>
  <c r="T71" i="4"/>
  <c r="T129" i="8"/>
  <c r="T167" i="8"/>
  <c r="T164" i="8" s="1"/>
  <c r="T125" i="4"/>
  <c r="T124" i="4" s="1"/>
  <c r="T164" i="4"/>
  <c r="T124" i="8"/>
  <c r="T33" i="4"/>
  <c r="T107" i="4"/>
  <c r="T169" i="4"/>
  <c r="T6" i="4"/>
  <c r="T6" i="8"/>
  <c r="T125" i="7"/>
  <c r="T124" i="7" s="1"/>
  <c r="T129" i="7"/>
  <c r="T34" i="7"/>
  <c r="T33" i="7" s="1"/>
  <c r="T72" i="7"/>
  <c r="T71" i="7" s="1"/>
  <c r="T108" i="7"/>
  <c r="T107" i="7" s="1"/>
  <c r="J10" i="4"/>
  <c r="J108" i="4"/>
  <c r="K35" i="4"/>
  <c r="K72" i="4"/>
  <c r="J36" i="4"/>
  <c r="J55" i="4"/>
  <c r="J76" i="4"/>
  <c r="J91" i="4"/>
  <c r="J117" i="4"/>
  <c r="J172" i="4"/>
  <c r="J189" i="4"/>
  <c r="K73" i="4"/>
  <c r="K81" i="4"/>
  <c r="K101" i="4"/>
  <c r="K171" i="4"/>
  <c r="K179" i="4"/>
  <c r="K108" i="4"/>
  <c r="K170" i="4"/>
  <c r="K34" i="4"/>
  <c r="K50" i="4"/>
  <c r="K109" i="4"/>
  <c r="K44" i="4"/>
  <c r="K76" i="4"/>
  <c r="K96" i="4"/>
  <c r="K117" i="4"/>
  <c r="K39" i="4"/>
  <c r="K74" i="4"/>
  <c r="K91" i="4"/>
  <c r="K112" i="4"/>
  <c r="K107" i="4" s="1"/>
  <c r="K130" i="4"/>
  <c r="K144" i="4"/>
  <c r="K36" i="4"/>
  <c r="K55" i="4"/>
  <c r="K86" i="4"/>
  <c r="K110" i="4"/>
  <c r="K131" i="4"/>
  <c r="K335" i="4"/>
  <c r="K174" i="4"/>
  <c r="K20" i="4"/>
  <c r="K134" i="4"/>
  <c r="K172" i="4"/>
  <c r="K189" i="4"/>
  <c r="J34" i="4"/>
  <c r="J35" i="4"/>
  <c r="J72" i="4"/>
  <c r="J73" i="4"/>
  <c r="J96" i="4"/>
  <c r="J110" i="4"/>
  <c r="J134" i="4"/>
  <c r="J335" i="4"/>
  <c r="K24" i="4"/>
  <c r="K139" i="4"/>
  <c r="K10" i="4"/>
  <c r="K7" i="4" s="1"/>
  <c r="K132" i="4"/>
  <c r="K149" i="4"/>
  <c r="K184" i="4"/>
  <c r="K312" i="4"/>
  <c r="J24" i="4"/>
  <c r="J74" i="4"/>
  <c r="J131" i="4"/>
  <c r="J132" i="4"/>
  <c r="J170" i="4"/>
  <c r="J171" i="4"/>
  <c r="J312" i="4"/>
  <c r="J39" i="4"/>
  <c r="J174" i="4"/>
  <c r="J20" i="4"/>
  <c r="J44" i="4"/>
  <c r="J50" i="4"/>
  <c r="J81" i="4"/>
  <c r="J86" i="4"/>
  <c r="J101" i="4"/>
  <c r="J112" i="4"/>
  <c r="J107" i="4" s="1"/>
  <c r="J130" i="4"/>
  <c r="J144" i="4"/>
  <c r="J149" i="4"/>
  <c r="J179" i="4"/>
  <c r="J184" i="4"/>
  <c r="J109" i="4"/>
  <c r="J139" i="4"/>
  <c r="J7" i="4"/>
  <c r="K169" i="4" l="1"/>
  <c r="K71" i="4"/>
  <c r="J71" i="4"/>
  <c r="J33" i="4"/>
  <c r="K33" i="4"/>
  <c r="J6" i="4"/>
  <c r="K129" i="4"/>
  <c r="K6" i="4"/>
  <c r="J129" i="4"/>
  <c r="J169" i="4"/>
  <c r="G184" i="4" l="1"/>
  <c r="G335" i="4"/>
  <c r="G10" i="4"/>
  <c r="G7" i="4" s="1"/>
  <c r="G39" i="4"/>
  <c r="G50" i="4"/>
  <c r="G55" i="4"/>
  <c r="G74" i="4"/>
  <c r="G86" i="4"/>
  <c r="G91" i="4"/>
  <c r="G108" i="4"/>
  <c r="G117" i="4"/>
  <c r="G134" i="4"/>
  <c r="G144" i="4"/>
  <c r="G149" i="4"/>
  <c r="G174" i="4"/>
  <c r="G189" i="4"/>
  <c r="G24" i="4"/>
  <c r="G20" i="4"/>
  <c r="G81" i="4"/>
  <c r="G101" i="4"/>
  <c r="G110" i="4"/>
  <c r="G112" i="4"/>
  <c r="G72" i="4"/>
  <c r="G132" i="4"/>
  <c r="G44" i="4"/>
  <c r="G109" i="4"/>
  <c r="G139" i="4"/>
  <c r="G179" i="4"/>
  <c r="G34" i="4"/>
  <c r="G76" i="4"/>
  <c r="G96" i="4"/>
  <c r="G131" i="4"/>
  <c r="G170" i="4"/>
  <c r="G312" i="4"/>
  <c r="G35" i="4"/>
  <c r="G171" i="4"/>
  <c r="G36" i="4"/>
  <c r="G73" i="4"/>
  <c r="G172" i="4"/>
  <c r="G130" i="4"/>
  <c r="G129" i="4" l="1"/>
  <c r="G107" i="4"/>
  <c r="G6" i="4"/>
  <c r="G71" i="4"/>
  <c r="G33" i="4"/>
  <c r="G169" i="4"/>
  <c r="L335" i="4" l="1"/>
  <c r="H335" i="4"/>
  <c r="C335" i="4"/>
  <c r="B335" i="4"/>
  <c r="J335" i="8" l="1"/>
  <c r="L335" i="8"/>
  <c r="K335" i="8"/>
  <c r="H335" i="8"/>
  <c r="C335" i="8"/>
  <c r="I335" i="8"/>
  <c r="B335" i="8"/>
  <c r="C149" i="8" l="1"/>
  <c r="B149" i="4" l="1"/>
  <c r="B189" i="8"/>
  <c r="K189" i="8"/>
  <c r="H149" i="4"/>
  <c r="L149" i="8"/>
  <c r="L149" i="4"/>
  <c r="I149" i="8"/>
  <c r="I189" i="8"/>
  <c r="C149" i="4"/>
  <c r="B189" i="4"/>
  <c r="L189" i="8"/>
  <c r="B149" i="8"/>
  <c r="J149" i="8"/>
  <c r="H189" i="4"/>
  <c r="C189" i="4"/>
  <c r="L189" i="4"/>
  <c r="H189" i="8"/>
  <c r="J189" i="8"/>
  <c r="C189" i="8"/>
  <c r="H149" i="8"/>
  <c r="K149" i="8"/>
  <c r="L20" i="8" l="1"/>
  <c r="J20" i="8"/>
  <c r="B20" i="8"/>
  <c r="K20" i="8"/>
  <c r="H20" i="8"/>
  <c r="C20" i="8"/>
  <c r="I20" i="8"/>
  <c r="H20" i="4"/>
  <c r="L20" i="4"/>
  <c r="C20" i="4"/>
  <c r="B20" i="4"/>
  <c r="L10" i="4" l="1"/>
  <c r="H10" i="4"/>
  <c r="C10" i="4"/>
  <c r="B10" i="4"/>
  <c r="J10" i="8"/>
  <c r="K10" i="8"/>
  <c r="L10" i="8"/>
  <c r="I10" i="8"/>
  <c r="H10" i="8"/>
  <c r="C10" i="8"/>
  <c r="B10" i="8"/>
  <c r="L7" i="8" l="1"/>
  <c r="L6" i="8" s="1"/>
  <c r="J7" i="8"/>
  <c r="J6" i="8" s="1"/>
  <c r="K7" i="8"/>
  <c r="K6" i="8" s="1"/>
  <c r="I7" i="8"/>
  <c r="I6" i="8" s="1"/>
  <c r="H7" i="8"/>
  <c r="H6" i="8" s="1"/>
  <c r="C7" i="8"/>
  <c r="B7" i="8"/>
  <c r="B6" i="8" s="1"/>
  <c r="L7" i="4"/>
  <c r="L6" i="4" s="1"/>
  <c r="H7" i="4"/>
  <c r="B7" i="4"/>
  <c r="B6" i="4" s="1"/>
  <c r="C7" i="4"/>
  <c r="H6" i="4" l="1"/>
  <c r="C6" i="4"/>
  <c r="C6" i="8"/>
  <c r="C109" i="8"/>
  <c r="C81" i="8"/>
  <c r="C170" i="4"/>
  <c r="C109" i="4"/>
  <c r="J312" i="8"/>
  <c r="C312" i="8"/>
  <c r="C81" i="4"/>
  <c r="C101" i="8"/>
  <c r="C86" i="8"/>
  <c r="C170" i="8"/>
  <c r="K86" i="8" l="1"/>
  <c r="H312" i="8"/>
  <c r="B312" i="4"/>
  <c r="L86" i="8"/>
  <c r="J179" i="8"/>
  <c r="B312" i="8"/>
  <c r="B179" i="8"/>
  <c r="B86" i="4"/>
  <c r="K312" i="8"/>
  <c r="H139" i="4"/>
  <c r="L81" i="8"/>
  <c r="I86" i="8"/>
  <c r="H81" i="4"/>
  <c r="K179" i="8"/>
  <c r="L110" i="4"/>
  <c r="L81" i="4"/>
  <c r="L109" i="4"/>
  <c r="I312" i="8"/>
  <c r="H109" i="4"/>
  <c r="L109" i="8"/>
  <c r="H179" i="4"/>
  <c r="L139" i="4"/>
  <c r="H117" i="4"/>
  <c r="L117" i="4"/>
  <c r="I179" i="8"/>
  <c r="H109" i="8"/>
  <c r="L171" i="8"/>
  <c r="J171" i="8"/>
  <c r="I171" i="8"/>
  <c r="H171" i="8"/>
  <c r="K171" i="8"/>
  <c r="C171" i="8"/>
  <c r="B171" i="8"/>
  <c r="L184" i="4"/>
  <c r="H184" i="4"/>
  <c r="C184" i="4"/>
  <c r="B172" i="4"/>
  <c r="I72" i="8"/>
  <c r="B108" i="4"/>
  <c r="C35" i="4"/>
  <c r="L144" i="8"/>
  <c r="K144" i="8"/>
  <c r="J144" i="8"/>
  <c r="I144" i="8"/>
  <c r="C144" i="8"/>
  <c r="B144" i="8"/>
  <c r="C55" i="8"/>
  <c r="L96" i="8"/>
  <c r="H96" i="8"/>
  <c r="K96" i="8"/>
  <c r="I96" i="8"/>
  <c r="J96" i="8"/>
  <c r="B96" i="8"/>
  <c r="C174" i="8"/>
  <c r="B170" i="8"/>
  <c r="L170" i="8"/>
  <c r="B86" i="8"/>
  <c r="H86" i="8"/>
  <c r="B110" i="8"/>
  <c r="H110" i="8"/>
  <c r="J110" i="8"/>
  <c r="B101" i="8"/>
  <c r="I101" i="8"/>
  <c r="J101" i="8"/>
  <c r="B81" i="4"/>
  <c r="L312" i="8"/>
  <c r="B179" i="4"/>
  <c r="H179" i="8"/>
  <c r="L179" i="8"/>
  <c r="B109" i="4"/>
  <c r="I139" i="8"/>
  <c r="C110" i="4"/>
  <c r="B101" i="4"/>
  <c r="H101" i="4"/>
  <c r="B72" i="8"/>
  <c r="L72" i="8"/>
  <c r="H72" i="8"/>
  <c r="C117" i="4"/>
  <c r="I81" i="8"/>
  <c r="J81" i="8"/>
  <c r="C312" i="4"/>
  <c r="B117" i="8"/>
  <c r="I117" i="8"/>
  <c r="H117" i="8"/>
  <c r="B109" i="8"/>
  <c r="I109" i="8"/>
  <c r="B139" i="8"/>
  <c r="J139" i="8"/>
  <c r="C179" i="4"/>
  <c r="L91" i="8"/>
  <c r="K91" i="8"/>
  <c r="J91" i="8"/>
  <c r="I91" i="8"/>
  <c r="H91" i="8"/>
  <c r="C91" i="8"/>
  <c r="B91" i="8"/>
  <c r="H170" i="4"/>
  <c r="J132" i="8"/>
  <c r="K132" i="8"/>
  <c r="H132" i="8"/>
  <c r="L132" i="8"/>
  <c r="B132" i="8"/>
  <c r="C44" i="4"/>
  <c r="L171" i="4"/>
  <c r="H171" i="4"/>
  <c r="B171" i="4"/>
  <c r="C171" i="4"/>
  <c r="L91" i="4"/>
  <c r="H91" i="4"/>
  <c r="B91" i="4"/>
  <c r="L131" i="4"/>
  <c r="H131" i="4"/>
  <c r="B131" i="4"/>
  <c r="C131" i="4"/>
  <c r="C55" i="4"/>
  <c r="L96" i="4"/>
  <c r="H96" i="4"/>
  <c r="B96" i="4"/>
  <c r="C96" i="8"/>
  <c r="B72" i="4"/>
  <c r="H170" i="8"/>
  <c r="J170" i="8"/>
  <c r="C110" i="8"/>
  <c r="K110" i="8"/>
  <c r="H101" i="8"/>
  <c r="K101" i="8"/>
  <c r="C91" i="4"/>
  <c r="B110" i="4"/>
  <c r="C139" i="8"/>
  <c r="C101" i="4"/>
  <c r="C72" i="8"/>
  <c r="K72" i="8"/>
  <c r="B117" i="4"/>
  <c r="C174" i="4"/>
  <c r="C172" i="4"/>
  <c r="B170" i="4"/>
  <c r="L86" i="4"/>
  <c r="C96" i="4"/>
  <c r="B81" i="8"/>
  <c r="H81" i="8"/>
  <c r="K81" i="8"/>
  <c r="C117" i="8"/>
  <c r="L117" i="8"/>
  <c r="J117" i="8"/>
  <c r="J109" i="8"/>
  <c r="H139" i="8"/>
  <c r="K139" i="8"/>
  <c r="C139" i="4"/>
  <c r="L132" i="4"/>
  <c r="H132" i="4"/>
  <c r="B132" i="4"/>
  <c r="H24" i="8"/>
  <c r="L24" i="8"/>
  <c r="J24" i="8"/>
  <c r="B24" i="8"/>
  <c r="K24" i="8"/>
  <c r="I24" i="8"/>
  <c r="C24" i="8"/>
  <c r="C130" i="8"/>
  <c r="J184" i="8"/>
  <c r="H172" i="8"/>
  <c r="K184" i="8"/>
  <c r="I184" i="8"/>
  <c r="L184" i="8"/>
  <c r="C184" i="8"/>
  <c r="B172" i="8"/>
  <c r="C74" i="8"/>
  <c r="C73" i="8"/>
  <c r="C72" i="4"/>
  <c r="C76" i="4"/>
  <c r="H72" i="4"/>
  <c r="L72" i="4"/>
  <c r="I170" i="8"/>
  <c r="K170" i="8"/>
  <c r="J86" i="8"/>
  <c r="I110" i="8"/>
  <c r="L110" i="8"/>
  <c r="L101" i="8"/>
  <c r="L179" i="4"/>
  <c r="B139" i="4"/>
  <c r="H110" i="4"/>
  <c r="L101" i="4"/>
  <c r="J72" i="8"/>
  <c r="C179" i="8"/>
  <c r="L170" i="4"/>
  <c r="C86" i="4"/>
  <c r="H86" i="4"/>
  <c r="H312" i="4"/>
  <c r="L312" i="4"/>
  <c r="K117" i="8"/>
  <c r="K109" i="8"/>
  <c r="L139" i="8"/>
  <c r="L24" i="4"/>
  <c r="C24" i="4"/>
  <c r="B24" i="4"/>
  <c r="H24" i="4"/>
  <c r="J131" i="8"/>
  <c r="I131" i="8"/>
  <c r="K131" i="8"/>
  <c r="H131" i="8"/>
  <c r="L131" i="8"/>
  <c r="C131" i="8"/>
  <c r="B131" i="8"/>
  <c r="L144" i="4"/>
  <c r="H144" i="4"/>
  <c r="C144" i="4"/>
  <c r="B144" i="4"/>
  <c r="I73" i="8" l="1"/>
  <c r="L74" i="8"/>
  <c r="L55" i="4"/>
  <c r="I130" i="8"/>
  <c r="B44" i="4"/>
  <c r="H73" i="8"/>
  <c r="B184" i="4"/>
  <c r="H172" i="4"/>
  <c r="H169" i="4" s="1"/>
  <c r="J76" i="8"/>
  <c r="K74" i="8"/>
  <c r="L76" i="4"/>
  <c r="K55" i="8"/>
  <c r="B73" i="4"/>
  <c r="L55" i="8"/>
  <c r="H74" i="8"/>
  <c r="L35" i="4"/>
  <c r="L73" i="8"/>
  <c r="I44" i="8"/>
  <c r="H74" i="4"/>
  <c r="J73" i="8"/>
  <c r="H134" i="8"/>
  <c r="L35" i="8"/>
  <c r="L44" i="4"/>
  <c r="I55" i="8"/>
  <c r="B73" i="8"/>
  <c r="K73" i="8"/>
  <c r="L172" i="4"/>
  <c r="L169" i="4" s="1"/>
  <c r="I174" i="8"/>
  <c r="K174" i="8"/>
  <c r="H44" i="8"/>
  <c r="H174" i="8"/>
  <c r="B74" i="4"/>
  <c r="L74" i="4"/>
  <c r="B112" i="4"/>
  <c r="B107" i="4" s="1"/>
  <c r="B174" i="8"/>
  <c r="J55" i="8"/>
  <c r="H35" i="4"/>
  <c r="B36" i="8"/>
  <c r="H184" i="8"/>
  <c r="J74" i="8"/>
  <c r="B44" i="8"/>
  <c r="L44" i="8"/>
  <c r="B174" i="4"/>
  <c r="J174" i="8"/>
  <c r="L172" i="8"/>
  <c r="L169" i="8" s="1"/>
  <c r="H76" i="4"/>
  <c r="I50" i="8"/>
  <c r="B55" i="8"/>
  <c r="H39" i="8"/>
  <c r="H34" i="8"/>
  <c r="C134" i="4"/>
  <c r="C132" i="4"/>
  <c r="K172" i="8"/>
  <c r="K169" i="8" s="1"/>
  <c r="L174" i="4"/>
  <c r="I74" i="8"/>
  <c r="K39" i="8"/>
  <c r="K34" i="8"/>
  <c r="B130" i="8"/>
  <c r="B129" i="8" s="1"/>
  <c r="B134" i="8"/>
  <c r="J134" i="8"/>
  <c r="J130" i="8"/>
  <c r="L130" i="8"/>
  <c r="L134" i="8"/>
  <c r="C44" i="8"/>
  <c r="K44" i="8"/>
  <c r="C76" i="8"/>
  <c r="B76" i="4"/>
  <c r="C74" i="4"/>
  <c r="C35" i="8"/>
  <c r="H35" i="8"/>
  <c r="H39" i="4"/>
  <c r="H34" i="4"/>
  <c r="L39" i="4"/>
  <c r="L34" i="4"/>
  <c r="C50" i="4"/>
  <c r="L50" i="4"/>
  <c r="H44" i="4"/>
  <c r="C108" i="8"/>
  <c r="C112" i="8"/>
  <c r="H112" i="8"/>
  <c r="H107" i="8" s="1"/>
  <c r="H108" i="8"/>
  <c r="C134" i="8"/>
  <c r="C132" i="8"/>
  <c r="H174" i="4"/>
  <c r="C50" i="8"/>
  <c r="L50" i="8"/>
  <c r="J50" i="8"/>
  <c r="H55" i="8"/>
  <c r="H130" i="8"/>
  <c r="H144" i="8"/>
  <c r="B134" i="4"/>
  <c r="B130" i="4"/>
  <c r="B129" i="4" s="1"/>
  <c r="C36" i="8"/>
  <c r="I36" i="8"/>
  <c r="L112" i="4"/>
  <c r="L107" i="4" s="1"/>
  <c r="L108" i="4"/>
  <c r="C34" i="8"/>
  <c r="C39" i="8"/>
  <c r="J39" i="8"/>
  <c r="J34" i="8"/>
  <c r="K130" i="8"/>
  <c r="K134" i="8"/>
  <c r="J44" i="8"/>
  <c r="J172" i="8"/>
  <c r="B74" i="8"/>
  <c r="I34" i="8"/>
  <c r="I39" i="8"/>
  <c r="B184" i="8"/>
  <c r="C169" i="4"/>
  <c r="C71" i="8"/>
  <c r="B55" i="4"/>
  <c r="H55" i="4"/>
  <c r="C73" i="4"/>
  <c r="L73" i="4"/>
  <c r="I35" i="8"/>
  <c r="B39" i="4"/>
  <c r="B34" i="4"/>
  <c r="H50" i="4"/>
  <c r="B169" i="4"/>
  <c r="I112" i="8"/>
  <c r="I107" i="8" s="1"/>
  <c r="I108" i="8"/>
  <c r="L112" i="8"/>
  <c r="L107" i="8" s="1"/>
  <c r="L108" i="8"/>
  <c r="I134" i="8"/>
  <c r="I132" i="8"/>
  <c r="B50" i="8"/>
  <c r="H50" i="8"/>
  <c r="H76" i="8"/>
  <c r="B76" i="8"/>
  <c r="L174" i="8"/>
  <c r="B169" i="8"/>
  <c r="B36" i="4"/>
  <c r="L130" i="4"/>
  <c r="L134" i="4"/>
  <c r="B35" i="4"/>
  <c r="C36" i="4"/>
  <c r="H36" i="4"/>
  <c r="L36" i="4"/>
  <c r="J36" i="8"/>
  <c r="K36" i="8"/>
  <c r="C108" i="4"/>
  <c r="C112" i="4"/>
  <c r="H169" i="8"/>
  <c r="B34" i="8"/>
  <c r="B39" i="8"/>
  <c r="L39" i="8"/>
  <c r="L34" i="8"/>
  <c r="K76" i="8"/>
  <c r="I172" i="8"/>
  <c r="H73" i="4"/>
  <c r="J35" i="8"/>
  <c r="K35" i="8"/>
  <c r="J112" i="8"/>
  <c r="J107" i="8" s="1"/>
  <c r="J108" i="8"/>
  <c r="K50" i="8"/>
  <c r="H130" i="4"/>
  <c r="H134" i="4"/>
  <c r="H36" i="8"/>
  <c r="H112" i="4"/>
  <c r="H107" i="4" s="1"/>
  <c r="H108" i="4"/>
  <c r="B35" i="8"/>
  <c r="C34" i="4"/>
  <c r="C39" i="4"/>
  <c r="B108" i="8"/>
  <c r="B112" i="8"/>
  <c r="B107" i="8" s="1"/>
  <c r="K112" i="8"/>
  <c r="K107" i="8" s="1"/>
  <c r="K108" i="8"/>
  <c r="L76" i="8"/>
  <c r="C172" i="8"/>
  <c r="B50" i="4"/>
  <c r="C130" i="4"/>
  <c r="L36" i="8"/>
  <c r="I76" i="8"/>
  <c r="I129" i="8" l="1"/>
  <c r="I71" i="8"/>
  <c r="L71" i="8"/>
  <c r="H71" i="8"/>
  <c r="K71" i="8"/>
  <c r="J71" i="8"/>
  <c r="C71" i="4"/>
  <c r="B71" i="4"/>
  <c r="L71" i="4"/>
  <c r="B71" i="8"/>
  <c r="H71" i="4"/>
  <c r="B33" i="8"/>
  <c r="C33" i="4"/>
  <c r="C107" i="4"/>
  <c r="C129" i="4"/>
  <c r="C33" i="8"/>
  <c r="C107" i="8"/>
  <c r="H129" i="4"/>
  <c r="L33" i="8"/>
  <c r="H33" i="4"/>
  <c r="B33" i="4"/>
  <c r="L129" i="8"/>
  <c r="C169" i="8"/>
  <c r="I169" i="8"/>
  <c r="J33" i="8"/>
  <c r="H129" i="8"/>
  <c r="C129" i="8"/>
  <c r="L33" i="4"/>
  <c r="J129" i="8"/>
  <c r="K33" i="8"/>
  <c r="J169" i="8"/>
  <c r="L129" i="4"/>
  <c r="I33" i="8"/>
  <c r="K129" i="8"/>
  <c r="H33" i="8"/>
  <c r="L172" i="7" l="1"/>
  <c r="L167" i="7" s="1"/>
  <c r="L171" i="7"/>
  <c r="L166" i="7" s="1"/>
  <c r="J172" i="7"/>
  <c r="J167" i="7" s="1"/>
  <c r="J171" i="7"/>
  <c r="J166" i="7" s="1"/>
  <c r="H172" i="7"/>
  <c r="H171" i="7"/>
  <c r="H166" i="7" s="1"/>
  <c r="G172" i="7"/>
  <c r="G171" i="7"/>
  <c r="G166" i="7" s="1"/>
  <c r="F171" i="7"/>
  <c r="F166" i="7" l="1"/>
  <c r="J66" i="4"/>
  <c r="F61" i="4"/>
  <c r="F61" i="8"/>
  <c r="L66" i="4"/>
  <c r="L66" i="8"/>
  <c r="C61" i="4"/>
  <c r="C61" i="8"/>
  <c r="G66" i="8"/>
  <c r="G66" i="4"/>
  <c r="M61" i="4"/>
  <c r="M61" i="8"/>
  <c r="H61" i="8"/>
  <c r="H61" i="4"/>
  <c r="H66" i="4"/>
  <c r="H66" i="8"/>
  <c r="F66" i="4"/>
  <c r="F66" i="8"/>
  <c r="L61" i="8"/>
  <c r="L61" i="4"/>
  <c r="G61" i="8"/>
  <c r="G61" i="4"/>
  <c r="M66" i="8"/>
  <c r="M66" i="4"/>
  <c r="C66" i="8"/>
  <c r="C66" i="4"/>
  <c r="D61" i="8"/>
  <c r="D61" i="4"/>
  <c r="D66" i="4"/>
  <c r="D66" i="8"/>
  <c r="E61" i="4"/>
  <c r="E61" i="8"/>
  <c r="E66" i="8"/>
  <c r="E66" i="4"/>
  <c r="I61" i="4"/>
  <c r="I61" i="8"/>
  <c r="I66" i="4"/>
  <c r="I66" i="8"/>
  <c r="E154" i="4"/>
  <c r="E154" i="8"/>
  <c r="F154" i="4"/>
  <c r="F154" i="8"/>
  <c r="G154" i="8"/>
  <c r="G154" i="4"/>
  <c r="H154" i="4"/>
  <c r="H154" i="8"/>
  <c r="L154" i="4"/>
  <c r="L154" i="8"/>
  <c r="G125" i="4"/>
  <c r="G165" i="4"/>
  <c r="F172" i="7"/>
  <c r="F167" i="7" s="1"/>
  <c r="H167" i="7"/>
  <c r="E172" i="7"/>
  <c r="E171" i="7"/>
  <c r="E335" i="7"/>
  <c r="H335" i="7"/>
  <c r="G335" i="7"/>
  <c r="F335" i="7"/>
  <c r="L335" i="7"/>
  <c r="E10" i="7"/>
  <c r="H24" i="7"/>
  <c r="L24" i="7"/>
  <c r="J335" i="7"/>
  <c r="E73" i="7"/>
  <c r="H74" i="7"/>
  <c r="L74" i="7"/>
  <c r="E35" i="7"/>
  <c r="E55" i="7"/>
  <c r="G44" i="7"/>
  <c r="G96" i="7"/>
  <c r="H36" i="7"/>
  <c r="H50" i="7"/>
  <c r="H101" i="7"/>
  <c r="L36" i="7"/>
  <c r="L50" i="7"/>
  <c r="L101" i="7"/>
  <c r="E110" i="7"/>
  <c r="E139" i="7"/>
  <c r="F110" i="7"/>
  <c r="F139" i="7"/>
  <c r="G110" i="7"/>
  <c r="G139" i="7"/>
  <c r="H110" i="7"/>
  <c r="H139" i="7"/>
  <c r="J110" i="7"/>
  <c r="J139" i="7"/>
  <c r="L110" i="7"/>
  <c r="L139" i="7"/>
  <c r="E312" i="7"/>
  <c r="G10" i="7"/>
  <c r="G7" i="7" s="1"/>
  <c r="G6" i="7" s="1"/>
  <c r="L312" i="7"/>
  <c r="E159" i="7"/>
  <c r="F159" i="7"/>
  <c r="G159" i="7"/>
  <c r="H159" i="7"/>
  <c r="H166" i="4"/>
  <c r="H166" i="8"/>
  <c r="J159" i="7"/>
  <c r="L159" i="7"/>
  <c r="L166" i="8"/>
  <c r="L166" i="4"/>
  <c r="F39" i="7"/>
  <c r="F34" i="7"/>
  <c r="F72" i="7"/>
  <c r="F76" i="7"/>
  <c r="J39" i="7"/>
  <c r="J34" i="7"/>
  <c r="E24" i="7"/>
  <c r="F10" i="7"/>
  <c r="F7" i="7" s="1"/>
  <c r="F6" i="7" s="1"/>
  <c r="J10" i="7"/>
  <c r="J7" i="7" s="1"/>
  <c r="J6" i="7" s="1"/>
  <c r="E36" i="7"/>
  <c r="E50" i="7"/>
  <c r="E74" i="7"/>
  <c r="E101" i="7"/>
  <c r="F35" i="7"/>
  <c r="F55" i="7"/>
  <c r="F73" i="7"/>
  <c r="G39" i="7"/>
  <c r="G34" i="7"/>
  <c r="G72" i="7"/>
  <c r="G76" i="7"/>
  <c r="H44" i="7"/>
  <c r="H96" i="7"/>
  <c r="J35" i="7"/>
  <c r="J55" i="7"/>
  <c r="J73" i="7"/>
  <c r="L44" i="7"/>
  <c r="L96" i="7"/>
  <c r="E117" i="7"/>
  <c r="E130" i="7"/>
  <c r="E134" i="7"/>
  <c r="E154" i="7"/>
  <c r="F117" i="7"/>
  <c r="F134" i="7"/>
  <c r="F130" i="7"/>
  <c r="F154" i="7"/>
  <c r="G117" i="7"/>
  <c r="G130" i="7"/>
  <c r="G134" i="7"/>
  <c r="G154" i="7"/>
  <c r="G167" i="7"/>
  <c r="H117" i="7"/>
  <c r="H130" i="7"/>
  <c r="H134" i="7"/>
  <c r="H154" i="7"/>
  <c r="H167" i="8"/>
  <c r="H167" i="4"/>
  <c r="J117" i="7"/>
  <c r="J134" i="7"/>
  <c r="J130" i="7"/>
  <c r="J154" i="7"/>
  <c r="L117" i="7"/>
  <c r="L130" i="7"/>
  <c r="L134" i="7"/>
  <c r="L154" i="7"/>
  <c r="L167" i="8"/>
  <c r="L167" i="4"/>
  <c r="H312" i="7"/>
  <c r="F36" i="7"/>
  <c r="F101" i="7"/>
  <c r="H39" i="7"/>
  <c r="H34" i="7"/>
  <c r="H72" i="7"/>
  <c r="H76" i="7"/>
  <c r="J36" i="7"/>
  <c r="J50" i="7"/>
  <c r="J74" i="7"/>
  <c r="J101" i="7"/>
  <c r="L39" i="7"/>
  <c r="L34" i="7"/>
  <c r="L72" i="7"/>
  <c r="L76" i="7"/>
  <c r="E108" i="7"/>
  <c r="E112" i="7"/>
  <c r="E131" i="7"/>
  <c r="E149" i="7"/>
  <c r="F112" i="7"/>
  <c r="F108" i="7"/>
  <c r="F131" i="7"/>
  <c r="F126" i="7" s="1"/>
  <c r="F149" i="7"/>
  <c r="G112" i="7"/>
  <c r="G108" i="7"/>
  <c r="G131" i="7"/>
  <c r="G126" i="7" s="1"/>
  <c r="G149" i="7"/>
  <c r="H108" i="7"/>
  <c r="H112" i="7"/>
  <c r="H131" i="7"/>
  <c r="H126" i="7" s="1"/>
  <c r="H149" i="7"/>
  <c r="H126" i="8"/>
  <c r="H126" i="4"/>
  <c r="J112" i="7"/>
  <c r="J108" i="7"/>
  <c r="J131" i="7"/>
  <c r="J126" i="7" s="1"/>
  <c r="J149" i="7"/>
  <c r="L108" i="7"/>
  <c r="L112" i="7"/>
  <c r="L131" i="7"/>
  <c r="L126" i="7" s="1"/>
  <c r="L149" i="7"/>
  <c r="L126" i="4"/>
  <c r="L126" i="8"/>
  <c r="G312" i="7"/>
  <c r="J72" i="7"/>
  <c r="J76" i="7"/>
  <c r="F24" i="7"/>
  <c r="J24" i="7"/>
  <c r="E44" i="7"/>
  <c r="E96" i="7"/>
  <c r="F50" i="7"/>
  <c r="F74" i="7"/>
  <c r="G35" i="7"/>
  <c r="G55" i="7"/>
  <c r="G73" i="7"/>
  <c r="G24" i="7"/>
  <c r="H10" i="7"/>
  <c r="H7" i="7" s="1"/>
  <c r="H6" i="7" s="1"/>
  <c r="L10" i="7"/>
  <c r="L7" i="7" s="1"/>
  <c r="L6" i="7" s="1"/>
  <c r="E34" i="7"/>
  <c r="E39" i="7"/>
  <c r="E72" i="7"/>
  <c r="E76" i="7"/>
  <c r="F44" i="7"/>
  <c r="F96" i="7"/>
  <c r="G36" i="7"/>
  <c r="G50" i="7"/>
  <c r="G74" i="7"/>
  <c r="G101" i="7"/>
  <c r="H35" i="7"/>
  <c r="H55" i="7"/>
  <c r="H73" i="7"/>
  <c r="J44" i="7"/>
  <c r="J96" i="7"/>
  <c r="L35" i="7"/>
  <c r="L55" i="7"/>
  <c r="L73" i="7"/>
  <c r="E109" i="7"/>
  <c r="E132" i="7"/>
  <c r="E144" i="7"/>
  <c r="E170" i="7"/>
  <c r="E174" i="7"/>
  <c r="F109" i="7"/>
  <c r="F132" i="7"/>
  <c r="F127" i="7" s="1"/>
  <c r="F144" i="7"/>
  <c r="F174" i="7"/>
  <c r="F170" i="7"/>
  <c r="G109" i="7"/>
  <c r="G132" i="7"/>
  <c r="G127" i="7" s="1"/>
  <c r="G144" i="7"/>
  <c r="G174" i="7"/>
  <c r="G170" i="7"/>
  <c r="G165" i="7" s="1"/>
  <c r="H109" i="7"/>
  <c r="H132" i="7"/>
  <c r="H127" i="7" s="1"/>
  <c r="H144" i="7"/>
  <c r="H127" i="8"/>
  <c r="H127" i="4"/>
  <c r="H170" i="7"/>
  <c r="H174" i="7"/>
  <c r="H165" i="8"/>
  <c r="H165" i="4"/>
  <c r="J109" i="7"/>
  <c r="J132" i="7"/>
  <c r="J127" i="7" s="1"/>
  <c r="J144" i="7"/>
  <c r="J174" i="7"/>
  <c r="J170" i="7"/>
  <c r="L109" i="7"/>
  <c r="L132" i="7"/>
  <c r="L127" i="7" s="1"/>
  <c r="L144" i="7"/>
  <c r="L127" i="8"/>
  <c r="L127" i="4"/>
  <c r="L170" i="7"/>
  <c r="L174" i="7"/>
  <c r="L165" i="8"/>
  <c r="L165" i="4"/>
  <c r="F312" i="7"/>
  <c r="J312" i="7"/>
  <c r="J166" i="4" l="1"/>
  <c r="J165" i="4"/>
  <c r="K61" i="4"/>
  <c r="J126" i="4"/>
  <c r="J167" i="4"/>
  <c r="J167" i="8"/>
  <c r="K66" i="8"/>
  <c r="J154" i="4"/>
  <c r="J127" i="4"/>
  <c r="J66" i="8"/>
  <c r="J125" i="4"/>
  <c r="J127" i="8"/>
  <c r="K61" i="8"/>
  <c r="J126" i="8"/>
  <c r="J61" i="8"/>
  <c r="K66" i="4"/>
  <c r="J61" i="4"/>
  <c r="J166" i="8"/>
  <c r="J165" i="8"/>
  <c r="G126" i="4"/>
  <c r="G167" i="4"/>
  <c r="G166" i="4"/>
  <c r="G127" i="4"/>
  <c r="E127" i="7"/>
  <c r="E7" i="7"/>
  <c r="E126" i="7"/>
  <c r="E166" i="7"/>
  <c r="E167" i="7"/>
  <c r="L164" i="8"/>
  <c r="H164" i="4"/>
  <c r="J71" i="7"/>
  <c r="H164" i="8"/>
  <c r="E33" i="7"/>
  <c r="G164" i="7"/>
  <c r="E71" i="7"/>
  <c r="L169" i="7"/>
  <c r="L165" i="7"/>
  <c r="L164" i="7" s="1"/>
  <c r="H169" i="7"/>
  <c r="H165" i="7"/>
  <c r="H164" i="7" s="1"/>
  <c r="G33" i="7"/>
  <c r="L33" i="7"/>
  <c r="H71" i="7"/>
  <c r="L125" i="4"/>
  <c r="L124" i="4" s="1"/>
  <c r="F125" i="7"/>
  <c r="F124" i="7" s="1"/>
  <c r="F129" i="7"/>
  <c r="J165" i="7"/>
  <c r="J164" i="7" s="1"/>
  <c r="J169" i="7"/>
  <c r="F165" i="7"/>
  <c r="F164" i="7" s="1"/>
  <c r="F169" i="7"/>
  <c r="J107" i="7"/>
  <c r="F107" i="7"/>
  <c r="H33" i="7"/>
  <c r="H125" i="7"/>
  <c r="H124" i="7" s="1"/>
  <c r="H129" i="7"/>
  <c r="J33" i="7"/>
  <c r="G71" i="7"/>
  <c r="L107" i="7"/>
  <c r="H107" i="7"/>
  <c r="L125" i="7"/>
  <c r="L124" i="7" s="1"/>
  <c r="L129" i="7"/>
  <c r="J125" i="7"/>
  <c r="J124" i="7" s="1"/>
  <c r="J129" i="7"/>
  <c r="G169" i="7"/>
  <c r="G125" i="7"/>
  <c r="G124" i="7" s="1"/>
  <c r="G129" i="7"/>
  <c r="E129" i="7"/>
  <c r="E125" i="7"/>
  <c r="F33" i="7"/>
  <c r="F71" i="7"/>
  <c r="L164" i="4"/>
  <c r="E165" i="7"/>
  <c r="E169" i="7"/>
  <c r="G107" i="7"/>
  <c r="E107" i="7"/>
  <c r="L71" i="7"/>
  <c r="H125" i="4"/>
  <c r="H124" i="4" s="1"/>
  <c r="J124" i="4" l="1"/>
  <c r="J164" i="4"/>
  <c r="J164" i="8"/>
  <c r="J154" i="8"/>
  <c r="G124" i="4"/>
  <c r="G164" i="4"/>
  <c r="E164" i="7"/>
  <c r="E124" i="7"/>
  <c r="E6" i="7"/>
  <c r="J125" i="8"/>
  <c r="J124" i="8" s="1"/>
  <c r="L125" i="8"/>
  <c r="L124" i="8" s="1"/>
  <c r="H125" i="8"/>
  <c r="H124" i="8" s="1"/>
  <c r="B61" i="4" l="1"/>
  <c r="B61" i="8" l="1"/>
  <c r="B66" i="4"/>
  <c r="B66" i="8" l="1"/>
  <c r="D335" i="4" l="1"/>
  <c r="D335" i="8" l="1"/>
  <c r="D189" i="4" l="1"/>
  <c r="D149" i="8"/>
  <c r="D189" i="8"/>
  <c r="D149" i="4"/>
  <c r="D20" i="8" l="1"/>
  <c r="D20" i="4" l="1"/>
  <c r="D109" i="4" l="1"/>
  <c r="D117" i="8"/>
  <c r="D110" i="8"/>
  <c r="D184" i="8"/>
  <c r="D174" i="4"/>
  <c r="D170" i="4"/>
  <c r="D172" i="4"/>
  <c r="D96" i="4"/>
  <c r="D101" i="4"/>
  <c r="D117" i="4"/>
  <c r="D170" i="8"/>
  <c r="D174" i="8"/>
  <c r="D139" i="4"/>
  <c r="D131" i="8"/>
  <c r="D131" i="4"/>
  <c r="D73" i="8"/>
  <c r="D73" i="4"/>
  <c r="D144" i="4"/>
  <c r="D172" i="8"/>
  <c r="D109" i="8"/>
  <c r="D91" i="4"/>
  <c r="D184" i="4"/>
  <c r="D101" i="8"/>
  <c r="D139" i="8"/>
  <c r="D96" i="8"/>
  <c r="D110" i="4"/>
  <c r="D91" i="8"/>
  <c r="D132" i="8"/>
  <c r="D144" i="8"/>
  <c r="D86" i="8"/>
  <c r="D86" i="4"/>
  <c r="D44" i="4" l="1"/>
  <c r="D132" i="4"/>
  <c r="D35" i="4"/>
  <c r="D50" i="8"/>
  <c r="D74" i="4"/>
  <c r="D55" i="4"/>
  <c r="D55" i="8"/>
  <c r="D39" i="4"/>
  <c r="D34" i="4"/>
  <c r="D35" i="8"/>
  <c r="D112" i="4"/>
  <c r="D107" i="4" s="1"/>
  <c r="D108" i="4"/>
  <c r="D36" i="4"/>
  <c r="D39" i="8"/>
  <c r="D34" i="8"/>
  <c r="D134" i="4"/>
  <c r="D130" i="4"/>
  <c r="D81" i="4"/>
  <c r="D36" i="8"/>
  <c r="D134" i="8"/>
  <c r="D130" i="8"/>
  <c r="D50" i="4"/>
  <c r="D81" i="8"/>
  <c r="D74" i="8"/>
  <c r="D108" i="8"/>
  <c r="D112" i="8"/>
  <c r="D107" i="8" s="1"/>
  <c r="D44" i="8"/>
  <c r="D33" i="4" l="1"/>
  <c r="D129" i="8"/>
  <c r="D179" i="8"/>
  <c r="D171" i="8"/>
  <c r="D129" i="4"/>
  <c r="D179" i="4"/>
  <c r="D171" i="4"/>
  <c r="D33" i="8"/>
  <c r="D169" i="4" l="1"/>
  <c r="D169" i="8"/>
  <c r="D24" i="8" l="1"/>
  <c r="D24" i="4" l="1"/>
  <c r="D72" i="4"/>
  <c r="D71" i="4" s="1"/>
  <c r="D76" i="4"/>
  <c r="D72" i="8"/>
  <c r="D71" i="8" s="1"/>
  <c r="D76" i="8"/>
  <c r="D312" i="4" l="1"/>
  <c r="D312" i="8"/>
  <c r="D10" i="8" l="1"/>
  <c r="D10" i="4" l="1"/>
  <c r="D7" i="8"/>
  <c r="D6" i="8" s="1"/>
  <c r="D7" i="4" l="1"/>
  <c r="D6" i="4" l="1"/>
  <c r="D172" i="7" l="1"/>
  <c r="D167" i="7" s="1"/>
  <c r="D171" i="7"/>
  <c r="D166" i="7" s="1"/>
  <c r="D154" i="4" l="1"/>
  <c r="D154" i="8"/>
  <c r="D335" i="7"/>
  <c r="D110" i="7"/>
  <c r="D35" i="7"/>
  <c r="D73" i="7"/>
  <c r="D131" i="7"/>
  <c r="D126" i="7" s="1"/>
  <c r="D10" i="7"/>
  <c r="D7" i="7" s="1"/>
  <c r="D6" i="7" s="1"/>
  <c r="D36" i="7"/>
  <c r="D74" i="7"/>
  <c r="D109" i="7"/>
  <c r="D132" i="7"/>
  <c r="D127" i="7" s="1"/>
  <c r="D312" i="7"/>
  <c r="D166" i="8"/>
  <c r="D166" i="4"/>
  <c r="D127" i="8"/>
  <c r="D127" i="4"/>
  <c r="D167" i="8"/>
  <c r="D167" i="4"/>
  <c r="D50" i="7"/>
  <c r="D72" i="7"/>
  <c r="D76" i="7"/>
  <c r="D117" i="7"/>
  <c r="D126" i="8"/>
  <c r="D126" i="4"/>
  <c r="D34" i="7"/>
  <c r="D39" i="7"/>
  <c r="D44" i="7"/>
  <c r="D55" i="7"/>
  <c r="D96" i="7"/>
  <c r="D101" i="7"/>
  <c r="D112" i="7"/>
  <c r="D108" i="7"/>
  <c r="D24" i="7"/>
  <c r="D134" i="7"/>
  <c r="D130" i="7"/>
  <c r="D139" i="7"/>
  <c r="D144" i="7"/>
  <c r="D149" i="7"/>
  <c r="D154" i="7"/>
  <c r="D159" i="7"/>
  <c r="D174" i="7"/>
  <c r="D170" i="7"/>
  <c r="D165" i="8"/>
  <c r="D165" i="4"/>
  <c r="D71" i="7" l="1"/>
  <c r="D33" i="7"/>
  <c r="D107" i="7"/>
  <c r="D125" i="4"/>
  <c r="D124" i="4" s="1"/>
  <c r="D129" i="7"/>
  <c r="D125" i="7"/>
  <c r="D124" i="7" s="1"/>
  <c r="D164" i="4"/>
  <c r="D165" i="7"/>
  <c r="D164" i="7" s="1"/>
  <c r="D169" i="7"/>
  <c r="D164" i="8"/>
  <c r="D125" i="8" l="1"/>
  <c r="D124" i="8" s="1"/>
  <c r="B172" i="7" l="1"/>
  <c r="B167" i="7" s="1"/>
  <c r="B171" i="7"/>
  <c r="B166" i="7" s="1"/>
  <c r="B335" i="7" l="1"/>
  <c r="B110" i="7"/>
  <c r="B35" i="7"/>
  <c r="B73" i="7"/>
  <c r="B131" i="7"/>
  <c r="B126" i="7" s="1"/>
  <c r="B10" i="7"/>
  <c r="B7" i="7" s="1"/>
  <c r="B6" i="7" s="1"/>
  <c r="B36" i="7"/>
  <c r="B74" i="7"/>
  <c r="B109" i="7"/>
  <c r="B132" i="7"/>
  <c r="B127" i="7" s="1"/>
  <c r="B312" i="7"/>
  <c r="B166" i="4"/>
  <c r="B166" i="8"/>
  <c r="B34" i="7"/>
  <c r="B39" i="7"/>
  <c r="B50" i="7"/>
  <c r="B24" i="7"/>
  <c r="B134" i="7"/>
  <c r="B130" i="7"/>
  <c r="B139" i="7"/>
  <c r="B144" i="7"/>
  <c r="B149" i="7"/>
  <c r="B154" i="7"/>
  <c r="B159" i="7"/>
  <c r="B170" i="7"/>
  <c r="B174" i="7"/>
  <c r="B165" i="8"/>
  <c r="B165" i="4"/>
  <c r="B126" i="4"/>
  <c r="B126" i="8"/>
  <c r="B127" i="4"/>
  <c r="B127" i="8"/>
  <c r="B167" i="8"/>
  <c r="B167" i="4"/>
  <c r="B44" i="7"/>
  <c r="B55" i="7"/>
  <c r="B72" i="7"/>
  <c r="B76" i="7"/>
  <c r="B96" i="7"/>
  <c r="B101" i="7"/>
  <c r="B112" i="7"/>
  <c r="B108" i="7"/>
  <c r="B117" i="7"/>
  <c r="C172" i="7"/>
  <c r="C167" i="7" s="1"/>
  <c r="C171" i="7"/>
  <c r="C166" i="7" s="1"/>
  <c r="C154" i="8" l="1"/>
  <c r="C154" i="4"/>
  <c r="C73" i="7"/>
  <c r="C131" i="7"/>
  <c r="C126" i="7" s="1"/>
  <c r="B71" i="7"/>
  <c r="C35" i="7"/>
  <c r="C74" i="7"/>
  <c r="C109" i="7"/>
  <c r="B107" i="7"/>
  <c r="C36" i="7"/>
  <c r="B164" i="4"/>
  <c r="B33" i="7"/>
  <c r="C126" i="8"/>
  <c r="C126" i="4"/>
  <c r="B129" i="7"/>
  <c r="B125" i="7"/>
  <c r="B124" i="7" s="1"/>
  <c r="C127" i="8"/>
  <c r="C127" i="4"/>
  <c r="C167" i="8"/>
  <c r="C167" i="4"/>
  <c r="C166" i="4"/>
  <c r="C166" i="8"/>
  <c r="B165" i="7"/>
  <c r="B164" i="7" s="1"/>
  <c r="B169" i="7"/>
  <c r="C50" i="7"/>
  <c r="C96" i="7"/>
  <c r="C108" i="7"/>
  <c r="C112" i="7"/>
  <c r="B164" i="8"/>
  <c r="C110" i="7"/>
  <c r="B125" i="4"/>
  <c r="B124" i="4" s="1"/>
  <c r="B154" i="4"/>
  <c r="C34" i="7"/>
  <c r="C39" i="7"/>
  <c r="C44" i="7"/>
  <c r="C55" i="7"/>
  <c r="C101" i="7"/>
  <c r="C117" i="7"/>
  <c r="C134" i="7"/>
  <c r="C130" i="7"/>
  <c r="C139" i="7"/>
  <c r="C154" i="7"/>
  <c r="C159" i="7"/>
  <c r="C174" i="7"/>
  <c r="C170" i="7"/>
  <c r="C165" i="4"/>
  <c r="C165" i="8"/>
  <c r="C335" i="7"/>
  <c r="K172" i="7"/>
  <c r="K167" i="7" s="1"/>
  <c r="I172" i="7"/>
  <c r="I167" i="7" s="1"/>
  <c r="K171" i="7"/>
  <c r="K166" i="7" s="1"/>
  <c r="I171" i="7"/>
  <c r="I166" i="7" s="1"/>
  <c r="I154" i="4" l="1"/>
  <c r="I154" i="8"/>
  <c r="C33" i="7"/>
  <c r="I35" i="7"/>
  <c r="I44" i="7"/>
  <c r="I55" i="7"/>
  <c r="I73" i="7"/>
  <c r="I96" i="7"/>
  <c r="I110" i="7"/>
  <c r="K132" i="7"/>
  <c r="K127" i="7" s="1"/>
  <c r="I10" i="7"/>
  <c r="I7" i="7" s="1"/>
  <c r="I6" i="7" s="1"/>
  <c r="K35" i="7"/>
  <c r="K44" i="7"/>
  <c r="K55" i="7"/>
  <c r="K73" i="7"/>
  <c r="K110" i="7"/>
  <c r="I131" i="7"/>
  <c r="I126" i="7" s="1"/>
  <c r="I139" i="7"/>
  <c r="I149" i="7"/>
  <c r="I312" i="7"/>
  <c r="K144" i="7"/>
  <c r="K96" i="7"/>
  <c r="C164" i="4"/>
  <c r="I36" i="7"/>
  <c r="I50" i="7"/>
  <c r="I74" i="7"/>
  <c r="I109" i="7"/>
  <c r="K131" i="7"/>
  <c r="K126" i="7" s="1"/>
  <c r="K139" i="7"/>
  <c r="K149" i="7"/>
  <c r="I335" i="7"/>
  <c r="K74" i="7"/>
  <c r="M335" i="7"/>
  <c r="I101" i="7"/>
  <c r="K312" i="7"/>
  <c r="K335" i="7"/>
  <c r="K24" i="7"/>
  <c r="K36" i="7"/>
  <c r="K50" i="7"/>
  <c r="K101" i="7"/>
  <c r="K109" i="7"/>
  <c r="K117" i="7"/>
  <c r="I132" i="7"/>
  <c r="I127" i="7" s="1"/>
  <c r="I144" i="7"/>
  <c r="C125" i="7"/>
  <c r="B154" i="8"/>
  <c r="B125" i="8"/>
  <c r="B124" i="8" s="1"/>
  <c r="I76" i="7"/>
  <c r="I72" i="7"/>
  <c r="I112" i="7"/>
  <c r="I108" i="7"/>
  <c r="K130" i="7"/>
  <c r="K134" i="7"/>
  <c r="K154" i="7"/>
  <c r="K159" i="7"/>
  <c r="C165" i="7"/>
  <c r="C164" i="7" s="1"/>
  <c r="C169" i="7"/>
  <c r="C125" i="4"/>
  <c r="C124" i="4" s="1"/>
  <c r="I24" i="7"/>
  <c r="I34" i="7"/>
  <c r="I39" i="7"/>
  <c r="I117" i="7"/>
  <c r="K170" i="7"/>
  <c r="K174" i="7"/>
  <c r="K10" i="7"/>
  <c r="K7" i="7" s="1"/>
  <c r="K6" i="7" s="1"/>
  <c r="K34" i="7"/>
  <c r="K39" i="7"/>
  <c r="K72" i="7"/>
  <c r="K76" i="7"/>
  <c r="K112" i="7"/>
  <c r="K108" i="7"/>
  <c r="I130" i="7"/>
  <c r="I134" i="7"/>
  <c r="I154" i="7"/>
  <c r="I126" i="8"/>
  <c r="I127" i="8"/>
  <c r="I159" i="7"/>
  <c r="I174" i="7"/>
  <c r="I170" i="7"/>
  <c r="I165" i="8"/>
  <c r="I166" i="8"/>
  <c r="I167" i="8"/>
  <c r="C164" i="8"/>
  <c r="C107" i="7"/>
  <c r="K126" i="4" l="1"/>
  <c r="K167" i="8"/>
  <c r="K127" i="8"/>
  <c r="K126" i="8"/>
  <c r="K165" i="8"/>
  <c r="K166" i="4"/>
  <c r="K167" i="4"/>
  <c r="K125" i="4"/>
  <c r="K166" i="8"/>
  <c r="K154" i="8"/>
  <c r="K165" i="4"/>
  <c r="K154" i="4"/>
  <c r="K127" i="4"/>
  <c r="I107" i="7"/>
  <c r="K33" i="7"/>
  <c r="I71" i="7"/>
  <c r="K71" i="7"/>
  <c r="I33" i="7"/>
  <c r="K107" i="7"/>
  <c r="I165" i="7"/>
  <c r="I164" i="7" s="1"/>
  <c r="I169" i="7"/>
  <c r="I129" i="7"/>
  <c r="I125" i="7"/>
  <c r="I124" i="7" s="1"/>
  <c r="K165" i="7"/>
  <c r="K164" i="7" s="1"/>
  <c r="K169" i="7"/>
  <c r="I164" i="8"/>
  <c r="C125" i="8"/>
  <c r="C124" i="8" s="1"/>
  <c r="K129" i="7"/>
  <c r="K125" i="7"/>
  <c r="K124" i="7" s="1"/>
  <c r="K164" i="8" l="1"/>
  <c r="K164" i="4"/>
  <c r="K124" i="4"/>
  <c r="K125" i="8"/>
  <c r="K124" i="8" s="1"/>
  <c r="I125" i="8"/>
  <c r="I124" i="8" s="1"/>
  <c r="M109" i="7" l="1"/>
  <c r="M101" i="7"/>
  <c r="M139" i="7"/>
  <c r="M110" i="7"/>
  <c r="M117" i="7"/>
  <c r="M170" i="7"/>
  <c r="M172" i="7"/>
  <c r="M159" i="7"/>
  <c r="M96" i="7"/>
  <c r="M171" i="7"/>
  <c r="M166" i="7" s="1"/>
  <c r="M73" i="7"/>
  <c r="M131" i="7"/>
  <c r="M126" i="7" s="1"/>
  <c r="M154" i="8" l="1"/>
  <c r="M154" i="4"/>
  <c r="M74" i="7"/>
  <c r="M55" i="7"/>
  <c r="M50" i="7"/>
  <c r="M165" i="7"/>
  <c r="M169" i="7"/>
  <c r="M112" i="7"/>
  <c r="M108" i="7"/>
  <c r="M107" i="7" s="1"/>
  <c r="M134" i="7"/>
  <c r="M130" i="7"/>
  <c r="M39" i="7"/>
  <c r="M34" i="7"/>
  <c r="M154" i="7"/>
  <c r="M167" i="7"/>
  <c r="M35" i="7"/>
  <c r="M44" i="7"/>
  <c r="M36" i="7"/>
  <c r="M174" i="7"/>
  <c r="M33" i="7" l="1"/>
  <c r="M164" i="7"/>
  <c r="M125" i="7"/>
  <c r="C149" i="7" l="1"/>
  <c r="M149" i="7"/>
  <c r="M132" i="7" l="1"/>
  <c r="M144" i="7"/>
  <c r="C132" i="7"/>
  <c r="C144" i="7"/>
  <c r="C127" i="7" l="1"/>
  <c r="C124" i="7" s="1"/>
  <c r="C129" i="7"/>
  <c r="M127" i="7"/>
  <c r="M124" i="7" s="1"/>
  <c r="M129" i="7"/>
  <c r="C10" i="7" l="1"/>
  <c r="M10" i="7"/>
  <c r="C7" i="7" l="1"/>
  <c r="C6" i="7" s="1"/>
  <c r="M7" i="7"/>
  <c r="M6" i="7" s="1"/>
  <c r="C72" i="7" l="1"/>
  <c r="C71" i="7" s="1"/>
  <c r="C76" i="7"/>
  <c r="M76" i="7"/>
  <c r="M72" i="7"/>
  <c r="M71" i="7" s="1"/>
  <c r="C312" i="7" l="1"/>
  <c r="M312" i="7"/>
  <c r="C24" i="7"/>
  <c r="M24" i="7"/>
  <c r="E335" i="4" l="1"/>
  <c r="E335" i="8" l="1"/>
  <c r="E189" i="4" l="1"/>
  <c r="E149" i="8"/>
  <c r="E189" i="8"/>
  <c r="E149" i="4"/>
  <c r="E20" i="8" l="1"/>
  <c r="E20" i="4" l="1"/>
  <c r="E110" i="4" l="1"/>
  <c r="E109" i="8"/>
  <c r="E170" i="8"/>
  <c r="E110" i="8"/>
  <c r="E117" i="4"/>
  <c r="E101" i="8"/>
  <c r="E101" i="4"/>
  <c r="E170" i="4"/>
  <c r="E117" i="8"/>
  <c r="E109" i="4"/>
  <c r="E144" i="4"/>
  <c r="E144" i="8"/>
  <c r="E174" i="4"/>
  <c r="E96" i="4"/>
  <c r="E96" i="8"/>
  <c r="E131" i="8"/>
  <c r="E126" i="8" s="1"/>
  <c r="E131" i="4"/>
  <c r="E126" i="4" s="1"/>
  <c r="E184" i="4"/>
  <c r="E172" i="8"/>
  <c r="E167" i="8" s="1"/>
  <c r="E91" i="8"/>
  <c r="E91" i="4"/>
  <c r="E139" i="4"/>
  <c r="E139" i="8"/>
  <c r="E73" i="8" l="1"/>
  <c r="E36" i="4"/>
  <c r="E35" i="8"/>
  <c r="E55" i="4"/>
  <c r="E132" i="4"/>
  <c r="E127" i="4" s="1"/>
  <c r="E55" i="8"/>
  <c r="E44" i="8"/>
  <c r="E34" i="4"/>
  <c r="E39" i="4"/>
  <c r="E134" i="4"/>
  <c r="E130" i="4"/>
  <c r="E44" i="4"/>
  <c r="E36" i="8"/>
  <c r="E112" i="8"/>
  <c r="E107" i="8" s="1"/>
  <c r="E108" i="8"/>
  <c r="E108" i="4"/>
  <c r="E112" i="4"/>
  <c r="E107" i="4" s="1"/>
  <c r="E35" i="4"/>
  <c r="E50" i="4"/>
  <c r="E172" i="4"/>
  <c r="E167" i="4" s="1"/>
  <c r="E130" i="8"/>
  <c r="E134" i="8"/>
  <c r="E50" i="8"/>
  <c r="E165" i="8"/>
  <c r="E73" i="4"/>
  <c r="E132" i="8"/>
  <c r="E127" i="8" s="1"/>
  <c r="E34" i="8"/>
  <c r="E39" i="8"/>
  <c r="E184" i="8"/>
  <c r="E165" i="4"/>
  <c r="E174" i="8"/>
  <c r="E81" i="8"/>
  <c r="E81" i="4"/>
  <c r="E179" i="8"/>
  <c r="E179" i="4"/>
  <c r="E86" i="8"/>
  <c r="E86" i="4"/>
  <c r="E33" i="8" l="1"/>
  <c r="E74" i="4"/>
  <c r="E33" i="4"/>
  <c r="E125" i="4"/>
  <c r="E124" i="4" s="1"/>
  <c r="E129" i="4"/>
  <c r="E171" i="8"/>
  <c r="E171" i="4"/>
  <c r="E129" i="8"/>
  <c r="E125" i="8"/>
  <c r="E124" i="8" s="1"/>
  <c r="E74" i="8"/>
  <c r="E166" i="4" l="1"/>
  <c r="E164" i="4" s="1"/>
  <c r="E169" i="4"/>
  <c r="E166" i="8"/>
  <c r="E164" i="8" s="1"/>
  <c r="E169" i="8"/>
  <c r="E24" i="8" l="1"/>
  <c r="E24" i="4" l="1"/>
  <c r="E72" i="4"/>
  <c r="E71" i="4" s="1"/>
  <c r="E76" i="4"/>
  <c r="E72" i="8"/>
  <c r="E71" i="8" s="1"/>
  <c r="E76" i="8"/>
  <c r="E312" i="4" l="1"/>
  <c r="E312" i="8"/>
  <c r="E10" i="8" l="1"/>
  <c r="E10" i="4" l="1"/>
  <c r="E7" i="8"/>
  <c r="E6" i="8" s="1"/>
  <c r="E7" i="4" l="1"/>
  <c r="E6" i="4" l="1"/>
  <c r="F335" i="4" l="1"/>
  <c r="F335" i="8" l="1"/>
  <c r="F189" i="4" l="1"/>
  <c r="F149" i="8"/>
  <c r="F189" i="8"/>
  <c r="F149" i="4"/>
  <c r="F20" i="8" l="1"/>
  <c r="F20" i="4" l="1"/>
  <c r="F110" i="4" l="1"/>
  <c r="F109" i="8"/>
  <c r="F170" i="8"/>
  <c r="F165" i="8" s="1"/>
  <c r="F170" i="4"/>
  <c r="F117" i="8"/>
  <c r="F101" i="8"/>
  <c r="F101" i="4"/>
  <c r="F110" i="8"/>
  <c r="F117" i="4"/>
  <c r="F109" i="4"/>
  <c r="F144" i="4"/>
  <c r="F144" i="8"/>
  <c r="F96" i="4"/>
  <c r="F96" i="8"/>
  <c r="F73" i="4"/>
  <c r="F73" i="8"/>
  <c r="F131" i="8"/>
  <c r="F126" i="8" s="1"/>
  <c r="F131" i="4"/>
  <c r="F126" i="4" s="1"/>
  <c r="F184" i="4"/>
  <c r="F184" i="8"/>
  <c r="F91" i="8"/>
  <c r="F91" i="4"/>
  <c r="F139" i="4"/>
  <c r="F139" i="8"/>
  <c r="F172" i="4" l="1"/>
  <c r="F167" i="4" s="1"/>
  <c r="F36" i="8"/>
  <c r="F44" i="4"/>
  <c r="F132" i="4"/>
  <c r="F127" i="4" s="1"/>
  <c r="F39" i="8"/>
  <c r="F34" i="8"/>
  <c r="F172" i="8"/>
  <c r="F174" i="4"/>
  <c r="F44" i="8"/>
  <c r="F36" i="4"/>
  <c r="F134" i="8"/>
  <c r="F130" i="8"/>
  <c r="F134" i="4"/>
  <c r="F130" i="4"/>
  <c r="F35" i="4"/>
  <c r="F50" i="4"/>
  <c r="F165" i="4"/>
  <c r="F132" i="8"/>
  <c r="F127" i="8" s="1"/>
  <c r="F35" i="8"/>
  <c r="F55" i="8"/>
  <c r="F39" i="4"/>
  <c r="F34" i="4"/>
  <c r="F108" i="8"/>
  <c r="F112" i="8"/>
  <c r="F107" i="8" s="1"/>
  <c r="F108" i="4"/>
  <c r="F112" i="4"/>
  <c r="F107" i="4" s="1"/>
  <c r="F55" i="4"/>
  <c r="F50" i="8"/>
  <c r="F174" i="8"/>
  <c r="F81" i="8"/>
  <c r="F81" i="4"/>
  <c r="F179" i="8"/>
  <c r="F179" i="4"/>
  <c r="F86" i="8"/>
  <c r="F86" i="4"/>
  <c r="F171" i="8" l="1"/>
  <c r="F166" i="8" s="1"/>
  <c r="F74" i="8"/>
  <c r="F74" i="4"/>
  <c r="F129" i="8"/>
  <c r="F125" i="8"/>
  <c r="F124" i="8" s="1"/>
  <c r="F171" i="4"/>
  <c r="F167" i="8"/>
  <c r="F33" i="4"/>
  <c r="F129" i="4"/>
  <c r="F125" i="4"/>
  <c r="F124" i="4" s="1"/>
  <c r="F33" i="8"/>
  <c r="F164" i="8" l="1"/>
  <c r="F169" i="8"/>
  <c r="F166" i="4"/>
  <c r="F164" i="4" s="1"/>
  <c r="F169" i="4"/>
  <c r="F72" i="8" l="1"/>
  <c r="F71" i="8" s="1"/>
  <c r="F76" i="8"/>
  <c r="F24" i="8"/>
  <c r="F72" i="4"/>
  <c r="F71" i="4" s="1"/>
  <c r="F76" i="4"/>
  <c r="F24" i="4" l="1"/>
  <c r="F312" i="4" l="1"/>
  <c r="F312" i="8"/>
  <c r="F10" i="8"/>
  <c r="F10" i="4" l="1"/>
  <c r="F7" i="8"/>
  <c r="F6" i="8" s="1"/>
  <c r="F7" i="4" l="1"/>
  <c r="F6" i="4" l="1"/>
  <c r="G335" i="8" l="1"/>
  <c r="G189" i="8" l="1"/>
  <c r="G149" i="8"/>
  <c r="G20" i="8" l="1"/>
  <c r="G110" i="8" l="1"/>
  <c r="G184" i="8"/>
  <c r="G144" i="8"/>
  <c r="G91" i="8"/>
  <c r="G101" i="8"/>
  <c r="G117" i="8"/>
  <c r="G139" i="8"/>
  <c r="G170" i="8"/>
  <c r="G165" i="8" s="1"/>
  <c r="G131" i="8"/>
  <c r="G126" i="8" s="1"/>
  <c r="G174" i="8"/>
  <c r="G55" i="8"/>
  <c r="G96" i="8"/>
  <c r="G109" i="8"/>
  <c r="G132" i="8" l="1"/>
  <c r="G127" i="8" s="1"/>
  <c r="G81" i="8"/>
  <c r="G50" i="8"/>
  <c r="G108" i="8"/>
  <c r="G112" i="8"/>
  <c r="G107" i="8" s="1"/>
  <c r="G35" i="8"/>
  <c r="G36" i="8"/>
  <c r="G44" i="8"/>
  <c r="G86" i="8"/>
  <c r="G73" i="8"/>
  <c r="G134" i="8"/>
  <c r="G130" i="8"/>
  <c r="G34" i="8"/>
  <c r="G39" i="8"/>
  <c r="G172" i="8"/>
  <c r="G179" i="8"/>
  <c r="G33" i="8" l="1"/>
  <c r="G74" i="8"/>
  <c r="G171" i="8"/>
  <c r="G166" i="8" s="1"/>
  <c r="G129" i="8"/>
  <c r="G125" i="8"/>
  <c r="G124" i="8" s="1"/>
  <c r="G167" i="8"/>
  <c r="G164" i="8" l="1"/>
  <c r="G169" i="8"/>
  <c r="G72" i="8" l="1"/>
  <c r="G71" i="8" s="1"/>
  <c r="G76" i="8"/>
  <c r="G24" i="8"/>
  <c r="G10" i="8" l="1"/>
  <c r="G7" i="8" s="1"/>
  <c r="G6" i="8" s="1"/>
  <c r="G312" i="8"/>
  <c r="I335" i="4" l="1"/>
  <c r="I189" i="4" l="1"/>
  <c r="I149" i="4"/>
  <c r="I20" i="4" l="1"/>
  <c r="I10" i="4" l="1"/>
  <c r="I7" i="4" s="1"/>
  <c r="I6" i="4" s="1"/>
  <c r="I312" i="4"/>
  <c r="I110" i="4" l="1"/>
  <c r="I117" i="4"/>
  <c r="I170" i="4"/>
  <c r="I165" i="4" s="1"/>
  <c r="I184" i="4"/>
  <c r="I144" i="4"/>
  <c r="I109" i="4"/>
  <c r="I96" i="4" l="1"/>
  <c r="I35" i="4"/>
  <c r="I172" i="4"/>
  <c r="I167" i="4" s="1"/>
  <c r="I101" i="4"/>
  <c r="I179" i="4"/>
  <c r="I86" i="4"/>
  <c r="I73" i="4"/>
  <c r="I91" i="4"/>
  <c r="I130" i="4"/>
  <c r="I134" i="4"/>
  <c r="I55" i="4"/>
  <c r="I24" i="4"/>
  <c r="I81" i="4"/>
  <c r="I34" i="4"/>
  <c r="I39" i="4"/>
  <c r="I44" i="4"/>
  <c r="I36" i="4"/>
  <c r="I76" i="4"/>
  <c r="I50" i="4"/>
  <c r="I112" i="4"/>
  <c r="I107" i="4" s="1"/>
  <c r="I108" i="4"/>
  <c r="I72" i="4"/>
  <c r="I132" i="4"/>
  <c r="I127" i="4" s="1"/>
  <c r="I139" i="4" l="1"/>
  <c r="I74" i="4"/>
  <c r="I71" i="4" s="1"/>
  <c r="I131" i="4"/>
  <c r="I126" i="4" s="1"/>
  <c r="I33" i="4"/>
  <c r="I125" i="4"/>
  <c r="I171" i="4"/>
  <c r="I174" i="4"/>
  <c r="I166" i="4" l="1"/>
  <c r="I164" i="4" s="1"/>
  <c r="I169" i="4"/>
  <c r="I124" i="4"/>
  <c r="I129" i="4"/>
  <c r="M335" i="4" l="1"/>
  <c r="M10" i="8" l="1"/>
  <c r="M335" i="8" l="1"/>
  <c r="M189" i="8" l="1"/>
  <c r="M189" i="4"/>
  <c r="M149" i="8"/>
  <c r="M149" i="4"/>
  <c r="M20" i="4" l="1"/>
  <c r="M20" i="8"/>
  <c r="M7" i="8" l="1"/>
  <c r="M6" i="8" s="1"/>
  <c r="M10" i="4" l="1"/>
  <c r="M7" i="4" s="1"/>
  <c r="M6" i="4" s="1"/>
  <c r="M117" i="8" l="1"/>
  <c r="M110" i="8"/>
  <c r="M110" i="4"/>
  <c r="M117" i="4"/>
  <c r="M44" i="4"/>
  <c r="M35" i="4"/>
  <c r="M96" i="4"/>
  <c r="M184" i="8"/>
  <c r="M184" i="4"/>
  <c r="M109" i="4"/>
  <c r="M109" i="8"/>
  <c r="M132" i="8"/>
  <c r="M127" i="8" s="1"/>
  <c r="M132" i="4"/>
  <c r="M127" i="4" s="1"/>
  <c r="M144" i="8" l="1"/>
  <c r="M144" i="4"/>
  <c r="M139" i="8"/>
  <c r="M179" i="8"/>
  <c r="M44" i="8"/>
  <c r="M96" i="8"/>
  <c r="M172" i="8"/>
  <c r="M167" i="8" s="1"/>
  <c r="M35" i="8"/>
  <c r="M108" i="4"/>
  <c r="M112" i="4"/>
  <c r="M107" i="4" s="1"/>
  <c r="M131" i="4"/>
  <c r="M126" i="4" s="1"/>
  <c r="M134" i="4"/>
  <c r="M130" i="4"/>
  <c r="M134" i="8"/>
  <c r="M130" i="8"/>
  <c r="M171" i="8"/>
  <c r="M166" i="8" s="1"/>
  <c r="M81" i="8"/>
  <c r="M91" i="4"/>
  <c r="M101" i="8"/>
  <c r="M55" i="8"/>
  <c r="M36" i="8"/>
  <c r="M86" i="8"/>
  <c r="M170" i="8"/>
  <c r="M112" i="8"/>
  <c r="M107" i="8" s="1"/>
  <c r="M108" i="8"/>
  <c r="M139" i="4"/>
  <c r="M179" i="4"/>
  <c r="M171" i="4"/>
  <c r="M166" i="4" s="1"/>
  <c r="M81" i="4"/>
  <c r="M73" i="8"/>
  <c r="M91" i="8"/>
  <c r="M50" i="8"/>
  <c r="M39" i="4"/>
  <c r="M34" i="4"/>
  <c r="M86" i="4"/>
  <c r="M101" i="4"/>
  <c r="M55" i="4"/>
  <c r="M74" i="8"/>
  <c r="M74" i="4"/>
  <c r="M174" i="4"/>
  <c r="M174" i="8"/>
  <c r="M131" i="8"/>
  <c r="M126" i="8" s="1"/>
  <c r="M172" i="4"/>
  <c r="M167" i="4" s="1"/>
  <c r="M73" i="4"/>
  <c r="M50" i="4"/>
  <c r="M39" i="8"/>
  <c r="M34" i="8"/>
  <c r="M36" i="4"/>
  <c r="M170" i="4"/>
  <c r="M33" i="8" l="1"/>
  <c r="M165" i="8"/>
  <c r="M164" i="8" s="1"/>
  <c r="M169" i="8"/>
  <c r="M125" i="8"/>
  <c r="M124" i="8" s="1"/>
  <c r="M129" i="8"/>
  <c r="M33" i="4"/>
  <c r="M165" i="4"/>
  <c r="M164" i="4" s="1"/>
  <c r="M169" i="4"/>
  <c r="M125" i="4"/>
  <c r="M124" i="4" s="1"/>
  <c r="M129" i="4"/>
  <c r="M312" i="4" l="1"/>
  <c r="M312" i="8"/>
  <c r="M72" i="4" l="1"/>
  <c r="M71" i="4" s="1"/>
  <c r="M76" i="4"/>
  <c r="M76" i="8"/>
  <c r="M72" i="8"/>
  <c r="M71" i="8" s="1"/>
  <c r="M24" i="4" l="1"/>
  <c r="M24" i="8"/>
  <c r="AG335" i="4" l="1"/>
  <c r="AG189" i="4" l="1"/>
  <c r="AG149" i="4"/>
  <c r="AG20" i="4" l="1"/>
  <c r="AG96" i="4" l="1"/>
  <c r="AG86" i="4"/>
  <c r="AG44" i="4"/>
  <c r="AG132" i="4"/>
  <c r="AG179" i="4"/>
  <c r="AG171" i="4"/>
  <c r="AG172" i="4"/>
  <c r="AG117" i="4"/>
  <c r="AG34" i="4" l="1"/>
  <c r="AG39" i="4"/>
  <c r="AG184" i="4"/>
  <c r="AG170" i="4"/>
  <c r="AG134" i="4"/>
  <c r="AG130" i="4"/>
  <c r="AG50" i="4"/>
  <c r="AG91" i="4"/>
  <c r="AG131" i="4"/>
  <c r="AG55" i="4"/>
  <c r="AG174" i="4"/>
  <c r="AG36" i="4"/>
  <c r="AG73" i="4"/>
  <c r="AG35" i="4"/>
  <c r="AG139" i="4"/>
  <c r="AG101" i="4"/>
  <c r="AG81" i="4"/>
  <c r="AG144" i="4"/>
  <c r="AG74" i="4"/>
  <c r="AG169" i="4" l="1"/>
  <c r="AG129" i="4"/>
  <c r="AG33" i="4"/>
  <c r="AG108" i="4" l="1"/>
  <c r="AG110" i="4"/>
  <c r="AG112" i="4" l="1"/>
  <c r="AG107" i="4" s="1"/>
  <c r="AG109" i="4"/>
  <c r="AG24" i="4" l="1"/>
  <c r="AG10" i="4"/>
  <c r="AG7" i="4" s="1"/>
  <c r="AG6" i="4" s="1"/>
  <c r="AG312" i="4"/>
  <c r="AG72" i="4" l="1"/>
  <c r="AG71" i="4" s="1"/>
  <c r="AG76" i="4"/>
  <c r="AG167" i="4" l="1"/>
  <c r="AG166" i="4"/>
  <c r="AG165" i="4"/>
  <c r="AG126" i="4" l="1"/>
  <c r="AG127" i="4"/>
  <c r="AG164" i="4"/>
  <c r="AG154" i="4"/>
  <c r="AG125" i="4"/>
  <c r="AG124" i="4" l="1"/>
</calcChain>
</file>

<file path=xl/sharedStrings.xml><?xml version="1.0" encoding="utf-8"?>
<sst xmlns="http://schemas.openxmlformats.org/spreadsheetml/2006/main" count="1239" uniqueCount="289">
  <si>
    <t>(a) Papiery wartościowe / Securities</t>
  </si>
  <si>
    <t>A. Oficjalne aktywa rezerwowe / Official reserve assets</t>
  </si>
  <si>
    <r>
      <t>Płynne aktywa i pasywa w walutach obcych</t>
    </r>
    <r>
      <rPr>
        <b/>
        <vertAlign val="superscript"/>
        <sz val="12"/>
        <rFont val="Arial CE"/>
        <charset val="238"/>
      </rPr>
      <t>1/, 2/, 3/</t>
    </r>
    <r>
      <rPr>
        <b/>
        <sz val="12"/>
        <rFont val="Arial CE"/>
        <charset val="238"/>
      </rPr>
      <t xml:space="preserve">   
 / Template on International Reserves and Foreign Currency Liquidity  </t>
    </r>
    <r>
      <rPr>
        <b/>
        <vertAlign val="superscript"/>
        <sz val="12"/>
        <rFont val="Arial CE"/>
        <charset val="238"/>
      </rPr>
      <t>1/, 2/, 3/</t>
    </r>
  </si>
  <si>
    <t>(b) Ogółem gotówka i lokaty w: / Total currency and deposits with:</t>
  </si>
  <si>
    <t>(i) innych bankach centralnych, BIS, EBC i MFW 
/ other national central banks, BIS and IMF</t>
  </si>
  <si>
    <t>w tym / of which: ulokowane w jednostkach za granicą / located abroad</t>
  </si>
  <si>
    <t>(2) Pozycja rezerwowa w MFW / IMF reserve position</t>
  </si>
  <si>
    <t>(3) SDR-y /  SDRs</t>
  </si>
  <si>
    <t>(5) Inne aktywa rezerwowe (wyszczególnić) / Other reserve assets (specify)</t>
  </si>
  <si>
    <t xml:space="preserve"> - finansowe derywaty / financial derivatives</t>
  </si>
  <si>
    <t xml:space="preserve"> - kredyty udzielone nierezydentom nie bankom / loans to nonbank nonresidents </t>
  </si>
  <si>
    <t xml:space="preserve"> - inne / other</t>
  </si>
  <si>
    <t>II. Przewidywane krótkoterminowe obciążenia aktywów i pasywów walutowych (wartość nominalna) z tytułu należności i zobowiązań / Predetermined short-term net drains on foreign currency assets (nominal value)</t>
  </si>
  <si>
    <t>Razem / Total</t>
  </si>
  <si>
    <t>Do 1 miesiąca (włącznie) / Up to 1 month</t>
  </si>
  <si>
    <t>Powyżej 1 miesiąca do 3 miesięcy (włącznie) / More than 1 and up to 3 months</t>
  </si>
  <si>
    <t>Powyżej 3 miesięcy do 1 roku (włącznie) / More than 3 months and up to 1 year</t>
  </si>
  <si>
    <t xml:space="preserve"> Wypłaty(-) / Outflows (-)</t>
  </si>
  <si>
    <t>Kapitał / Principal</t>
  </si>
  <si>
    <t>Odsetki / Interest</t>
  </si>
  <si>
    <t>Wpływy (+) / inflows (+)</t>
  </si>
  <si>
    <t>(a) Pozycja krótka (-) / Short positions ( - )</t>
  </si>
  <si>
    <t>(b) Pozycja długa (+) / Long positions (+)</t>
  </si>
  <si>
    <t>3. Pozostałe  (wyszczególnić) / Other (specify)</t>
  </si>
  <si>
    <t>Wypłaty wynikające z transakcji repo (-)  /Outflows related to repos (-)</t>
  </si>
  <si>
    <t>Wpływy wynikające z transakcji repo (+)  /Inflows related to reverse repos (+)</t>
  </si>
  <si>
    <t>Kredyty handlowe (-) / Trade credit (-)</t>
  </si>
  <si>
    <t>Kredyty handlowe (+) / trade credit (+)</t>
  </si>
  <si>
    <t>Pozostałe zobowiązania (-) /Other accounts payable (-)</t>
  </si>
  <si>
    <t>Pozostałe należności (+)  /Other accounts receivable (+)</t>
  </si>
  <si>
    <t>III. Warunkowe krótkoterminowe obciążenia netto aktywów walutowych (wartość nominalna) /Contingent short-term net drains on foreign currency assets (nominal value)</t>
  </si>
  <si>
    <t>1. Zobowiązania warunkowe w walutach obcych / Contingent liabilities in foreign currency</t>
  </si>
  <si>
    <t>(a) Zabezpieczenia dotyczące długu do spłaty w ciągu 1 roku / Collateral guarantees on debt falling due within 1 year</t>
  </si>
  <si>
    <t>(b) Pozostałe zobowiązania warunkowe / Other contingent liabilities</t>
  </si>
  <si>
    <r>
      <t xml:space="preserve">3. Niewykorzystane, bezwarunkowe linie kredytowe </t>
    </r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 uruchomione przez: / Undrawn, unconditional credit lines</t>
    </r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provided by:</t>
    </r>
  </si>
  <si>
    <r>
      <t>2. Wyemitowane papiery wartościowe w walutach obcych z wbudowaną opcją wcześniejszego odkupu</t>
    </r>
    <r>
      <rPr>
        <vertAlign val="superscript"/>
        <sz val="10"/>
        <rFont val="Arial"/>
        <family val="2"/>
        <charset val="238"/>
      </rPr>
      <t xml:space="preserve"> 8</t>
    </r>
    <r>
      <rPr>
        <sz val="10"/>
        <rFont val="Arial"/>
        <family val="2"/>
        <charset val="238"/>
      </rPr>
      <t xml:space="preserve">/ Foreign currency securities issued with embedded options (puttable bonds) </t>
    </r>
    <r>
      <rPr>
        <vertAlign val="superscript"/>
        <sz val="10"/>
        <rFont val="Arial"/>
        <family val="2"/>
        <charset val="238"/>
      </rPr>
      <t>8</t>
    </r>
  </si>
  <si>
    <t>(a) Banki centralne, inne narodowe władze monetarne, BIS, MFW i inne międzynarodowe organizacje (+) / Other national monethary authorities, BIS, IMF and other  international organizations (+)</t>
  </si>
  <si>
    <t>BIS (+) / BIS (+)</t>
  </si>
  <si>
    <t>MFW (+) / IMF (+)</t>
  </si>
  <si>
    <t>Inne narodowe władze monetarne (+) / Other national monetary authorities (+)</t>
  </si>
  <si>
    <t>Inne organizacje międzynarodowe (+) / Other International Organizations (+)</t>
  </si>
  <si>
    <t>(b) Banki i inne instytucje finansowe mające centralną siedzibę w kraju sprawozdającym  (+) / Banks and other financial institutions headquartered in Poland (+)</t>
  </si>
  <si>
    <t>(c) Banki i inne instytucje finansowe mające centralną siedzibę w kraju sprawozdającym  (+) / Banks and other financial institutions headquartered in Poland (+)</t>
  </si>
  <si>
    <t>(a) Innych narodowych władz monetarnych, BIS, MFW i innych międzynarodowych organizacji (-) / Other national monethary authorities, BIS, IMF and other  international organizations (-)</t>
  </si>
  <si>
    <t>Inne narodowe władze monetarne (-) / Other national monetary authorities (-)</t>
  </si>
  <si>
    <t>BIS (-) / BIS (-)</t>
  </si>
  <si>
    <t>MFW (-) / IMF (-)</t>
  </si>
  <si>
    <t>Inne organizacje międzynarodowe (-)   / Other International Organizations (-)</t>
  </si>
  <si>
    <t>(b) Banki i inne instytucje finansowe mające centralną siedzibę w kraju sprawozdającym  (-) / Banks and other financial institutions headquartered in Poland (-)</t>
  </si>
  <si>
    <t>(c) Banki i inne instytucje finansowe mające centralną siedzibę za granicą  (-) / Banks and other financial institutions headquartered outside Poland (-)</t>
  </si>
  <si>
    <r>
      <t xml:space="preserve">5. Zagregowane krótkie i długie pozycje opcji na transakcje walutowe z udziałem waluty krajowej </t>
    </r>
    <r>
      <rPr>
        <vertAlign val="superscript"/>
        <sz val="10"/>
        <rFont val="Arial"/>
        <family val="2"/>
        <charset val="238"/>
      </rPr>
      <t>10/</t>
    </r>
    <r>
      <rPr>
        <sz val="10"/>
        <rFont val="Arial"/>
        <family val="2"/>
        <charset val="238"/>
      </rPr>
      <t xml:space="preserve">  
/Aggregate short and long positions of options in foreign currencies vis-a-vis the domestic currency </t>
    </r>
    <r>
      <rPr>
        <vertAlign val="superscript"/>
        <sz val="10"/>
        <rFont val="Arial"/>
        <family val="2"/>
        <charset val="238"/>
      </rPr>
      <t>10/</t>
    </r>
  </si>
  <si>
    <r>
      <t xml:space="preserve">4. Niewykorzystane, bezwarunkowe linie kredytowe </t>
    </r>
    <r>
      <rPr>
        <vertAlign val="superscript"/>
        <sz val="10"/>
        <rFont val="Arial"/>
        <family val="2"/>
        <charset val="238"/>
      </rPr>
      <t>9/</t>
    </r>
    <r>
      <rPr>
        <sz val="10"/>
        <rFont val="Arial"/>
        <family val="2"/>
        <charset val="238"/>
      </rPr>
      <t xml:space="preserve">  uruchomione na rzecz: / Undrawn, unconditional credit lines </t>
    </r>
    <r>
      <rPr>
        <vertAlign val="superscript"/>
        <sz val="10"/>
        <rFont val="Arial"/>
        <family val="2"/>
        <charset val="238"/>
      </rPr>
      <t>9/</t>
    </r>
    <r>
      <rPr>
        <sz val="10"/>
        <rFont val="Arial"/>
        <family val="2"/>
        <charset val="238"/>
      </rPr>
      <t xml:space="preserve">  provided to:</t>
    </r>
  </si>
  <si>
    <t>(a) Pozycja krótka (-)   / Short positions (-)</t>
  </si>
  <si>
    <t>(i) zakupione opcje sprzedaży  / bought puts (-)</t>
  </si>
  <si>
    <t>(ii) wystawione opcje kupna  (-) / written calls (-)</t>
  </si>
  <si>
    <t>(i) zakupione opcje kupna / bought calls (+)</t>
  </si>
  <si>
    <t>(ii) wystawione opcje sprzedaży  / written puts (+)</t>
  </si>
  <si>
    <r>
      <t xml:space="preserve">PRO MEMORIA: Opcje In-the money </t>
    </r>
    <r>
      <rPr>
        <vertAlign val="superscript"/>
        <sz val="10"/>
        <rFont val="Arial"/>
        <family val="2"/>
        <charset val="238"/>
      </rPr>
      <t>11/</t>
    </r>
    <r>
      <rPr>
        <sz val="10"/>
        <rFont val="Arial"/>
        <family val="2"/>
        <charset val="238"/>
      </rPr>
      <t xml:space="preserve">    / In-the money options  </t>
    </r>
    <r>
      <rPr>
        <vertAlign val="superscript"/>
        <sz val="10"/>
        <rFont val="Arial"/>
        <family val="2"/>
        <charset val="238"/>
      </rPr>
      <t>11/</t>
    </r>
  </si>
  <si>
    <t>(1) Przy obecnym kursie walutowym / At current exchange rates</t>
  </si>
  <si>
    <t>(a) Pozycja krótka / Short position</t>
  </si>
  <si>
    <t>(b) Pozycja długa / Long position</t>
  </si>
  <si>
    <t>(2) + 5% (deprecjacja o 5%)  / + 5% (depreciation of 5%)</t>
  </si>
  <si>
    <t>(3) - 5% (aprecjacja o 5%)  / - 5% (appreciation of 5%)</t>
  </si>
  <si>
    <t>(4) + 10% (deprecjacja o 10%) / + 10% (depreciation of 10%)</t>
  </si>
  <si>
    <t>(5) - 10% (aprecjacja o 10%) / - 10% (appreciation of 10%)</t>
  </si>
  <si>
    <t>(6) Inne (wyszczególnić) / Other (specify)</t>
  </si>
  <si>
    <t>IV. Informacje dodatkowe dotyczące należności i zobowiązań (memo) / Memo items</t>
  </si>
  <si>
    <r>
      <t xml:space="preserve">(1) Publikowane ze standardową częstotliwością i opóźnieniem </t>
    </r>
    <r>
      <rPr>
        <b/>
        <vertAlign val="superscript"/>
        <sz val="10"/>
        <rFont val="Arial"/>
        <family val="2"/>
        <charset val="238"/>
      </rPr>
      <t>12/</t>
    </r>
    <r>
      <rPr>
        <b/>
        <sz val="10"/>
        <rFont val="Arial"/>
        <family val="2"/>
        <charset val="238"/>
      </rPr>
      <t xml:space="preserve"> 
/To be reported with standard periodicity and timeliness </t>
    </r>
    <r>
      <rPr>
        <b/>
        <vertAlign val="superscript"/>
        <sz val="10"/>
        <rFont val="Arial"/>
        <family val="2"/>
        <charset val="238"/>
      </rPr>
      <t>12/</t>
    </r>
  </si>
  <si>
    <t>(a) krótkoterminowe zadłużenie w walucie krajowej indeksowane do walut obcych 
/ short-term domestic currency debt indexed to the exchange rate</t>
  </si>
  <si>
    <r>
      <t xml:space="preserve">(b) instrumenty finansowe nominowane w walutach obcych i rozliczane w inny sposób (np.w walucie krajowej) </t>
    </r>
    <r>
      <rPr>
        <vertAlign val="superscript"/>
        <sz val="10"/>
        <rFont val="Arial"/>
        <family val="2"/>
        <charset val="238"/>
      </rPr>
      <t>13/</t>
    </r>
    <r>
      <rPr>
        <sz val="10"/>
        <rFont val="Arial"/>
        <family val="2"/>
        <charset val="238"/>
      </rPr>
      <t xml:space="preserve"> 
/financial instruments denominated in foreign currency and settled by other means (e.g., in domestic currency) </t>
    </r>
    <r>
      <rPr>
        <vertAlign val="superscript"/>
        <sz val="10"/>
        <rFont val="Arial"/>
        <family val="2"/>
        <charset val="238"/>
      </rPr>
      <t>13/</t>
    </r>
  </si>
  <si>
    <t xml:space="preserve">   pozycja krótka  / short positions</t>
  </si>
  <si>
    <t xml:space="preserve">   pozycja długa / long positions</t>
  </si>
  <si>
    <t>inne instrumenty / other instruments</t>
  </si>
  <si>
    <r>
      <t xml:space="preserve">(c) aktywa stanowiące zabezpieczenie (zastaw) </t>
    </r>
    <r>
      <rPr>
        <vertAlign val="superscript"/>
        <sz val="10"/>
        <rFont val="Arial"/>
        <family val="2"/>
        <charset val="238"/>
      </rPr>
      <t>14/</t>
    </r>
    <r>
      <rPr>
        <sz val="10"/>
        <rFont val="Arial"/>
        <family val="2"/>
        <charset val="238"/>
      </rPr>
      <t xml:space="preserve"> /pladged assets </t>
    </r>
    <r>
      <rPr>
        <vertAlign val="superscript"/>
        <sz val="10"/>
        <rFont val="Arial"/>
        <family val="2"/>
        <charset val="238"/>
      </rPr>
      <t>14/</t>
    </r>
  </si>
  <si>
    <t>włączone do aktywów rezerwowych / included in reserve assets</t>
  </si>
  <si>
    <t>włączone do pozostałych aktywów w walutach obcych / included in other foreign currency assets</t>
  </si>
  <si>
    <r>
      <t xml:space="preserve">(d) papiery wartościowe pożyczone oraz papiery wartościowe będące podstawą transakcji z przyrzeczeniem odkupu </t>
    </r>
    <r>
      <rPr>
        <vertAlign val="superscript"/>
        <sz val="10"/>
        <rFont val="Arial"/>
        <family val="2"/>
        <charset val="238"/>
      </rPr>
      <t>15/</t>
    </r>
    <r>
      <rPr>
        <sz val="10"/>
        <rFont val="Arial"/>
        <family val="2"/>
        <charset val="238"/>
      </rPr>
      <t xml:space="preserve"> /securities lent and on repo </t>
    </r>
    <r>
      <rPr>
        <vertAlign val="superscript"/>
        <sz val="10"/>
        <rFont val="Arial"/>
        <family val="2"/>
        <charset val="238"/>
      </rPr>
      <t xml:space="preserve"> 15/</t>
    </r>
  </si>
  <si>
    <t>pożyczone (komuś) lub będące podstawą transakcji z przyrzeczeniem odkupu i włączone do tablicy I (-) / lent or repoed and included in Table I (-)</t>
  </si>
  <si>
    <t>pożyczone (komuś) lub będące podstawą transakcji z przyrzeczeniem odkupu i nie włączone do tablicy I (-) / lent or repoed but not included in Table I (-)</t>
  </si>
  <si>
    <t>pożyczone (od kogoś) lub zakupione w ramach transakcji z przyrzeczeniem odkupu i włączone do tablicy I (+) / borrowed or acquired and included in Table 1 (+)</t>
  </si>
  <si>
    <t>pożyczone (od kogoś) lub zakupione w ramach transakcji z przyrzeczeniem odkupu i nie włączone do tablicy I (+) / borrowed or acquired but not included in Table 1 (+)</t>
  </si>
  <si>
    <r>
      <t xml:space="preserve">(e) derywaty finansowe aktywa (netto, bieżąca aktualizacja rynkowa - marked to market) </t>
    </r>
    <r>
      <rPr>
        <vertAlign val="superscript"/>
        <sz val="10"/>
        <rFont val="Arial"/>
        <family val="2"/>
        <charset val="238"/>
      </rPr>
      <t>16/</t>
    </r>
    <r>
      <rPr>
        <sz val="10"/>
        <rFont val="Arial"/>
        <family val="2"/>
        <charset val="238"/>
      </rPr>
      <t xml:space="preserve">  /financial derivative assets (net, marked to market) </t>
    </r>
    <r>
      <rPr>
        <vertAlign val="superscript"/>
        <sz val="10"/>
        <rFont val="Arial"/>
        <family val="2"/>
        <charset val="238"/>
      </rPr>
      <t>16/</t>
    </r>
  </si>
  <si>
    <t>forwards / forwards</t>
  </si>
  <si>
    <t>futures / futures</t>
  </si>
  <si>
    <t>swapy / swaps</t>
  </si>
  <si>
    <t>opcje / options</t>
  </si>
  <si>
    <t>inne / other</t>
  </si>
  <si>
    <t>(a) pozycja krótka (-) / short positions ( – )</t>
  </si>
  <si>
    <t>(b) pozycja długa (+) / long positions (+)</t>
  </si>
  <si>
    <t>(f) Derywaty (forwardy, futures i opcje) o okresie wygaśnięcia /realizacji dłuższym niż 1 rok, z których może wynikać konieczność uzupełnienia depozytów zabezpieczających 
/Derivatives (forward, futures, or options contracts) that have a residual maturity greater than one year, which are subject to margin calls</t>
  </si>
  <si>
    <t>(i) zakupione opcje sprzedaży (w opcjach sprzedaży) / bought puts (-)</t>
  </si>
  <si>
    <t>(ii) wystawione opcje kupna (w opcjach kupna) / written calls (-)</t>
  </si>
  <si>
    <t>(i) zakupione opcje kupna (w opcjach kupna) / bought calls (+)</t>
  </si>
  <si>
    <t>(ii) wystawione opcje sprzedaży (w opcjach sprzedaży) / written puts (+)</t>
  </si>
  <si>
    <t xml:space="preserve">(a) Struktura walutowa rezerw (według grup walut)   / Currency composition of reserves (by groups of currencies)  </t>
  </si>
  <si>
    <t>(2) Stan na koniec miesiąca:  Position at the end of month:</t>
  </si>
  <si>
    <t xml:space="preserve">waluty wchodzące w skład koszyka SDR  / currencies in SDR basket  </t>
  </si>
  <si>
    <t xml:space="preserve">waluty poza koszykiem SDR / currencies not in SDR basket  </t>
  </si>
  <si>
    <t>Objasnienia</t>
  </si>
  <si>
    <t>Footnotes</t>
  </si>
  <si>
    <t>1/</t>
  </si>
  <si>
    <t>In principle, only instruments denominated and settled in foreign currency (or those whose valuation is</t>
  </si>
  <si>
    <t>walut i które są rozliczane w walutach obcych) są włączane do tabeli I, II i III. Finansowe instrumenty denominowane w</t>
  </si>
  <si>
    <t xml:space="preserve">directly dependent on the exchange rate and that are settled in foreign currency) are included in </t>
  </si>
  <si>
    <t>walutach obcych i rozliczane w inny sposób (np. w walucie krajowej lub w towarach) są wykazane w pozycji</t>
  </si>
  <si>
    <t xml:space="preserve">Tables I, II, and III of the template. Financial instruments denominated in foreign currency and settled in other </t>
  </si>
  <si>
    <t>memorandum, tabela IV.</t>
  </si>
  <si>
    <t>ways (e.g., in domestic currency or commodities) are included as memo items in Table IV.</t>
  </si>
  <si>
    <t>2/</t>
  </si>
  <si>
    <t>Pozycje mogą być saldowane tylko wówczas,  gdy mają ten sam termin płatności, są w stosunku do tego samego</t>
  </si>
  <si>
    <t>Netting of positions is allowed only if they have the same maturity, are against the same counterparty, and</t>
  </si>
  <si>
    <t>kontrahenta i istnieje podpisana umowa o saldowaniu. Pozycje  instrumentów będących w zorganizowanym obrocie</t>
  </si>
  <si>
    <t>a master netting agreement is in place. Positions on organized exchanges could also be netted.</t>
  </si>
  <si>
    <t>również mogą być saldowane.</t>
  </si>
  <si>
    <t>3/</t>
  </si>
  <si>
    <r>
      <t xml:space="preserve">Monetary authorities defined according to the IMF </t>
    </r>
    <r>
      <rPr>
        <i/>
        <sz val="10"/>
        <rFont val="Arial"/>
        <family val="2"/>
        <charset val="238"/>
      </rPr>
      <t>Balance of Payments  and International Investment Position</t>
    </r>
  </si>
  <si>
    <t>Władze monetarne zdefiniowano zgodnie z „Podręcznikiem Bilansu Płatniczego i Międzynarodowej Pozycji Inwestycyjnej”</t>
  </si>
  <si>
    <r>
      <rPr>
        <i/>
        <sz val="10"/>
        <rFont val="Arial"/>
        <family val="2"/>
        <charset val="238"/>
      </rPr>
      <t>Manual</t>
    </r>
    <r>
      <rPr>
        <sz val="10"/>
        <rFont val="Arial"/>
        <family val="2"/>
        <charset val="238"/>
      </rPr>
      <t>, Sixth Edition (BPM6). In case of Poland it is National Bank of Poland (NBP).</t>
    </r>
  </si>
  <si>
    <t>Międzynarodowego Funduszu Walutowego, wydanie szóste (BPM6) . W przypadku Polski jest to Narodowy Bank Polski.</t>
  </si>
  <si>
    <t>4/</t>
  </si>
  <si>
    <t xml:space="preserve">In case of large positions vis-à-vis institutions headquartered in the reporting country, in instruments </t>
  </si>
  <si>
    <t>W przypadku wystąpienia dużych pozycji vis-a-vis instytucji, które mają siedziby w kraju sprawozdającym, w zakresie</t>
  </si>
  <si>
    <t>other than deposits or securities, they should be reported as separate items.</t>
  </si>
  <si>
    <t>instrumentów innych niż lokaty czy też papiery wartościowe, będą one sprawozdawane jako oddzielne  pozycje.</t>
  </si>
  <si>
    <t>5/</t>
  </si>
  <si>
    <t>The monetary gold is presented in ounces at market prices.</t>
  </si>
  <si>
    <t>Złoto monetarne jest prezentowane w uncjach i pokazywana jest jego wartość w cenach rynkowych.</t>
  </si>
  <si>
    <t>6/</t>
  </si>
  <si>
    <t xml:space="preserve">Including interest payments due within the corresponding time horizons. Foreign currency deposits held by </t>
  </si>
  <si>
    <t xml:space="preserve">Włączono odsetki przypadające do zapłacenia w określonym terminie wymagalności. W pozycji tej będą uwzględniane </t>
  </si>
  <si>
    <t xml:space="preserve">nonresidents with central banks would also be included here. Securities referred to are those issued </t>
  </si>
  <si>
    <t xml:space="preserve">również depozyty walutowe nierezydentów w banku centralnym oraz papiery wartościowe emitowane przez NBP i </t>
  </si>
  <si>
    <t>by NBP and the central government (excluding social security funds).</t>
  </si>
  <si>
    <t>Rząd RP (z wyłączeniem ubezpieczeń społecznych).</t>
  </si>
  <si>
    <t>7/</t>
  </si>
  <si>
    <t>In the event of forward or futures positions with a residual maturity longer than one year, which</t>
  </si>
  <si>
    <t>W przypadku kontraktów forward  i futures o okresie wygaśnięcia (residual) dłuższym niż 1 rok, z których może wynikać</t>
  </si>
  <si>
    <t>could be subject to margin calls, these would be reported separately in Table IV.</t>
  </si>
  <si>
    <t>konieczność uzupełnienia depozytów zabezpieczających, kontrakty będą wykazane odrębnie w tabeli IV.</t>
  </si>
  <si>
    <t>8/</t>
  </si>
  <si>
    <t xml:space="preserve">Only bonds with a residual maturity longer than one year would be reported under this item, as those </t>
  </si>
  <si>
    <t>Tylko obligacje o terminie wykupu (residual) dłuższym niż 1 rok będą wykazywane w tej pozycji, ponieważ obligacje o</t>
  </si>
  <si>
    <t>with shorter maturities will already be included in Table II, above.</t>
  </si>
  <si>
    <t>terminie wykupu krótszym niż 1 rok zostaną wykazane wcześniej w tabeli II.</t>
  </si>
  <si>
    <t>9/</t>
  </si>
  <si>
    <t>Potential inflows and potential outflows are distinguished as resulting from contingent lines of credit</t>
  </si>
  <si>
    <t xml:space="preserve">Potencjalny napływ  i odpływ walut będący wynikiem warunkowych linii kredytowych jest sprawozdawany </t>
  </si>
  <si>
    <t>and are reported separately, in the specified format.</t>
  </si>
  <si>
    <t>z wyodrębnieniem wyspecyfikowanych pozycji.</t>
  </si>
  <si>
    <t>10/</t>
  </si>
  <si>
    <t xml:space="preserve">In the event of option positions with a residual maturity longer than one year, which could be </t>
  </si>
  <si>
    <t>W przypadku opcji o okresie realizacji (residual) dłuższym niż 1 rok, z których może wynikać konieczność uzupełnienia</t>
  </si>
  <si>
    <t>subject to margin calls, these would be reported separately in Table IV.</t>
  </si>
  <si>
    <t>depozytów zabezpieczających, opcje te zostaną wykazane odrębnie w tabeli IV.</t>
  </si>
  <si>
    <t>11/</t>
  </si>
  <si>
    <t xml:space="preserve">These "stress-tests" are an encouraged, rather than a prescribed, category of information in the IMF’s </t>
  </si>
  <si>
    <t>Informacja ta jest tzw. kategorią "Stress-test" w ramach programu SDDS, która jest raczej zalecana niż wymagana przez</t>
  </si>
  <si>
    <t>Special Data Dissemination Standard (SDDS). Could be disclosed in the form of a graph.</t>
  </si>
  <si>
    <t xml:space="preserve">MFW. Może być publikowana w formie wykresów. </t>
  </si>
  <si>
    <t>12/</t>
  </si>
  <si>
    <t>Distinguished between assets and liabilities where applicable.</t>
  </si>
  <si>
    <t>W przypadku gdzie miało to zastosowanie dokonano rozróżnienia na aktywa i pasywa.</t>
  </si>
  <si>
    <t>13/</t>
  </si>
  <si>
    <t>Types of instrument identified; the valuation principles are the same as in Tables form I to III.</t>
  </si>
  <si>
    <t xml:space="preserve">Typ instrumentu został zidentyfikowany. Zasady wyceny w zasadzie są takie same jak w tabelach I-III. </t>
  </si>
  <si>
    <t>14/</t>
  </si>
  <si>
    <t>Only assets included in Table I that are pledged would be reported here.</t>
  </si>
  <si>
    <t>Tylko aktywa włączone do tabeli I, stanowiące zabezpieczenie, będą wykazane w tej pozycji.</t>
  </si>
  <si>
    <t>15/</t>
  </si>
  <si>
    <t xml:space="preserve">Assets that are lent or repoed are reported here, whether or not included in Table I of the template, </t>
  </si>
  <si>
    <t>Aktywa pożyczone (komuś) lub będące podstawą transakcji z przyrzeczeniem odkupu są wykazane w tej pozycji</t>
  </si>
  <si>
    <t xml:space="preserve">along with any associated liabilities in Table II. These are reported in two separate categories, depending on </t>
  </si>
  <si>
    <t xml:space="preserve">whether or not included in Table I. Similarly, securities that are borrowed or acquired under repo </t>
  </si>
  <si>
    <t>powiązane z nimi zobowiązania w tabeli II. Są one wykazane w dwóch oddzielnych kategoriach, w zależności od tego</t>
  </si>
  <si>
    <t>agreements are reported as a separate item and treated symmetrically.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</si>
  <si>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</si>
  <si>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</si>
  <si>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</si>
  <si>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 xml:space="preserve">Types of instrument would be identified. The main characteristics of internal models used to calculate </t>
  </si>
  <si>
    <t>the market value would be disclosed.</t>
  </si>
  <si>
    <t>Typ instrumentu  zostanie zidentyfikowany. Główne zasady konstrukcji wewnętrznych modeli stosowanych do obliczania</t>
  </si>
  <si>
    <t>wartości rynkowej zostaną podane.</t>
  </si>
  <si>
    <t>Uwagi metodyczne</t>
  </si>
  <si>
    <t>Methodological Notes</t>
  </si>
  <si>
    <t>Polska, zgodnie z zaleceniami Międzynarodowego Funduszu Walutowego (MFW) dla krajów uczestniczących w programie</t>
  </si>
  <si>
    <t xml:space="preserve">Poland, in line with recommendations of the International Monetary Fund (IMF) for states participating in Special Data </t>
  </si>
  <si>
    <t xml:space="preserve">Special Data Dissemination Standard (SDDS), prezentuje zestawienie płynnych aktywów i pasywów w walutach obcych według </t>
  </si>
  <si>
    <t xml:space="preserve">Dissemination Standard (SDDS) presents liquid assets and liabilities denominated in foreign currencies according to the rules </t>
  </si>
  <si>
    <t xml:space="preserve">zasad określonych w "International Reserves and Foreign Currency Liquidity - Guidelines for a data Template". </t>
  </si>
  <si>
    <t xml:space="preserve">determined in the "International Reserves and Foreign Currency Liquidity - Guidelines for a data Template". </t>
  </si>
  <si>
    <t>Zestawienie to składa się z czterech tabel, zawierających określone pozycje aktywów i pasywów Narodowego Banku</t>
  </si>
  <si>
    <t>The presentation comprises of four tables including certain assets and liabilities of the National Bank of Poland (NBP) and</t>
  </si>
  <si>
    <t>Polskiego i Rządu RP.</t>
  </si>
  <si>
    <t>Poland's Government.</t>
  </si>
  <si>
    <t>Tabela I</t>
  </si>
  <si>
    <t>Table I</t>
  </si>
  <si>
    <t>"Oficjalne aktywa rezerwowe i pozostałe aktywa w walutach obcych". Tabela ta obejmuje stany następujących pozycji:</t>
  </si>
  <si>
    <t>"Official reserves assets and other foreign currency assets". The table presents stocks of the following items:</t>
  </si>
  <si>
    <t>A.</t>
  </si>
  <si>
    <t xml:space="preserve">"Oficjalne aktywa rezerwowe" </t>
  </si>
  <si>
    <t>Official reserve assets</t>
  </si>
  <si>
    <t>B.</t>
  </si>
  <si>
    <t>"Pozostałe aktywa w walutach obcych".</t>
  </si>
  <si>
    <t xml:space="preserve">B. </t>
  </si>
  <si>
    <t>Other foreign currency assets</t>
  </si>
  <si>
    <t>Ad A.</t>
  </si>
  <si>
    <t>Oficjalne aktywa rezerwowe składają się z płynnych aktywów zagranicznych, będących w posiadaniu i w pełni</t>
  </si>
  <si>
    <t xml:space="preserve">Official reserve assets include liquid foreign assets held and fully controlled by the National Bank of Poland. They </t>
  </si>
  <si>
    <t>kontrolowanych przez Narodowy Bank Polski (NBP). Stanowią one zabezpieczenie potencjalnych operacji bilansu</t>
  </si>
  <si>
    <t xml:space="preserve">protect potential balance of payments operations, and may be used fir interventions in the Polish foreign exchange </t>
  </si>
  <si>
    <t>płatniczego oraz mogą być wykorzystywane do interwencji na polskim rynku walutowym. Oficjalne aktywa rezerwowe</t>
  </si>
  <si>
    <t xml:space="preserve">market. Official reserve assets reflect the stock of assets as of certain reporting date calculated at a market or </t>
  </si>
  <si>
    <t xml:space="preserve">są zestawieniem stanów aktywów na określony moment, ujmowanym według wartości rynkowej lub zbliżonej do </t>
  </si>
  <si>
    <t>approximate market value, and cover only actually existing assets denominated in foreign currencies. Official reserve</t>
  </si>
  <si>
    <t xml:space="preserve">rynkowej, obejmującym faktycznie istniejące aktywa w walutach wymienialnych. Do oficjalnych aktywów rezerwowych </t>
  </si>
  <si>
    <t>assets comprise the following financial instruments:</t>
  </si>
  <si>
    <t xml:space="preserve">należą takie instrumenty finansowe jak: </t>
  </si>
  <si>
    <t>1.</t>
  </si>
  <si>
    <t>Assets in foreign currencies (securities, foreign currency cash held in NBP vaults, deposits with banks abroad)</t>
  </si>
  <si>
    <t>Aktywa w walutach wymienialnych (papiery wartościowe, pieniądze zagraniczne w kasach NBP, lokaty w bankach</t>
  </si>
  <si>
    <t>2.</t>
  </si>
  <si>
    <t>Reserve position in the IMF</t>
  </si>
  <si>
    <t xml:space="preserve">za granicą), </t>
  </si>
  <si>
    <t>3.</t>
  </si>
  <si>
    <t>SDRs (NBP's current account with IMF)</t>
  </si>
  <si>
    <t>Pozycja rezerwowa w MFW,</t>
  </si>
  <si>
    <t>4.</t>
  </si>
  <si>
    <t>Monetary gold</t>
  </si>
  <si>
    <t>SDR-y (rachunek bieżący NBP w MFW),</t>
  </si>
  <si>
    <t>5.</t>
  </si>
  <si>
    <t>Other reserve assets</t>
  </si>
  <si>
    <t>Złoto monetarne,</t>
  </si>
  <si>
    <t>Ad B.</t>
  </si>
  <si>
    <t>Other foreign currency assest, similar to official reserve assets, comprise only only liquid claims of Poland's Government</t>
  </si>
  <si>
    <t>Inne aktywa rezerwowe.</t>
  </si>
  <si>
    <t>(except for claims of social security funds) in convertible currencies, and other items not included under reserve assets.</t>
  </si>
  <si>
    <t>"Pozostałe aktywa w walutach obcych" podobnie jak oficjalne aktywa rezerwowe zawierają wyłącznie płynne należności</t>
  </si>
  <si>
    <t xml:space="preserve">w walutach wymienialnych Rządu RP (z wyłączeniem funduszów ubezpieczeń społecznych) oraz nie włączone do </t>
  </si>
  <si>
    <t>Table II</t>
  </si>
  <si>
    <t xml:space="preserve">oficjalnych aktywów rezerwowych aktywa  Narodowego Banku Polskiego. 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</si>
  <si>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</si>
  <si>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</si>
  <si>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>Tabela II.</t>
  </si>
  <si>
    <t xml:space="preserve">both balance-sheet and off-balance-sheet. Predetermined inflow of principal and interest (assets) and outflow of principal and </t>
  </si>
  <si>
    <t xml:space="preserve">"Przewidywane krótkoterminowe obciążenia aktywów i pasywów (wartość nominalna) z tytułu należności i zobowiązań". Tabela </t>
  </si>
  <si>
    <t>interest (liabilities) refer mainly to loans and credits, securities, and foreign currency deposits, both of non-residents and residents.</t>
  </si>
  <si>
    <t>ta prezentuje przewidywany napływ (znak "+") i odpływ (znak "-") walut obcych, wynikający z różnych pozycji należności i</t>
  </si>
  <si>
    <t xml:space="preserve">zobowiązań krótkoterminowych (z terminem wymagalności do 1 roku włącznie) bilansowych oraz pozabilansowych. </t>
  </si>
  <si>
    <t>Table III</t>
  </si>
  <si>
    <t>Przewidywany napływ kapitału i odsetek (należności) i odpływ kapitału i odsetek (zobowiązania) dotyczy przede wszystkim</t>
  </si>
  <si>
    <t>"Contingent short-term net drains of foreign currency assests (nominal value)". This Table includes potential inflow (+) and outflow</t>
  </si>
  <si>
    <t xml:space="preserve">kredytów i pożyczek, papierów wartościowych oraz lokat i depozytów w walutach obcych, zarówno od nierezydentów, jak </t>
  </si>
  <si>
    <t>(-) of foreign currencies due to guarantees or unused credit lines.</t>
  </si>
  <si>
    <t xml:space="preserve">również od rezydentów. </t>
  </si>
  <si>
    <t>Table IV</t>
  </si>
  <si>
    <t xml:space="preserve">Tabela III. </t>
  </si>
  <si>
    <t>"Additional information on assets and liabilities". The Table covers supplementary information on items included in Tables I-III.</t>
  </si>
  <si>
    <t>"Warunkowe krótkoterminowe obciążenia netto aktywów walutowych (wartość nominalna)". Tabela zawiera potencjalny,</t>
  </si>
  <si>
    <t xml:space="preserve">warunkowy napływ (znak "+") i odpływ  (znak "-") w walutach obcych z tytułu gwarancji oraz niewykorzystanych linii kredytowych. </t>
  </si>
  <si>
    <t xml:space="preserve">Tabela IV. </t>
  </si>
  <si>
    <t xml:space="preserve">Informacje dodatkowe dotyczące należności i zobowiązań. Tabela zawiera uzupełniające informacje odnośnie pozycji zawartych </t>
  </si>
  <si>
    <t>w tabelach od I do III.</t>
  </si>
  <si>
    <t xml:space="preserve">    - inne / other</t>
  </si>
  <si>
    <t>w tym / of which: emitenta mającego centralną siedzibę w kraju sprawozdającym lecz umiejscowionego za granicą / issuer headquartered in Poland but located abroad</t>
  </si>
  <si>
    <t>(1) Rezerwy w walutach obcych (w walutach wymienialnych) 
     / Foreign currency reserves (in convertible foreign currencies)</t>
  </si>
  <si>
    <t>(ii)  w bankach, które mają centralną siedzibę w kraju sprawozdającym 
      / banks headquartered in Poland</t>
  </si>
  <si>
    <t>(iii) w bankach, które mają centralną siedzibę poza krajem sprawozdającym 
       / banks headquartered outside Poland</t>
  </si>
  <si>
    <t>w tym / of which: ulokowane w jednostkach w kraju sprawozdającym 
  / located in Poland</t>
  </si>
  <si>
    <r>
      <t xml:space="preserve">(4) Złoto (włączając lokaty złota oraz jeśli występują, swapy na złoto) </t>
    </r>
    <r>
      <rPr>
        <vertAlign val="superscript"/>
        <sz val="10"/>
        <rFont val="Arial"/>
        <family val="2"/>
        <charset val="238"/>
      </rPr>
      <t>5/</t>
    </r>
    <r>
      <rPr>
        <sz val="10"/>
        <rFont val="Arial"/>
        <family val="2"/>
        <charset val="238"/>
      </rPr>
      <t xml:space="preserve"> 
     / Gold (including gold deposits and, if appropriate, gold swapped) </t>
    </r>
    <r>
      <rPr>
        <vertAlign val="superscript"/>
        <sz val="10"/>
        <rFont val="Arial"/>
        <family val="2"/>
        <charset val="238"/>
      </rPr>
      <t>5/</t>
    </r>
  </si>
  <si>
    <t>B. Pozostałe aktywa w walutach obcych (wyszczególnić) 
     / Other foreign currency assets (specify)</t>
  </si>
  <si>
    <t xml:space="preserve"> - papiery wartościowe nie włączone do oficjalnych aktywów rezerwowych 
    /securities not included in official reserve assets</t>
  </si>
  <si>
    <t xml:space="preserve"> - lokaty nie włączone do oficjalnych aktywów rezerwowych 
    /deposits not included in official reserve assets</t>
  </si>
  <si>
    <t xml:space="preserve"> - pożyczki udzielone nie włączone do oficjalnych aktywów rezerwowych
      / loans not included in official reserve assets</t>
  </si>
  <si>
    <t xml:space="preserve"> - finansowe derywaty nie włączone do oficjalnych aktywów rezerwowych 
      /financial derivatives not included in official reserves assets</t>
  </si>
  <si>
    <t xml:space="preserve"> - złoto nie włączone do oficjalnych aktywów rezerwowych 
     /gold not included in official reserve assets</t>
  </si>
  <si>
    <r>
      <t xml:space="preserve">2.  Zagregowane krótkie i długie pozycje transakcji walutowych forward i futures na walutę krajową (włączając forwardową część transakcji swapu) </t>
    </r>
    <r>
      <rPr>
        <b/>
        <vertAlign val="superscript"/>
        <sz val="10"/>
        <rFont val="Arial"/>
        <family val="2"/>
        <charset val="238"/>
      </rPr>
      <t>7</t>
    </r>
    <r>
      <rPr>
        <b/>
        <sz val="10"/>
        <rFont val="Arial"/>
        <family val="2"/>
        <charset val="238"/>
      </rPr>
      <t xml:space="preserve">/   
/ Aggregate short and long positions in forwards and futures in foreign currencies vis-à-vis the domestic currency (including the forward leg of currency swaps) </t>
    </r>
    <r>
      <rPr>
        <b/>
        <vertAlign val="superscript"/>
        <sz val="10"/>
        <rFont val="Arial"/>
        <family val="2"/>
        <charset val="238"/>
      </rPr>
      <t>7</t>
    </r>
  </si>
  <si>
    <r>
      <t>1. Kredyty i pożyczki, papiery wartościowe oraz lokaty/depozyty w walutach obcych</t>
    </r>
    <r>
      <rPr>
        <b/>
        <vertAlign val="superscript"/>
        <sz val="10"/>
        <rFont val="Arial"/>
        <family val="2"/>
        <charset val="238"/>
      </rPr>
      <t xml:space="preserve"> 6/</t>
    </r>
    <r>
      <rPr>
        <b/>
        <sz val="10"/>
        <rFont val="Arial"/>
        <family val="2"/>
        <charset val="238"/>
      </rPr>
      <t xml:space="preserve"> 
/ Foreign currency loans, securities, and deposits </t>
    </r>
    <r>
      <rPr>
        <b/>
        <vertAlign val="superscript"/>
        <sz val="10"/>
        <rFont val="Arial"/>
        <family val="2"/>
        <charset val="238"/>
      </rPr>
      <t>6/</t>
    </r>
  </si>
  <si>
    <t>w mln PLN</t>
  </si>
  <si>
    <t>w mln USD</t>
  </si>
  <si>
    <t xml:space="preserve"> nie rozliczane w instrumencie bazowym (nie podlegające dostawie -nondeliverable) / nondeliverable forwards</t>
  </si>
  <si>
    <t>Zagregowane pozycje krótkie i długie forward i futures w walutach obcych na walutę krajową 
/ Aggregate short and long positions in forwards and futures in foreign currencies vis-a-vis the domestic currency including the forward leg of currency swaps)</t>
  </si>
  <si>
    <t>Zagregowane pozycje krótkie i długie opcji w walutach obcych na walutę krajową 
/ Aggregate short and long positions in foreign currencies vis-a-vis the domestic currency</t>
  </si>
  <si>
    <t>Wyszczególnienie / Item                                                       Stan na koniec/At the end of</t>
  </si>
  <si>
    <r>
      <t xml:space="preserve">I. Oficjalne aktywa rezerwowe i pozostałe aktywa w walutach obcych (przybliżona wartość rynkowa) </t>
    </r>
    <r>
      <rPr>
        <b/>
        <vertAlign val="superscript"/>
        <sz val="10"/>
        <rFont val="Arial"/>
        <family val="2"/>
        <charset val="238"/>
      </rPr>
      <t>4/</t>
    </r>
    <r>
      <rPr>
        <b/>
        <sz val="10"/>
        <rFont val="Arial"/>
        <family val="2"/>
        <charset val="238"/>
      </rPr>
      <t xml:space="preserve"> / Official reserve assets and other foreign currency assets (approximate market value) </t>
    </r>
    <r>
      <rPr>
        <b/>
        <vertAlign val="superscript"/>
        <sz val="10"/>
        <rFont val="Arial"/>
        <family val="2"/>
        <charset val="238"/>
      </rPr>
      <t>4/</t>
    </r>
  </si>
  <si>
    <t xml:space="preserve"> - ilość złota w uncjach (mln) / volume in millions of fine troy ounces</t>
  </si>
  <si>
    <t>mln EUR</t>
  </si>
  <si>
    <t xml:space="preserve">niezależnie od tego, czy zostały, czy też nie zostały uwzględnione tabeli I omawianego zestawienia, podobnie jak </t>
  </si>
  <si>
    <t>Instrumenty denominowane i rozliczane w walutach obcych (lub te których wycena jest bezpośrednio zależna od kursów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</si>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</sst>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 yyyy"/>
    <numFmt numFmtId="165" formatCode="0.000"/>
    <numFmt numFmtId="166" formatCode="#,##0.000"/>
  </numFmts>
  <fonts count="1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sz val="10"/>
      <color theme="1"/>
      <name val="Arial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52E52"/>
        <bgColor indexed="64"/>
      </patternFill>
    </fill>
    <fill>
      <patternFill patternType="solid">
        <fgColor rgb="FF7DAFE1"/>
        <bgColor indexed="64"/>
      </patternFill>
    </fill>
    <fill>
      <patternFill patternType="solid">
        <fgColor rgb="FFB4DCEB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9" fillId="0" borderId="0"/>
  </cellStyleXfs>
  <cellXfs count="176">
    <xf numFmtId="0" fontId="0" fillId="0" borderId="0" xfId="0"/>
    <xf numFmtId="3" fontId="0" fillId="0" borderId="0" xfId="0" applyNumberFormat="1"/>
    <xf numFmtId="3" fontId="3" fillId="2" borderId="2" xfId="1" applyNumberFormat="1" applyFont="1" applyFill="1" applyBorder="1" applyAlignment="1" applyProtection="1">
      <alignment horizontal="left" vertical="top" wrapText="1" indent="3"/>
    </xf>
    <xf numFmtId="3" fontId="3" fillId="2" borderId="2" xfId="1" applyNumberFormat="1" applyFont="1" applyFill="1" applyBorder="1" applyAlignment="1" applyProtection="1">
      <alignment horizontal="left" indent="4"/>
    </xf>
    <xf numFmtId="3" fontId="3" fillId="2" borderId="2" xfId="1" applyNumberFormat="1" applyFont="1" applyFill="1" applyBorder="1" applyAlignment="1" applyProtection="1">
      <alignment horizontal="left" vertical="top" wrapText="1" indent="4"/>
    </xf>
    <xf numFmtId="3" fontId="3" fillId="2" borderId="3" xfId="1" applyNumberFormat="1" applyFont="1" applyFill="1" applyBorder="1" applyAlignment="1" applyProtection="1">
      <alignment horizontal="left" vertical="top" wrapText="1" indent="3"/>
    </xf>
    <xf numFmtId="3" fontId="3" fillId="2" borderId="3" xfId="1" applyNumberFormat="1" applyFont="1" applyFill="1" applyBorder="1" applyAlignment="1" applyProtection="1">
      <alignment horizontal="left" vertical="top" wrapText="1" indent="2"/>
    </xf>
    <xf numFmtId="3" fontId="1" fillId="0" borderId="0" xfId="1" applyNumberFormat="1" applyFont="1" applyAlignment="1" applyProtection="1">
      <alignment horizontal="left" indent="1"/>
    </xf>
    <xf numFmtId="3" fontId="3" fillId="2" borderId="3" xfId="1" applyNumberFormat="1" applyFont="1" applyFill="1" applyBorder="1" applyAlignment="1" applyProtection="1">
      <alignment horizontal="left" vertical="top" wrapText="1" indent="4"/>
    </xf>
    <xf numFmtId="3" fontId="3" fillId="2" borderId="4" xfId="1" applyNumberFormat="1" applyFont="1" applyFill="1" applyBorder="1" applyAlignment="1" applyProtection="1">
      <alignment horizontal="left" vertical="top" indent="2"/>
    </xf>
    <xf numFmtId="3" fontId="1" fillId="4" borderId="2" xfId="1" applyNumberFormat="1" applyFont="1" applyFill="1" applyBorder="1" applyAlignment="1" applyProtection="1">
      <alignment horizontal="right" vertical="center" indent="1"/>
      <protection locked="0"/>
    </xf>
    <xf numFmtId="3" fontId="1" fillId="0" borderId="2" xfId="1" applyNumberFormat="1" applyFont="1" applyBorder="1" applyAlignment="1" applyProtection="1">
      <alignment horizontal="right" vertical="center" indent="1"/>
      <protection locked="0"/>
    </xf>
    <xf numFmtId="3" fontId="3" fillId="3" borderId="1" xfId="1" applyNumberFormat="1" applyFont="1" applyFill="1" applyBorder="1" applyAlignment="1" applyProtection="1">
      <alignment horizontal="right" wrapText="1" indent="1"/>
    </xf>
    <xf numFmtId="3" fontId="3" fillId="3" borderId="2" xfId="1" applyNumberFormat="1" applyFont="1" applyFill="1" applyBorder="1" applyAlignment="1" applyProtection="1">
      <alignment horizontal="right" wrapText="1" indent="1"/>
    </xf>
    <xf numFmtId="3" fontId="3" fillId="5" borderId="2" xfId="1" applyNumberFormat="1" applyFont="1" applyFill="1" applyBorder="1" applyAlignment="1" applyProtection="1">
      <alignment horizontal="left" vertical="top" wrapText="1" indent="1"/>
    </xf>
    <xf numFmtId="3" fontId="3" fillId="5" borderId="1" xfId="1" applyNumberFormat="1" applyFont="1" applyFill="1" applyBorder="1" applyAlignment="1" applyProtection="1">
      <alignment horizontal="right" wrapText="1" indent="1"/>
    </xf>
    <xf numFmtId="3" fontId="3" fillId="5" borderId="2" xfId="1" applyNumberFormat="1" applyFont="1" applyFill="1" applyBorder="1" applyAlignment="1" applyProtection="1">
      <alignment horizontal="left" vertical="top" wrapText="1" indent="2"/>
    </xf>
    <xf numFmtId="3" fontId="3" fillId="5" borderId="2" xfId="1" applyNumberFormat="1" applyFont="1" applyFill="1" applyBorder="1" applyAlignment="1" applyProtection="1">
      <alignment horizontal="left" vertical="top" wrapText="1" indent="3"/>
    </xf>
    <xf numFmtId="3" fontId="1" fillId="5" borderId="2" xfId="1" applyNumberFormat="1" applyFont="1" applyFill="1" applyBorder="1" applyAlignment="1" applyProtection="1">
      <alignment horizontal="right" indent="1"/>
      <protection locked="0"/>
    </xf>
    <xf numFmtId="3" fontId="3" fillId="5" borderId="3" xfId="1" applyNumberFormat="1" applyFont="1" applyFill="1" applyBorder="1" applyAlignment="1" applyProtection="1">
      <alignment horizontal="left" vertical="top" wrapText="1" indent="1"/>
    </xf>
    <xf numFmtId="3" fontId="3" fillId="5" borderId="2" xfId="1" applyNumberFormat="1" applyFont="1" applyFill="1" applyBorder="1" applyAlignment="1" applyProtection="1">
      <alignment horizontal="right" wrapText="1" indent="1"/>
    </xf>
    <xf numFmtId="3" fontId="3" fillId="5" borderId="3" xfId="1" applyNumberFormat="1" applyFont="1" applyFill="1" applyBorder="1" applyAlignment="1" applyProtection="1">
      <alignment horizontal="left" vertical="top" wrapText="1" indent="2"/>
    </xf>
    <xf numFmtId="3" fontId="4" fillId="5" borderId="2" xfId="1" applyNumberFormat="1" applyFont="1" applyFill="1" applyBorder="1" applyAlignment="1" applyProtection="1">
      <alignment horizontal="left" vertical="top" wrapText="1" indent="1"/>
    </xf>
    <xf numFmtId="3" fontId="3" fillId="2" borderId="4" xfId="1" applyNumberFormat="1" applyFont="1" applyFill="1" applyBorder="1" applyAlignment="1" applyProtection="1">
      <alignment horizontal="left" vertical="top" wrapText="1" indent="2"/>
    </xf>
    <xf numFmtId="0" fontId="6" fillId="0" borderId="0" xfId="2"/>
    <xf numFmtId="0" fontId="12" fillId="0" borderId="0" xfId="2" applyFont="1"/>
    <xf numFmtId="0" fontId="14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5" fillId="6" borderId="0" xfId="2" applyFont="1" applyFill="1" applyAlignment="1">
      <alignment horizontal="right"/>
    </xf>
    <xf numFmtId="0" fontId="12" fillId="6" borderId="0" xfId="2" applyFont="1" applyFill="1" applyAlignment="1">
      <alignment horizontal="left"/>
    </xf>
    <xf numFmtId="0" fontId="6" fillId="0" borderId="0" xfId="2" applyAlignment="1">
      <alignment horizontal="left"/>
    </xf>
    <xf numFmtId="0" fontId="5" fillId="0" borderId="0" xfId="3" applyFont="1" applyAlignment="1">
      <alignment horizontal="right" vertical="top"/>
    </xf>
    <xf numFmtId="0" fontId="3" fillId="0" borderId="0" xfId="3" applyFont="1" applyAlignment="1"/>
    <xf numFmtId="0" fontId="6" fillId="0" borderId="0" xfId="2" applyAlignment="1">
      <alignment horizontal="left" wrapText="1"/>
    </xf>
    <xf numFmtId="0" fontId="12" fillId="6" borderId="0" xfId="2" applyFont="1" applyFill="1" applyAlignment="1">
      <alignment horizontal="right" wrapText="1"/>
    </xf>
    <xf numFmtId="0" fontId="3" fillId="0" borderId="0" xfId="3" applyFont="1" applyAlignment="1">
      <alignment horizontal="right" vertical="top"/>
    </xf>
    <xf numFmtId="0" fontId="15" fillId="6" borderId="0" xfId="2" applyFont="1" applyFill="1" applyAlignment="1">
      <alignment horizontal="right" wrapText="1"/>
    </xf>
    <xf numFmtId="0" fontId="12" fillId="6" borderId="0" xfId="2" applyFont="1" applyFill="1" applyAlignment="1">
      <alignment horizontal="right"/>
    </xf>
    <xf numFmtId="0" fontId="3" fillId="0" borderId="0" xfId="3" applyFont="1" applyAlignment="1">
      <alignment vertical="top"/>
    </xf>
    <xf numFmtId="0" fontId="5" fillId="0" borderId="0" xfId="3" applyFont="1" applyAlignment="1"/>
    <xf numFmtId="0" fontId="12" fillId="6" borderId="0" xfId="2" applyFont="1" applyFill="1"/>
    <xf numFmtId="0" fontId="6" fillId="6" borderId="0" xfId="2" applyFill="1"/>
    <xf numFmtId="0" fontId="17" fillId="0" borderId="0" xfId="2" applyFont="1" applyAlignment="1">
      <alignment horizontal="center"/>
    </xf>
    <xf numFmtId="49" fontId="9" fillId="0" borderId="0" xfId="3" applyNumberFormat="1" applyAlignment="1">
      <alignment horizontal="center" wrapText="1"/>
    </xf>
    <xf numFmtId="0" fontId="9" fillId="0" borderId="0" xfId="3" applyAlignment="1">
      <alignment horizontal="justify" wrapText="1"/>
    </xf>
    <xf numFmtId="0" fontId="9" fillId="0" borderId="0" xfId="3" applyAlignment="1"/>
    <xf numFmtId="0" fontId="9" fillId="0" borderId="0" xfId="3" applyAlignment="1">
      <alignment horizontal="justify"/>
    </xf>
    <xf numFmtId="0" fontId="9" fillId="0" borderId="0" xfId="3" applyAlignment="1">
      <alignment horizontal="center"/>
    </xf>
    <xf numFmtId="0" fontId="13" fillId="0" borderId="0" xfId="3" applyFont="1" applyAlignment="1">
      <alignment wrapText="1"/>
    </xf>
    <xf numFmtId="3" fontId="3" fillId="0" borderId="2" xfId="1" applyNumberFormat="1" applyFont="1" applyBorder="1" applyAlignment="1" applyProtection="1">
      <alignment horizontal="right" indent="1"/>
    </xf>
    <xf numFmtId="0" fontId="9" fillId="0" borderId="5" xfId="3" applyBorder="1" applyAlignment="1">
      <alignment horizontal="left" vertical="center" wrapText="1" indent="2"/>
    </xf>
    <xf numFmtId="0" fontId="9" fillId="0" borderId="5" xfId="3" applyBorder="1" applyAlignment="1">
      <alignment horizontal="left" vertical="center" indent="2"/>
    </xf>
    <xf numFmtId="3" fontId="3" fillId="2" borderId="4" xfId="1" applyNumberFormat="1" applyFont="1" applyFill="1" applyBorder="1" applyAlignment="1" applyProtection="1">
      <alignment horizontal="left" vertical="center" wrapText="1" indent="2"/>
    </xf>
    <xf numFmtId="3" fontId="3" fillId="2" borderId="4" xfId="1" applyNumberFormat="1" applyFont="1" applyFill="1" applyBorder="1" applyAlignment="1" applyProtection="1">
      <alignment horizontal="left" vertical="center" wrapText="1" indent="4"/>
    </xf>
    <xf numFmtId="3" fontId="3" fillId="4" borderId="4" xfId="1" applyNumberFormat="1" applyFont="1" applyFill="1" applyBorder="1" applyAlignment="1" applyProtection="1">
      <alignment horizontal="left" vertical="center" wrapText="1" indent="2"/>
    </xf>
    <xf numFmtId="3" fontId="3" fillId="2" borderId="4" xfId="1" applyNumberFormat="1" applyFont="1" applyFill="1" applyBorder="1" applyAlignment="1" applyProtection="1">
      <alignment horizontal="left" vertical="center" wrapText="1" indent="6"/>
    </xf>
    <xf numFmtId="0" fontId="9" fillId="0" borderId="5" xfId="3" applyBorder="1" applyAlignment="1">
      <alignment horizontal="left" vertical="center" indent="3"/>
    </xf>
    <xf numFmtId="3" fontId="3" fillId="2" borderId="3" xfId="1" applyNumberFormat="1" applyFont="1" applyFill="1" applyBorder="1" applyAlignment="1" applyProtection="1">
      <alignment horizontal="left" vertical="center" wrapText="1" indent="6"/>
    </xf>
    <xf numFmtId="3" fontId="3" fillId="2" borderId="4" xfId="1" applyNumberFormat="1" applyFont="1" applyFill="1" applyBorder="1" applyAlignment="1" applyProtection="1">
      <alignment horizontal="left" vertical="center" wrapText="1" indent="7"/>
    </xf>
    <xf numFmtId="3" fontId="3" fillId="2" borderId="4" xfId="1" applyNumberFormat="1" applyFont="1" applyFill="1" applyBorder="1" applyAlignment="1" applyProtection="1">
      <alignment horizontal="left" vertical="center" wrapText="1" indent="8"/>
    </xf>
    <xf numFmtId="3" fontId="3" fillId="0" borderId="3" xfId="1" applyNumberFormat="1" applyFont="1" applyFill="1" applyBorder="1" applyAlignment="1" applyProtection="1">
      <alignment horizontal="left" vertical="top" wrapText="1" indent="4"/>
    </xf>
    <xf numFmtId="3" fontId="3" fillId="2" borderId="3" xfId="1" applyNumberFormat="1" applyFont="1" applyFill="1" applyBorder="1" applyAlignment="1" applyProtection="1">
      <alignment horizontal="left" vertical="top" wrapText="1" indent="5"/>
    </xf>
    <xf numFmtId="3" fontId="3" fillId="2" borderId="3" xfId="1" applyNumberFormat="1" applyFont="1" applyFill="1" applyBorder="1" applyAlignment="1" applyProtection="1">
      <alignment horizontal="left" vertical="top" wrapText="1" indent="6"/>
    </xf>
    <xf numFmtId="0" fontId="3" fillId="6" borderId="0" xfId="1" applyFont="1" applyFill="1" applyProtection="1"/>
    <xf numFmtId="0" fontId="3" fillId="6" borderId="0" xfId="1" applyFont="1" applyFill="1" applyAlignment="1" applyProtection="1">
      <alignment horizontal="left" indent="1"/>
    </xf>
    <xf numFmtId="0" fontId="1" fillId="6" borderId="0" xfId="1" applyFont="1" applyFill="1" applyProtection="1"/>
    <xf numFmtId="0" fontId="7" fillId="6" borderId="0" xfId="2" applyFont="1" applyFill="1" applyAlignment="1">
      <alignment vertical="center" wrapText="1"/>
    </xf>
    <xf numFmtId="0" fontId="7" fillId="6" borderId="0" xfId="2" applyFont="1" applyFill="1" applyAlignment="1">
      <alignment vertical="center"/>
    </xf>
    <xf numFmtId="0" fontId="0" fillId="6" borderId="0" xfId="1" applyFont="1" applyFill="1" applyProtection="1"/>
    <xf numFmtId="3" fontId="3" fillId="7" borderId="3" xfId="1" applyNumberFormat="1" applyFont="1" applyFill="1" applyBorder="1" applyAlignment="1" applyProtection="1">
      <alignment horizontal="left" vertical="top" wrapText="1" indent="1"/>
    </xf>
    <xf numFmtId="3" fontId="3" fillId="4" borderId="2" xfId="1" applyNumberFormat="1" applyFont="1" applyFill="1" applyBorder="1" applyAlignment="1" applyProtection="1">
      <alignment horizontal="right" vertical="center" indent="1"/>
      <protection locked="0"/>
    </xf>
    <xf numFmtId="3" fontId="3" fillId="0" borderId="2" xfId="1" applyNumberFormat="1" applyFont="1" applyBorder="1" applyAlignment="1" applyProtection="1">
      <alignment horizontal="right" vertical="center" indent="1"/>
      <protection locked="0"/>
    </xf>
    <xf numFmtId="3" fontId="3" fillId="5" borderId="2" xfId="1" applyNumberFormat="1" applyFont="1" applyFill="1" applyBorder="1" applyAlignment="1" applyProtection="1">
      <alignment horizontal="right" indent="1"/>
      <protection locked="0"/>
    </xf>
    <xf numFmtId="3" fontId="3" fillId="0" borderId="0" xfId="1" applyNumberFormat="1" applyFont="1" applyAlignment="1" applyProtection="1">
      <alignment horizontal="left" indent="1"/>
    </xf>
    <xf numFmtId="3" fontId="3" fillId="0" borderId="0" xfId="0" applyNumberFormat="1" applyFont="1"/>
    <xf numFmtId="0" fontId="3" fillId="0" borderId="0" xfId="0" applyFont="1"/>
    <xf numFmtId="3" fontId="3" fillId="4" borderId="3" xfId="1" applyNumberFormat="1" applyFont="1" applyFill="1" applyBorder="1" applyAlignment="1" applyProtection="1">
      <alignment horizontal="right" vertical="center" indent="1"/>
      <protection locked="0"/>
    </xf>
    <xf numFmtId="3" fontId="3" fillId="0" borderId="3" xfId="1" applyNumberFormat="1" applyFont="1" applyBorder="1" applyAlignment="1" applyProtection="1">
      <alignment horizontal="right" vertical="center" indent="1"/>
      <protection locked="0"/>
    </xf>
    <xf numFmtId="3" fontId="3" fillId="0" borderId="3" xfId="1" applyNumberFormat="1" applyFont="1" applyBorder="1" applyAlignment="1" applyProtection="1">
      <alignment horizontal="right" indent="1"/>
    </xf>
    <xf numFmtId="3" fontId="3" fillId="5" borderId="5" xfId="1" applyNumberFormat="1" applyFont="1" applyFill="1" applyBorder="1" applyAlignment="1" applyProtection="1">
      <alignment horizontal="right" wrapText="1" indent="1"/>
    </xf>
    <xf numFmtId="3" fontId="3" fillId="5" borderId="3" xfId="1" applyNumberFormat="1" applyFont="1" applyFill="1" applyBorder="1" applyAlignment="1" applyProtection="1">
      <alignment horizontal="right" indent="1"/>
      <protection locked="0"/>
    </xf>
    <xf numFmtId="3" fontId="3" fillId="3" borderId="5" xfId="1" applyNumberFormat="1" applyFont="1" applyFill="1" applyBorder="1" applyAlignment="1" applyProtection="1">
      <alignment horizontal="right" wrapText="1" indent="1"/>
    </xf>
    <xf numFmtId="3" fontId="3" fillId="5" borderId="3" xfId="1" applyNumberFormat="1" applyFont="1" applyFill="1" applyBorder="1" applyAlignment="1" applyProtection="1">
      <alignment horizontal="right" wrapText="1" indent="1"/>
    </xf>
    <xf numFmtId="3" fontId="3" fillId="3" borderId="3" xfId="1" applyNumberFormat="1" applyFont="1" applyFill="1" applyBorder="1" applyAlignment="1" applyProtection="1">
      <alignment horizontal="right" wrapText="1" indent="1"/>
    </xf>
    <xf numFmtId="3" fontId="1" fillId="4" borderId="3" xfId="1" applyNumberFormat="1" applyFont="1" applyFill="1" applyBorder="1" applyAlignment="1" applyProtection="1">
      <alignment horizontal="right" vertical="center" indent="1"/>
      <protection locked="0"/>
    </xf>
    <xf numFmtId="3" fontId="1" fillId="0" borderId="3" xfId="1" applyNumberFormat="1" applyFont="1" applyBorder="1" applyAlignment="1" applyProtection="1">
      <alignment horizontal="right" vertical="center" indent="1"/>
      <protection locked="0"/>
    </xf>
    <xf numFmtId="3" fontId="1" fillId="5" borderId="3" xfId="1" applyNumberFormat="1" applyFont="1" applyFill="1" applyBorder="1" applyAlignment="1" applyProtection="1">
      <alignment horizontal="right" indent="1"/>
      <protection locked="0"/>
    </xf>
    <xf numFmtId="0" fontId="0" fillId="6" borderId="0" xfId="0" applyFill="1"/>
    <xf numFmtId="0" fontId="0" fillId="6" borderId="0" xfId="1" applyFont="1" applyFill="1" applyAlignment="1" applyProtection="1">
      <alignment horizontal="right"/>
    </xf>
    <xf numFmtId="2" fontId="0" fillId="0" borderId="0" xfId="0" applyNumberFormat="1"/>
    <xf numFmtId="165" fontId="1" fillId="0" borderId="2" xfId="1" applyNumberFormat="1" applyFont="1" applyBorder="1" applyAlignment="1" applyProtection="1">
      <alignment horizontal="right" vertical="center" indent="1"/>
      <protection locked="0"/>
    </xf>
    <xf numFmtId="165" fontId="1" fillId="0" borderId="3" xfId="1" applyNumberFormat="1" applyFont="1" applyBorder="1" applyAlignment="1" applyProtection="1">
      <alignment horizontal="right" vertical="center" indent="1"/>
      <protection locked="0"/>
    </xf>
    <xf numFmtId="165" fontId="3" fillId="0" borderId="2" xfId="1" applyNumberFormat="1" applyFont="1" applyBorder="1" applyAlignment="1" applyProtection="1">
      <alignment horizontal="right" vertical="center" indent="1"/>
      <protection locked="0"/>
    </xf>
    <xf numFmtId="165" fontId="3" fillId="0" borderId="3" xfId="1" applyNumberFormat="1" applyFont="1" applyBorder="1" applyAlignment="1" applyProtection="1">
      <alignment horizontal="right" vertical="center" indent="1"/>
      <protection locked="0"/>
    </xf>
    <xf numFmtId="166" fontId="3" fillId="0" borderId="2" xfId="1" applyNumberFormat="1" applyFont="1" applyBorder="1" applyAlignment="1" applyProtection="1">
      <alignment horizontal="right" vertical="center" indent="1"/>
      <protection locked="0"/>
    </xf>
    <xf numFmtId="166" fontId="1" fillId="0" borderId="2" xfId="1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3" fontId="3" fillId="0" borderId="2" xfId="1" applyNumberFormat="1" applyFont="1" applyBorder="1" applyAlignment="1">
      <alignment horizontal="right" indent="1"/>
    </xf>
    <xf numFmtId="3" fontId="3" fillId="5" borderId="1" xfId="1" applyNumberFormat="1" applyFont="1" applyFill="1" applyBorder="1" applyAlignment="1">
      <alignment horizontal="right" wrapText="1" indent="1"/>
    </xf>
    <xf numFmtId="3" fontId="3" fillId="3" borderId="1" xfId="1" applyNumberFormat="1" applyFont="1" applyFill="1" applyBorder="1" applyAlignment="1">
      <alignment horizontal="right" wrapText="1" indent="1"/>
    </xf>
    <xf numFmtId="3" fontId="3" fillId="5" borderId="2" xfId="1" applyNumberFormat="1" applyFont="1" applyFill="1" applyBorder="1" applyAlignment="1">
      <alignment horizontal="right" wrapText="1" indent="1"/>
    </xf>
    <xf numFmtId="3" fontId="3" fillId="3" borderId="2" xfId="1" applyNumberFormat="1" applyFont="1" applyFill="1" applyBorder="1" applyAlignment="1">
      <alignment horizontal="right" wrapText="1" indent="1"/>
    </xf>
    <xf numFmtId="3" fontId="3" fillId="5" borderId="2" xfId="1" applyNumberFormat="1" applyFont="1" applyFill="1" applyBorder="1" applyAlignment="1">
      <alignment horizontal="left" vertical="top" wrapText="1" indent="1"/>
    </xf>
    <xf numFmtId="0" fontId="0" fillId="8" borderId="0" xfId="0" applyFill="1"/>
    <xf numFmtId="0" fontId="0" fillId="8" borderId="0" xfId="1" applyFont="1" applyFill="1" applyAlignment="1" applyProtection="1">
      <alignment horizontal="right"/>
    </xf>
    <xf numFmtId="0" fontId="0" fillId="8" borderId="0" xfId="0" applyFill="1" applyAlignment="1">
      <alignment horizontal="right"/>
    </xf>
    <xf numFmtId="0" fontId="18" fillId="0" borderId="0" xfId="2" applyFont="1"/>
    <xf numFmtId="0" fontId="10" fillId="9" borderId="0" xfId="1" applyFont="1" applyFill="1" applyAlignment="1" applyProtection="1">
      <alignment horizontal="left" vertical="center" wrapText="1" indent="1"/>
    </xf>
    <xf numFmtId="164" fontId="10" fillId="9" borderId="0" xfId="0" applyNumberFormat="1" applyFont="1" applyFill="1" applyAlignment="1">
      <alignment horizontal="center" vertical="center"/>
    </xf>
    <xf numFmtId="2" fontId="4" fillId="10" borderId="0" xfId="1" applyNumberFormat="1" applyFont="1" applyFill="1" applyAlignment="1" applyProtection="1">
      <alignment horizontal="left" wrapText="1" indent="1"/>
    </xf>
    <xf numFmtId="2" fontId="0" fillId="10" borderId="0" xfId="0" applyNumberFormat="1" applyFill="1" applyAlignment="1">
      <alignment horizontal="left" indent="1"/>
    </xf>
    <xf numFmtId="2" fontId="0" fillId="10" borderId="0" xfId="0" applyNumberFormat="1" applyFill="1"/>
    <xf numFmtId="2" fontId="3" fillId="10" borderId="0" xfId="0" applyNumberFormat="1" applyFont="1" applyFill="1"/>
    <xf numFmtId="0" fontId="3" fillId="10" borderId="0" xfId="0" applyFont="1" applyFill="1"/>
    <xf numFmtId="3" fontId="3" fillId="11" borderId="3" xfId="1" applyNumberFormat="1" applyFont="1" applyFill="1" applyBorder="1" applyAlignment="1" applyProtection="1">
      <alignment horizontal="left" vertical="center" wrapText="1" indent="1"/>
    </xf>
    <xf numFmtId="3" fontId="1" fillId="11" borderId="2" xfId="1" applyNumberFormat="1" applyFont="1" applyFill="1" applyBorder="1" applyAlignment="1" applyProtection="1">
      <alignment horizontal="right" vertical="center" indent="1"/>
      <protection locked="0"/>
    </xf>
    <xf numFmtId="3" fontId="3" fillId="11" borderId="2" xfId="1" applyNumberFormat="1" applyFont="1" applyFill="1" applyBorder="1" applyAlignment="1" applyProtection="1">
      <alignment horizontal="right" vertical="center" indent="1"/>
      <protection locked="0"/>
    </xf>
    <xf numFmtId="3" fontId="3" fillId="11" borderId="3" xfId="1" applyNumberFormat="1" applyFont="1" applyFill="1" applyBorder="1" applyAlignment="1" applyProtection="1">
      <alignment horizontal="right" vertical="center" indent="1"/>
      <protection locked="0"/>
    </xf>
    <xf numFmtId="3" fontId="4" fillId="10" borderId="5" xfId="1" applyNumberFormat="1" applyFont="1" applyFill="1" applyBorder="1" applyAlignment="1" applyProtection="1">
      <alignment horizontal="left" wrapText="1" indent="1"/>
    </xf>
    <xf numFmtId="0" fontId="0" fillId="10" borderId="0" xfId="0" applyFill="1" applyAlignment="1">
      <alignment horizontal="left" indent="1"/>
    </xf>
    <xf numFmtId="0" fontId="0" fillId="10" borderId="0" xfId="0" applyFill="1"/>
    <xf numFmtId="3" fontId="4" fillId="11" borderId="2" xfId="1" applyNumberFormat="1" applyFont="1" applyFill="1" applyBorder="1" applyAlignment="1" applyProtection="1">
      <alignment horizontal="left" vertical="top" wrapText="1" indent="1"/>
    </xf>
    <xf numFmtId="3" fontId="3" fillId="11" borderId="1" xfId="1" applyNumberFormat="1" applyFont="1" applyFill="1" applyBorder="1" applyAlignment="1" applyProtection="1">
      <alignment horizontal="right" wrapText="1" indent="1"/>
    </xf>
    <xf numFmtId="3" fontId="3" fillId="11" borderId="5" xfId="1" applyNumberFormat="1" applyFont="1" applyFill="1" applyBorder="1" applyAlignment="1" applyProtection="1">
      <alignment horizontal="right" wrapText="1" indent="1"/>
    </xf>
    <xf numFmtId="3" fontId="3" fillId="11" borderId="1" xfId="1" applyNumberFormat="1" applyFont="1" applyFill="1" applyBorder="1" applyAlignment="1">
      <alignment horizontal="right" wrapText="1" indent="1"/>
    </xf>
    <xf numFmtId="3" fontId="4" fillId="10" borderId="0" xfId="1" applyNumberFormat="1" applyFont="1" applyFill="1" applyAlignment="1" applyProtection="1">
      <alignment horizontal="left" wrapText="1" indent="1"/>
    </xf>
    <xf numFmtId="3" fontId="3" fillId="11" borderId="2" xfId="1" applyNumberFormat="1" applyFont="1" applyFill="1" applyBorder="1" applyAlignment="1" applyProtection="1">
      <alignment horizontal="right" wrapText="1" indent="1"/>
    </xf>
    <xf numFmtId="3" fontId="3" fillId="11" borderId="3" xfId="1" applyNumberFormat="1" applyFont="1" applyFill="1" applyBorder="1" applyAlignment="1" applyProtection="1">
      <alignment horizontal="right" wrapText="1" indent="1"/>
    </xf>
    <xf numFmtId="3" fontId="3" fillId="11" borderId="2" xfId="1" applyNumberFormat="1" applyFont="1" applyFill="1" applyBorder="1" applyAlignment="1">
      <alignment horizontal="right" wrapText="1" indent="1"/>
    </xf>
    <xf numFmtId="3" fontId="3" fillId="11" borderId="3" xfId="1" applyNumberFormat="1" applyFont="1" applyFill="1" applyBorder="1" applyAlignment="1" applyProtection="1">
      <alignment horizontal="left" vertical="top" wrapText="1" indent="1"/>
    </xf>
    <xf numFmtId="3" fontId="3" fillId="11" borderId="4" xfId="1" applyNumberFormat="1" applyFont="1" applyFill="1" applyBorder="1" applyAlignment="1" applyProtection="1">
      <alignment horizontal="left" vertical="top" wrapText="1" indent="1"/>
    </xf>
    <xf numFmtId="3" fontId="4" fillId="10" borderId="0" xfId="1" applyNumberFormat="1" applyFont="1" applyFill="1" applyAlignment="1" applyProtection="1">
      <alignment horizontal="left" vertical="center" wrapText="1" indent="1"/>
    </xf>
    <xf numFmtId="0" fontId="4" fillId="10" borderId="0" xfId="1" applyFont="1" applyFill="1" applyAlignment="1" applyProtection="1">
      <alignment horizontal="left" wrapText="1" indent="1"/>
    </xf>
    <xf numFmtId="3" fontId="1" fillId="11" borderId="3" xfId="1" applyNumberFormat="1" applyFont="1" applyFill="1" applyBorder="1" applyAlignment="1" applyProtection="1">
      <alignment horizontal="right" vertical="center" indent="1"/>
      <protection locked="0"/>
    </xf>
    <xf numFmtId="3" fontId="3" fillId="11" borderId="2" xfId="1" applyNumberFormat="1" applyFont="1" applyFill="1" applyBorder="1" applyAlignment="1" applyProtection="1">
      <alignment horizontal="right" vertical="center"/>
      <protection locked="0"/>
    </xf>
    <xf numFmtId="3" fontId="3" fillId="4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Border="1" applyAlignment="1" applyProtection="1">
      <alignment horizontal="right" vertical="center"/>
      <protection locked="0"/>
    </xf>
    <xf numFmtId="166" fontId="3" fillId="0" borderId="2" xfId="1" applyNumberFormat="1" applyFont="1" applyBorder="1" applyAlignment="1" applyProtection="1">
      <alignment horizontal="right" vertical="center"/>
      <protection locked="0"/>
    </xf>
    <xf numFmtId="0" fontId="3" fillId="10" borderId="0" xfId="0" applyFont="1" applyFill="1" applyAlignment="1">
      <alignment horizontal="right"/>
    </xf>
    <xf numFmtId="3" fontId="3" fillId="11" borderId="1" xfId="1" applyNumberFormat="1" applyFont="1" applyFill="1" applyBorder="1" applyAlignment="1">
      <alignment horizontal="right" wrapText="1"/>
    </xf>
    <xf numFmtId="3" fontId="3" fillId="0" borderId="2" xfId="1" applyNumberFormat="1" applyFont="1" applyBorder="1" applyAlignment="1">
      <alignment horizontal="right"/>
    </xf>
    <xf numFmtId="3" fontId="3" fillId="5" borderId="1" xfId="1" applyNumberFormat="1" applyFont="1" applyFill="1" applyBorder="1" applyAlignment="1">
      <alignment horizontal="right" wrapText="1"/>
    </xf>
    <xf numFmtId="3" fontId="3" fillId="5" borderId="2" xfId="1" applyNumberFormat="1" applyFont="1" applyFill="1" applyBorder="1" applyAlignment="1" applyProtection="1">
      <alignment horizontal="right"/>
      <protection locked="0"/>
    </xf>
    <xf numFmtId="3" fontId="3" fillId="3" borderId="1" xfId="1" applyNumberFormat="1" applyFont="1" applyFill="1" applyBorder="1" applyAlignment="1">
      <alignment horizontal="right" wrapText="1"/>
    </xf>
    <xf numFmtId="3" fontId="3" fillId="11" borderId="2" xfId="1" applyNumberFormat="1" applyFont="1" applyFill="1" applyBorder="1" applyAlignment="1">
      <alignment horizontal="right" wrapText="1"/>
    </xf>
    <xf numFmtId="3" fontId="3" fillId="5" borderId="2" xfId="1" applyNumberFormat="1" applyFont="1" applyFill="1" applyBorder="1" applyAlignment="1">
      <alignment horizontal="right" wrapText="1"/>
    </xf>
    <xf numFmtId="3" fontId="3" fillId="3" borderId="2" xfId="1" applyNumberFormat="1" applyFont="1" applyFill="1" applyBorder="1" applyAlignment="1">
      <alignment horizontal="right" wrapText="1"/>
    </xf>
    <xf numFmtId="3" fontId="3" fillId="5" borderId="2" xfId="1" applyNumberFormat="1" applyFont="1" applyFill="1" applyBorder="1" applyAlignment="1">
      <alignment horizontal="right" vertical="top" wrapText="1"/>
    </xf>
    <xf numFmtId="3" fontId="3" fillId="11" borderId="2" xfId="1" applyNumberFormat="1" applyFont="1" applyFill="1" applyBorder="1" applyAlignment="1" applyProtection="1">
      <alignment vertical="center"/>
      <protection locked="0"/>
    </xf>
    <xf numFmtId="3" fontId="3" fillId="4" borderId="2" xfId="1" applyNumberFormat="1" applyFont="1" applyFill="1" applyBorder="1" applyAlignment="1" applyProtection="1">
      <alignment vertical="center"/>
      <protection locked="0"/>
    </xf>
    <xf numFmtId="3" fontId="3" fillId="0" borderId="2" xfId="1" applyNumberFormat="1" applyFont="1" applyBorder="1" applyAlignment="1" applyProtection="1">
      <alignment vertical="center"/>
      <protection locked="0"/>
    </xf>
    <xf numFmtId="166" fontId="3" fillId="0" borderId="2" xfId="1" applyNumberFormat="1" applyFont="1" applyBorder="1" applyAlignment="1" applyProtection="1">
      <alignment vertical="center"/>
      <protection locked="0"/>
    </xf>
    <xf numFmtId="0" fontId="3" fillId="10" borderId="0" xfId="0" applyFont="1" applyFill="1" applyAlignment="1"/>
    <xf numFmtId="3" fontId="3" fillId="11" borderId="1" xfId="1" applyNumberFormat="1" applyFont="1" applyFill="1" applyBorder="1" applyAlignment="1">
      <alignment wrapText="1"/>
    </xf>
    <xf numFmtId="3" fontId="3" fillId="0" borderId="2" xfId="1" applyNumberFormat="1" applyFont="1" applyBorder="1" applyAlignment="1"/>
    <xf numFmtId="3" fontId="3" fillId="5" borderId="1" xfId="1" applyNumberFormat="1" applyFont="1" applyFill="1" applyBorder="1" applyAlignment="1">
      <alignment wrapText="1"/>
    </xf>
    <xf numFmtId="3" fontId="3" fillId="5" borderId="2" xfId="1" applyNumberFormat="1" applyFont="1" applyFill="1" applyBorder="1" applyAlignment="1" applyProtection="1">
      <protection locked="0"/>
    </xf>
    <xf numFmtId="3" fontId="3" fillId="3" borderId="1" xfId="1" applyNumberFormat="1" applyFont="1" applyFill="1" applyBorder="1" applyAlignment="1">
      <alignment wrapText="1"/>
    </xf>
    <xf numFmtId="3" fontId="3" fillId="11" borderId="2" xfId="1" applyNumberFormat="1" applyFont="1" applyFill="1" applyBorder="1" applyAlignment="1">
      <alignment wrapText="1"/>
    </xf>
    <xf numFmtId="3" fontId="3" fillId="5" borderId="2" xfId="1" applyNumberFormat="1" applyFont="1" applyFill="1" applyBorder="1" applyAlignment="1">
      <alignment wrapText="1"/>
    </xf>
    <xf numFmtId="3" fontId="3" fillId="3" borderId="2" xfId="1" applyNumberFormat="1" applyFont="1" applyFill="1" applyBorder="1" applyAlignment="1">
      <alignment wrapText="1"/>
    </xf>
    <xf numFmtId="3" fontId="3" fillId="5" borderId="2" xfId="1" applyNumberFormat="1" applyFont="1" applyFill="1" applyBorder="1" applyAlignment="1">
      <alignment vertical="top" wrapText="1"/>
    </xf>
    <xf numFmtId="3" fontId="1" fillId="11" borderId="2" xfId="1" applyNumberFormat="1" applyFont="1" applyFill="1" applyBorder="1" applyAlignment="1" applyProtection="1">
      <alignment vertical="center"/>
      <protection locked="0"/>
    </xf>
    <xf numFmtId="3" fontId="1" fillId="4" borderId="2" xfId="1" applyNumberFormat="1" applyFont="1" applyFill="1" applyBorder="1" applyAlignment="1" applyProtection="1">
      <alignment vertical="center"/>
      <protection locked="0"/>
    </xf>
    <xf numFmtId="3" fontId="1" fillId="0" borderId="2" xfId="1" applyNumberFormat="1" applyFont="1" applyBorder="1" applyAlignment="1" applyProtection="1">
      <alignment vertical="center"/>
      <protection locked="0"/>
    </xf>
    <xf numFmtId="166" fontId="1" fillId="0" borderId="2" xfId="1" applyNumberFormat="1" applyFont="1" applyBorder="1" applyAlignment="1" applyProtection="1">
      <alignment vertical="center"/>
      <protection locked="0"/>
    </xf>
    <xf numFmtId="0" fontId="0" fillId="10" borderId="0" xfId="0" applyFill="1" applyAlignment="1"/>
    <xf numFmtId="3" fontId="1" fillId="5" borderId="2" xfId="1" applyNumberFormat="1" applyFont="1" applyFill="1" applyBorder="1" applyAlignment="1" applyProtection="1">
      <protection locked="0"/>
    </xf>
    <xf numFmtId="0" fontId="13" fillId="0" borderId="0" xfId="2" applyFont="1" applyAlignment="1">
      <alignment horizontal="center"/>
    </xf>
    <xf numFmtId="0" fontId="14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7" fillId="0" borderId="0" xfId="2" applyFont="1" applyAlignment="1">
      <alignment horizontal="center"/>
    </xf>
    <xf numFmtId="49" fontId="13" fillId="0" borderId="0" xfId="3" applyNumberFormat="1" applyFont="1" applyAlignment="1">
      <alignment horizontal="center" wrapText="1"/>
    </xf>
    <xf numFmtId="0" fontId="13" fillId="0" borderId="0" xfId="3" applyFont="1" applyAlignment="1">
      <alignment horizontal="justify" wrapText="1"/>
    </xf>
    <xf numFmtId="0" fontId="13" fillId="0" borderId="0" xfId="3" applyFont="1" applyAlignment="1">
      <alignment wrapText="1"/>
    </xf>
  </cellXfs>
  <cellStyles count="4">
    <cellStyle name="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MFW%20TEMPLATE/Nowe%20formularze/964IRFCL_ju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1_15/Template_01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contentserverdav/nodes/seri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6/08_16/Template_08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6-15/Template_06-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6/10_16/Template_10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Mon. Auth &amp; Ctr. Gov"/>
      <sheetName val="Report Form"/>
    </sheetNames>
    <sheetDataSet>
      <sheetData sheetId="0"/>
      <sheetData sheetId="1"/>
      <sheetData sheetId="2">
        <row r="3">
          <cell r="M3" t="str">
            <v>Poland</v>
          </cell>
        </row>
        <row r="4">
          <cell r="B4">
            <v>2020</v>
          </cell>
          <cell r="D4" t="str">
            <v>A1</v>
          </cell>
          <cell r="F4" t="str">
            <v>US Dollars</v>
          </cell>
          <cell r="G4" t="str">
            <v>_USD</v>
          </cell>
        </row>
        <row r="5">
          <cell r="B5">
            <v>2019</v>
          </cell>
          <cell r="D5" t="str">
            <v>Q4</v>
          </cell>
          <cell r="F5" t="str">
            <v>Domestic Currency</v>
          </cell>
          <cell r="G5" t="str">
            <v>_XDC</v>
          </cell>
        </row>
        <row r="6">
          <cell r="B6">
            <v>2018</v>
          </cell>
          <cell r="D6" t="str">
            <v>Q3</v>
          </cell>
          <cell r="F6" t="str">
            <v>Euros</v>
          </cell>
          <cell r="G6" t="str">
            <v>_EUR</v>
          </cell>
        </row>
        <row r="7">
          <cell r="B7">
            <v>2017</v>
          </cell>
          <cell r="D7" t="str">
            <v>Q2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  <row r="35">
          <cell r="B35">
            <v>1989</v>
          </cell>
        </row>
        <row r="36">
          <cell r="B36">
            <v>1988</v>
          </cell>
        </row>
        <row r="37">
          <cell r="B37">
            <v>1987</v>
          </cell>
        </row>
        <row r="38">
          <cell r="B38">
            <v>1986</v>
          </cell>
        </row>
        <row r="39">
          <cell r="B39">
            <v>1985</v>
          </cell>
        </row>
        <row r="40">
          <cell r="B40">
            <v>1984</v>
          </cell>
        </row>
        <row r="41">
          <cell r="B41">
            <v>1983</v>
          </cell>
        </row>
        <row r="42">
          <cell r="B42">
            <v>1982</v>
          </cell>
        </row>
        <row r="43">
          <cell r="B43">
            <v>1981</v>
          </cell>
        </row>
        <row r="44">
          <cell r="B44">
            <v>1980</v>
          </cell>
        </row>
        <row r="45">
          <cell r="B45">
            <v>1979</v>
          </cell>
        </row>
        <row r="46">
          <cell r="B46">
            <v>1978</v>
          </cell>
        </row>
        <row r="47">
          <cell r="B47">
            <v>1977</v>
          </cell>
        </row>
        <row r="48">
          <cell r="B48">
            <v>1976</v>
          </cell>
        </row>
        <row r="49">
          <cell r="B49">
            <v>1975</v>
          </cell>
        </row>
        <row r="50">
          <cell r="B50">
            <v>1974</v>
          </cell>
        </row>
        <row r="51">
          <cell r="B51">
            <v>1973</v>
          </cell>
        </row>
        <row r="52">
          <cell r="B52">
            <v>1972</v>
          </cell>
        </row>
        <row r="53">
          <cell r="B53">
            <v>1971</v>
          </cell>
        </row>
        <row r="54">
          <cell r="B54">
            <v>1970</v>
          </cell>
        </row>
        <row r="55">
          <cell r="B55">
            <v>1969</v>
          </cell>
        </row>
        <row r="56">
          <cell r="B56">
            <v>1968</v>
          </cell>
        </row>
        <row r="57">
          <cell r="B57">
            <v>1967</v>
          </cell>
        </row>
        <row r="58">
          <cell r="B58">
            <v>1966</v>
          </cell>
        </row>
        <row r="59">
          <cell r="B59">
            <v>1965</v>
          </cell>
        </row>
        <row r="60">
          <cell r="B60">
            <v>1964</v>
          </cell>
        </row>
        <row r="61">
          <cell r="B61">
            <v>1963</v>
          </cell>
        </row>
        <row r="62">
          <cell r="B62">
            <v>1962</v>
          </cell>
        </row>
        <row r="63">
          <cell r="B63">
            <v>1961</v>
          </cell>
        </row>
        <row r="64">
          <cell r="B64">
            <v>1960</v>
          </cell>
        </row>
        <row r="65">
          <cell r="B65">
            <v>1959</v>
          </cell>
        </row>
        <row r="66">
          <cell r="B66">
            <v>1958</v>
          </cell>
        </row>
        <row r="67">
          <cell r="B67">
            <v>1957</v>
          </cell>
        </row>
        <row r="68">
          <cell r="B68">
            <v>1956</v>
          </cell>
        </row>
        <row r="69">
          <cell r="B69">
            <v>1955</v>
          </cell>
        </row>
        <row r="70">
          <cell r="B70">
            <v>1954</v>
          </cell>
        </row>
        <row r="71">
          <cell r="B71">
            <v>1953</v>
          </cell>
        </row>
        <row r="72">
          <cell r="B72">
            <v>1952</v>
          </cell>
        </row>
        <row r="73">
          <cell r="B73">
            <v>1951</v>
          </cell>
        </row>
        <row r="74">
          <cell r="B74">
            <v>1950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1"/>
      <sheetName val=" PLN spr"/>
      <sheetName val=" EUR spr"/>
      <sheetName val=" USD spr"/>
      <sheetName val="USDtys spr"/>
      <sheetName val="RASS spr"/>
      <sheetName val="Arkusz1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31-01-2015 r.</v>
          </cell>
        </row>
        <row r="16">
          <cell r="D16">
            <v>370038</v>
          </cell>
        </row>
        <row r="18">
          <cell r="D18">
            <v>295160</v>
          </cell>
        </row>
        <row r="22">
          <cell r="D22">
            <v>50101</v>
          </cell>
        </row>
        <row r="50">
          <cell r="D50">
            <v>-27930</v>
          </cell>
          <cell r="E50">
            <v>-890</v>
          </cell>
          <cell r="F50">
            <v>-2953</v>
          </cell>
          <cell r="G50">
            <v>-24087</v>
          </cell>
        </row>
        <row r="58">
          <cell r="D58">
            <v>-25486</v>
          </cell>
          <cell r="E58">
            <v>-25185</v>
          </cell>
          <cell r="F58">
            <v>-295</v>
          </cell>
          <cell r="G58">
            <v>-6</v>
          </cell>
        </row>
        <row r="59">
          <cell r="D59">
            <v>-25185</v>
          </cell>
          <cell r="E59">
            <v>-25185</v>
          </cell>
        </row>
        <row r="63">
          <cell r="D63">
            <v>-301</v>
          </cell>
          <cell r="E63">
            <v>0</v>
          </cell>
          <cell r="F63">
            <v>-295</v>
          </cell>
          <cell r="G63">
            <v>-6</v>
          </cell>
        </row>
        <row r="73">
          <cell r="C73">
            <v>-1718</v>
          </cell>
          <cell r="D73">
            <v>-169</v>
          </cell>
          <cell r="E73">
            <v>-148</v>
          </cell>
          <cell r="F73">
            <v>-1401</v>
          </cell>
        </row>
        <row r="75">
          <cell r="C75">
            <v>-3</v>
          </cell>
          <cell r="F75">
            <v>-3</v>
          </cell>
        </row>
        <row r="77">
          <cell r="C77">
            <v>83913</v>
          </cell>
          <cell r="F77">
            <v>83913</v>
          </cell>
        </row>
        <row r="78">
          <cell r="C78">
            <v>83913</v>
          </cell>
          <cell r="F78">
            <v>83913</v>
          </cell>
        </row>
        <row r="81">
          <cell r="C81">
            <v>81218</v>
          </cell>
          <cell r="F81">
            <v>81218</v>
          </cell>
        </row>
        <row r="85">
          <cell r="C85">
            <v>-786</v>
          </cell>
          <cell r="D85">
            <v>-22</v>
          </cell>
          <cell r="F85">
            <v>-764</v>
          </cell>
        </row>
        <row r="86">
          <cell r="C86">
            <v>-786</v>
          </cell>
          <cell r="D86">
            <v>-22</v>
          </cell>
          <cell r="F86">
            <v>-764</v>
          </cell>
        </row>
        <row r="87">
          <cell r="C87">
            <v>-786</v>
          </cell>
          <cell r="D87">
            <v>-22</v>
          </cell>
          <cell r="F87">
            <v>-764</v>
          </cell>
        </row>
        <row r="134">
          <cell r="D134">
            <v>-25185</v>
          </cell>
        </row>
        <row r="137">
          <cell r="D137">
            <v>25185</v>
          </cell>
        </row>
        <row r="156">
          <cell r="D156">
            <v>370038</v>
          </cell>
        </row>
      </sheetData>
      <sheetData sheetId="6">
        <row r="7">
          <cell r="D7" t="str">
            <v>Stan na 31-01-2015 r.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8"/>
      <sheetName val=" PLN spr"/>
      <sheetName val=" EUR spr"/>
      <sheetName val=" USD spr"/>
      <sheetName val="USDtys spr"/>
      <sheetName val="RASS spr"/>
      <sheetName val="Arkusz1"/>
    </sheetNames>
    <sheetDataSet>
      <sheetData sheetId="0">
        <row r="11">
          <cell r="J11">
            <v>110015923</v>
          </cell>
        </row>
      </sheetData>
      <sheetData sheetId="1"/>
      <sheetData sheetId="2"/>
      <sheetData sheetId="3"/>
      <sheetData sheetId="4"/>
      <sheetData sheetId="5">
        <row r="75">
          <cell r="D75">
            <v>0</v>
          </cell>
          <cell r="E75">
            <v>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6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157">
          <cell r="D157">
            <v>327762</v>
          </cell>
        </row>
      </sheetData>
      <sheetData sheetId="6">
        <row r="7">
          <cell r="D7" t="str">
            <v>Stan na 30-06-2015 r.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10"/>
      <sheetName val=" PLN spr"/>
      <sheetName val=" EUR spr"/>
      <sheetName val=" USD spr"/>
      <sheetName val="USDtys spr"/>
      <sheetName val="USDMFWspr"/>
      <sheetName val="RASS spr"/>
      <sheetName val="Arkusz1"/>
    </sheetNames>
    <sheetDataSet>
      <sheetData sheetId="0">
        <row r="11">
          <cell r="J11">
            <v>113029784</v>
          </cell>
        </row>
      </sheetData>
      <sheetData sheetId="1"/>
      <sheetData sheetId="2"/>
      <sheetData sheetId="3"/>
      <sheetData sheetId="4"/>
      <sheetData sheetId="5">
        <row r="160">
          <cell r="D160">
            <v>53646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 refreshError="1">
        <row r="33">
          <cell r="C33" t="str">
            <v>As of December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Motyw1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NB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Jasnofioletowy">
      <a:srgbClr val="9C88B7"/>
    </a:custClr>
    <a:custClr name="Jasnoszary">
      <a:srgbClr val="B4B9BE"/>
    </a:custClr>
    <a:custClr name="Żółty">
      <a:srgbClr val="FFCC00"/>
    </a:custClr>
    <a:custClr name="Pomarańczowy">
      <a:srgbClr val="F07800"/>
    </a:custClr>
    <a:custClr name="Czerwony">
      <a:srgbClr val="C83250"/>
    </a:custClr>
    <a:custClr name="Jasnozielony">
      <a:srgbClr val="B4DCD7"/>
    </a:custClr>
    <a:custClr name="Jasnoniebieski">
      <a:srgbClr val="B4DCEB"/>
    </a:custClr>
    <a:custClr name="Zielony NBP">
      <a:srgbClr val="00695F"/>
    </a:custClr>
    <a:custClr name="Szare tło">
      <a:srgbClr val="E6E8EB"/>
    </a:custClr>
    <a:custClr name="Zielone tło">
      <a:srgbClr val="D7EBE8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355"/>
  <sheetViews>
    <sheetView showGridLines="0" tabSelected="1" view="pageBreakPreview" zoomScaleNormal="100" zoomScaleSheetLayoutView="100" workbookViewId="0">
      <pane xSplit="1" ySplit="5" topLeftCell="BW6" activePane="bottomRight" state="frozen"/>
      <selection pane="topRight" activeCell="D1" sqref="D1"/>
      <selection pane="bottomLeft" activeCell="A13" sqref="A13"/>
      <selection pane="bottomRight" activeCell="CI2" sqref="CI2"/>
    </sheetView>
  </sheetViews>
  <sheetFormatPr defaultRowHeight="12.75" x14ac:dyDescent="0.2"/>
  <cols>
    <col min="1" max="1" width="95.7109375" customWidth="1"/>
    <col min="2" max="12" width="13.7109375" customWidth="1"/>
    <col min="13" max="14" width="13.7109375" style="75" customWidth="1"/>
    <col min="15" max="15" width="13.7109375" customWidth="1"/>
    <col min="16" max="16" width="13.7109375" style="75" customWidth="1"/>
    <col min="17" max="61" width="13.7109375" customWidth="1"/>
    <col min="62" max="80" width="11.7109375" customWidth="1"/>
    <col min="81" max="82" width="11.5703125" customWidth="1"/>
    <col min="83" max="83" width="11.42578125" customWidth="1"/>
    <col min="85" max="85" width="9.140625" customWidth="1"/>
  </cols>
  <sheetData>
    <row r="1" spans="1:87" x14ac:dyDescent="0.2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87"/>
      <c r="P1" s="63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104"/>
      <c r="AM1" s="104"/>
      <c r="AN1" s="104"/>
      <c r="AO1" s="104"/>
      <c r="AP1" s="87"/>
      <c r="AQ1" s="87"/>
      <c r="AR1" s="87"/>
      <c r="AS1" s="87"/>
      <c r="AT1" s="87"/>
      <c r="AU1" s="87"/>
      <c r="AV1" s="87"/>
      <c r="AW1" s="87"/>
      <c r="AX1" s="104"/>
      <c r="AY1" s="104"/>
      <c r="AZ1" s="104"/>
      <c r="BA1" s="104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</row>
    <row r="2" spans="1:87" ht="52.15" customHeight="1" x14ac:dyDescent="0.2">
      <c r="A2" s="66" t="s">
        <v>2</v>
      </c>
      <c r="B2" s="67"/>
      <c r="C2" s="67"/>
      <c r="D2" s="67"/>
      <c r="E2" s="67"/>
      <c r="F2" s="67"/>
      <c r="G2" s="67"/>
      <c r="H2" s="67"/>
      <c r="I2" s="63"/>
      <c r="J2" s="65"/>
      <c r="K2" s="63"/>
      <c r="L2" s="63"/>
      <c r="M2" s="63"/>
      <c r="N2" s="63"/>
      <c r="O2" s="87"/>
      <c r="P2" s="63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104"/>
      <c r="AM2" s="104"/>
      <c r="AN2" s="104"/>
      <c r="AO2" s="104"/>
      <c r="AP2" s="87"/>
      <c r="AQ2" s="87"/>
      <c r="AR2" s="87"/>
      <c r="AS2" s="87"/>
      <c r="AT2" s="87"/>
      <c r="AU2" s="87"/>
      <c r="AV2" s="87"/>
      <c r="AW2" s="87"/>
      <c r="AX2" s="104"/>
      <c r="AY2" s="104"/>
      <c r="AZ2" s="104"/>
      <c r="BA2" s="104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N2" s="87"/>
      <c r="BP2" s="87"/>
      <c r="BQ2" s="87"/>
    </row>
    <row r="3" spans="1:87" x14ac:dyDescent="0.2">
      <c r="A3" s="65"/>
      <c r="B3" s="68"/>
      <c r="C3" s="68"/>
      <c r="D3" s="65"/>
      <c r="E3" s="68"/>
      <c r="F3" s="65"/>
      <c r="G3" s="88" t="s">
        <v>277</v>
      </c>
      <c r="H3" s="65"/>
      <c r="I3" s="65"/>
      <c r="J3" s="65"/>
      <c r="K3" s="65"/>
      <c r="L3" s="65"/>
      <c r="M3" s="88" t="s">
        <v>277</v>
      </c>
      <c r="N3" s="68"/>
      <c r="O3" s="68"/>
      <c r="P3" s="68"/>
      <c r="Q3" s="68"/>
      <c r="R3" s="87"/>
      <c r="S3" s="88" t="s">
        <v>277</v>
      </c>
      <c r="T3" s="68"/>
      <c r="U3" s="68"/>
      <c r="V3" s="68"/>
      <c r="W3" s="68"/>
      <c r="X3" s="68"/>
      <c r="Y3" s="88" t="s">
        <v>277</v>
      </c>
      <c r="Z3" s="68"/>
      <c r="AA3" s="68"/>
      <c r="AB3" s="68"/>
      <c r="AC3" s="68"/>
      <c r="AD3" s="68"/>
      <c r="AE3" s="88" t="s">
        <v>277</v>
      </c>
      <c r="AF3" s="68"/>
      <c r="AG3" s="68"/>
      <c r="AH3" s="68"/>
      <c r="AI3" s="68"/>
      <c r="AJ3" s="87"/>
      <c r="AK3" s="88" t="s">
        <v>277</v>
      </c>
      <c r="AL3" s="105"/>
      <c r="AM3" s="105"/>
      <c r="AN3" s="105"/>
      <c r="AO3" s="105"/>
      <c r="AP3" s="88"/>
      <c r="AQ3" s="88"/>
      <c r="AR3" s="88"/>
      <c r="AS3" s="88"/>
      <c r="AT3" s="88"/>
      <c r="AU3" s="88"/>
      <c r="AV3" s="88"/>
      <c r="AW3" s="88" t="s">
        <v>277</v>
      </c>
      <c r="AX3" s="105"/>
      <c r="AY3" s="105"/>
      <c r="AZ3" s="105"/>
      <c r="BA3" s="105"/>
      <c r="BB3" s="88"/>
      <c r="BC3" s="88" t="s">
        <v>277</v>
      </c>
      <c r="BD3" s="88"/>
      <c r="BE3" s="88"/>
      <c r="BF3" s="88"/>
      <c r="BG3" s="88"/>
      <c r="BH3" s="88"/>
      <c r="BI3" s="88" t="s">
        <v>277</v>
      </c>
      <c r="BJ3" s="88"/>
      <c r="BK3" s="88"/>
      <c r="BL3" s="88"/>
      <c r="BM3" s="88"/>
      <c r="BN3" s="88"/>
      <c r="BO3" s="88"/>
      <c r="BP3" s="88"/>
      <c r="BQ3" s="88" t="s">
        <v>277</v>
      </c>
      <c r="BR3" s="88"/>
      <c r="BS3" s="88"/>
      <c r="BT3" s="88"/>
      <c r="BU3" s="88" t="s">
        <v>277</v>
      </c>
      <c r="BV3" s="88"/>
      <c r="BW3" s="88"/>
      <c r="BX3" s="88"/>
      <c r="BY3" s="88"/>
      <c r="BZ3" s="88"/>
      <c r="CA3" s="88"/>
      <c r="CB3" s="88"/>
      <c r="CC3" s="88"/>
      <c r="CD3" s="88"/>
      <c r="CE3" s="88"/>
      <c r="CG3" s="88" t="s">
        <v>277</v>
      </c>
      <c r="CH3" s="88"/>
      <c r="CI3" s="88" t="s">
        <v>277</v>
      </c>
    </row>
    <row r="4" spans="1:87" ht="24.6" customHeight="1" x14ac:dyDescent="0.2">
      <c r="A4" s="108" t="s">
        <v>282</v>
      </c>
      <c r="B4" s="109">
        <v>42736</v>
      </c>
      <c r="C4" s="109">
        <v>42767</v>
      </c>
      <c r="D4" s="109">
        <v>42795</v>
      </c>
      <c r="E4" s="109">
        <v>42826</v>
      </c>
      <c r="F4" s="109">
        <v>42856</v>
      </c>
      <c r="G4" s="109">
        <v>42887</v>
      </c>
      <c r="H4" s="109">
        <v>42917</v>
      </c>
      <c r="I4" s="109">
        <v>42948</v>
      </c>
      <c r="J4" s="109">
        <v>42979</v>
      </c>
      <c r="K4" s="109">
        <v>43009</v>
      </c>
      <c r="L4" s="109">
        <v>43040</v>
      </c>
      <c r="M4" s="109">
        <v>43070</v>
      </c>
      <c r="N4" s="109">
        <v>43101</v>
      </c>
      <c r="O4" s="109">
        <v>43132</v>
      </c>
      <c r="P4" s="109">
        <v>43160</v>
      </c>
      <c r="Q4" s="109">
        <v>43191</v>
      </c>
      <c r="R4" s="109">
        <v>43221</v>
      </c>
      <c r="S4" s="109">
        <v>43252</v>
      </c>
      <c r="T4" s="109">
        <v>43282</v>
      </c>
      <c r="U4" s="109">
        <v>43313</v>
      </c>
      <c r="V4" s="109">
        <v>43344</v>
      </c>
      <c r="W4" s="109">
        <v>43374</v>
      </c>
      <c r="X4" s="109">
        <v>43405</v>
      </c>
      <c r="Y4" s="109">
        <v>43435</v>
      </c>
      <c r="Z4" s="109">
        <v>43466</v>
      </c>
      <c r="AA4" s="109">
        <v>43497</v>
      </c>
      <c r="AB4" s="109">
        <v>43525</v>
      </c>
      <c r="AC4" s="109">
        <v>43556</v>
      </c>
      <c r="AD4" s="109">
        <v>43586</v>
      </c>
      <c r="AE4" s="109">
        <v>43617</v>
      </c>
      <c r="AF4" s="109">
        <v>43647</v>
      </c>
      <c r="AG4" s="109">
        <v>43678</v>
      </c>
      <c r="AH4" s="109">
        <v>43709</v>
      </c>
      <c r="AI4" s="109">
        <v>43739</v>
      </c>
      <c r="AJ4" s="109">
        <v>43770</v>
      </c>
      <c r="AK4" s="109">
        <v>43800</v>
      </c>
      <c r="AL4" s="109">
        <v>43831</v>
      </c>
      <c r="AM4" s="109">
        <v>43862</v>
      </c>
      <c r="AN4" s="109">
        <v>43891</v>
      </c>
      <c r="AO4" s="109">
        <v>43922</v>
      </c>
      <c r="AP4" s="109">
        <v>43952</v>
      </c>
      <c r="AQ4" s="109">
        <v>43983</v>
      </c>
      <c r="AR4" s="109">
        <v>44013</v>
      </c>
      <c r="AS4" s="109">
        <v>44044</v>
      </c>
      <c r="AT4" s="109">
        <v>44075</v>
      </c>
      <c r="AU4" s="109">
        <v>44105</v>
      </c>
      <c r="AV4" s="109">
        <v>44136</v>
      </c>
      <c r="AW4" s="109">
        <v>44166</v>
      </c>
      <c r="AX4" s="109">
        <v>44197</v>
      </c>
      <c r="AY4" s="109">
        <v>44228</v>
      </c>
      <c r="AZ4" s="109">
        <v>44256</v>
      </c>
      <c r="BA4" s="109">
        <v>44287</v>
      </c>
      <c r="BB4" s="109">
        <v>44317</v>
      </c>
      <c r="BC4" s="109">
        <v>44348</v>
      </c>
      <c r="BD4" s="109">
        <v>44378</v>
      </c>
      <c r="BE4" s="109">
        <v>44409</v>
      </c>
      <c r="BF4" s="109">
        <v>44440</v>
      </c>
      <c r="BG4" s="109">
        <v>44470</v>
      </c>
      <c r="BH4" s="109">
        <v>44501</v>
      </c>
      <c r="BI4" s="109">
        <v>44531</v>
      </c>
      <c r="BJ4" s="109">
        <v>44562</v>
      </c>
      <c r="BK4" s="109">
        <v>44593</v>
      </c>
      <c r="BL4" s="109">
        <v>44621</v>
      </c>
      <c r="BM4" s="109">
        <v>44652</v>
      </c>
      <c r="BN4" s="109">
        <v>44682</v>
      </c>
      <c r="BO4" s="109">
        <v>44713</v>
      </c>
      <c r="BP4" s="109">
        <v>44743</v>
      </c>
      <c r="BQ4" s="109">
        <v>44774</v>
      </c>
      <c r="BR4" s="109">
        <v>44805</v>
      </c>
      <c r="BS4" s="109">
        <v>44835</v>
      </c>
      <c r="BT4" s="109">
        <v>44866</v>
      </c>
      <c r="BU4" s="109">
        <v>44896</v>
      </c>
      <c r="BV4" s="109">
        <v>44927</v>
      </c>
      <c r="BW4" s="109">
        <v>44958</v>
      </c>
      <c r="BX4" s="109">
        <v>44986</v>
      </c>
      <c r="BY4" s="109">
        <v>45017</v>
      </c>
      <c r="BZ4" s="109">
        <v>45047</v>
      </c>
      <c r="CA4" s="109">
        <v>45078</v>
      </c>
      <c r="CB4" s="109">
        <v>45108</v>
      </c>
      <c r="CC4" s="109">
        <v>45139</v>
      </c>
      <c r="CD4" s="109">
        <v>45170</v>
      </c>
      <c r="CE4" s="109">
        <v>45200</v>
      </c>
      <c r="CF4" s="109">
        <v>45231</v>
      </c>
      <c r="CG4" s="109">
        <v>45261</v>
      </c>
      <c r="CH4" s="109">
        <v>45292</v>
      </c>
      <c r="CI4" s="109">
        <v>45323</v>
      </c>
    </row>
    <row r="5" spans="1:87" s="89" customFormat="1" ht="30" customHeight="1" x14ac:dyDescent="0.2">
      <c r="A5" s="110" t="s">
        <v>283</v>
      </c>
      <c r="B5" s="111"/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</row>
    <row r="6" spans="1:87" ht="21.6" customHeight="1" x14ac:dyDescent="0.2">
      <c r="A6" s="115" t="s">
        <v>1</v>
      </c>
      <c r="B6" s="116">
        <f t="shared" ref="B6:M6" si="0">+B7+B16+B17+B18+B20</f>
        <v>459851</v>
      </c>
      <c r="C6" s="116">
        <f t="shared" si="0"/>
        <v>451767</v>
      </c>
      <c r="D6" s="116">
        <f t="shared" si="0"/>
        <v>441837</v>
      </c>
      <c r="E6" s="116">
        <f t="shared" si="0"/>
        <v>423404</v>
      </c>
      <c r="F6" s="116">
        <f t="shared" si="0"/>
        <v>409837</v>
      </c>
      <c r="G6" s="116">
        <f t="shared" ref="G6" si="1">+G7+G16+G17+G18+G20</f>
        <v>414068</v>
      </c>
      <c r="H6" s="116">
        <f t="shared" si="0"/>
        <v>398126</v>
      </c>
      <c r="I6" s="117">
        <f t="shared" si="0"/>
        <v>392904</v>
      </c>
      <c r="J6" s="117">
        <f t="shared" ref="J6" si="2">+J7+J16+J17+J18+J20</f>
        <v>406642</v>
      </c>
      <c r="K6" s="117">
        <f t="shared" ref="K6" si="3">+K7+K16+K17+K18+K20</f>
        <v>404153</v>
      </c>
      <c r="L6" s="117">
        <f t="shared" si="0"/>
        <v>402977</v>
      </c>
      <c r="M6" s="118">
        <f t="shared" si="0"/>
        <v>394358</v>
      </c>
      <c r="N6" s="117">
        <v>391618</v>
      </c>
      <c r="O6" s="117">
        <v>396753</v>
      </c>
      <c r="P6" s="117">
        <v>407860</v>
      </c>
      <c r="Q6" s="117">
        <v>394802</v>
      </c>
      <c r="R6" s="117">
        <v>415744</v>
      </c>
      <c r="S6" s="117">
        <v>407982</v>
      </c>
      <c r="T6" s="117">
        <f t="shared" ref="T6" si="4">+T7+T16+T17+T18+T20</f>
        <v>409120</v>
      </c>
      <c r="U6" s="117">
        <v>416898</v>
      </c>
      <c r="V6" s="117">
        <v>414880</v>
      </c>
      <c r="W6" s="117">
        <v>425644</v>
      </c>
      <c r="X6" s="117">
        <v>429511</v>
      </c>
      <c r="Y6" s="117">
        <v>439752</v>
      </c>
      <c r="Z6" s="117">
        <v>423683</v>
      </c>
      <c r="AA6" s="117">
        <v>425792</v>
      </c>
      <c r="AB6" s="117">
        <v>433306</v>
      </c>
      <c r="AC6" s="117">
        <v>448069</v>
      </c>
      <c r="AD6" s="117">
        <v>456660</v>
      </c>
      <c r="AE6" s="117">
        <v>439822</v>
      </c>
      <c r="AF6" s="117">
        <v>448683</v>
      </c>
      <c r="AG6" s="117">
        <f t="shared" ref="AG6" si="5">+AG7+AG16+AG17+AG18+AG20</f>
        <v>463136</v>
      </c>
      <c r="AH6" s="117">
        <v>483488</v>
      </c>
      <c r="AI6" s="117">
        <v>465344</v>
      </c>
      <c r="AJ6" s="117">
        <v>470786</v>
      </c>
      <c r="AK6" s="117">
        <v>487644</v>
      </c>
      <c r="AL6" s="117">
        <v>489270</v>
      </c>
      <c r="AM6" s="117">
        <v>503179</v>
      </c>
      <c r="AN6" s="117">
        <v>501297</v>
      </c>
      <c r="AO6" s="117">
        <v>493503</v>
      </c>
      <c r="AP6" s="117">
        <v>531562</v>
      </c>
      <c r="AQ6" s="117">
        <v>513847</v>
      </c>
      <c r="AR6" s="117">
        <v>511679</v>
      </c>
      <c r="AS6" s="117">
        <v>513655</v>
      </c>
      <c r="AT6" s="117">
        <v>539264</v>
      </c>
      <c r="AU6" s="117">
        <v>566212</v>
      </c>
      <c r="AV6" s="117">
        <v>539583</v>
      </c>
      <c r="AW6" s="117">
        <v>579719</v>
      </c>
      <c r="AX6" s="117">
        <v>589240</v>
      </c>
      <c r="AY6" s="117">
        <v>608797</v>
      </c>
      <c r="AZ6" s="117">
        <v>628275</v>
      </c>
      <c r="BA6" s="117">
        <v>587581</v>
      </c>
      <c r="BB6" s="117">
        <v>597625</v>
      </c>
      <c r="BC6" s="117">
        <v>606286</v>
      </c>
      <c r="BD6" s="117">
        <v>626179</v>
      </c>
      <c r="BE6" s="117">
        <v>650459</v>
      </c>
      <c r="BF6" s="117">
        <v>666823</v>
      </c>
      <c r="BG6" s="117">
        <v>665710</v>
      </c>
      <c r="BH6" s="117">
        <v>687143</v>
      </c>
      <c r="BI6" s="117">
        <v>674162</v>
      </c>
      <c r="BJ6" s="149">
        <v>663564</v>
      </c>
      <c r="BK6" s="149">
        <v>674224</v>
      </c>
      <c r="BL6" s="149">
        <v>660783</v>
      </c>
      <c r="BM6" s="149">
        <v>670557</v>
      </c>
      <c r="BN6" s="149">
        <v>666681</v>
      </c>
      <c r="BO6" s="149">
        <v>691381</v>
      </c>
      <c r="BP6" s="149">
        <v>730596</v>
      </c>
      <c r="BQ6" s="149">
        <v>733095</v>
      </c>
      <c r="BR6" s="149">
        <v>750897</v>
      </c>
      <c r="BS6" s="149">
        <v>718014</v>
      </c>
      <c r="BT6" s="149">
        <v>731919</v>
      </c>
      <c r="BU6" s="149">
        <v>733758</v>
      </c>
      <c r="BV6" s="149">
        <v>727078</v>
      </c>
      <c r="BW6" s="149">
        <v>746386</v>
      </c>
      <c r="BX6" s="149">
        <v>731428</v>
      </c>
      <c r="BY6" s="149">
        <v>743505</v>
      </c>
      <c r="BZ6" s="149">
        <v>749503</v>
      </c>
      <c r="CA6" s="135">
        <v>742323</v>
      </c>
      <c r="CB6" s="135">
        <v>727483</v>
      </c>
      <c r="CC6" s="135">
        <v>748536</v>
      </c>
      <c r="CD6" s="135">
        <v>786645</v>
      </c>
      <c r="CE6" s="135">
        <v>737825</v>
      </c>
      <c r="CF6" s="135">
        <v>743302</v>
      </c>
      <c r="CG6" s="135">
        <v>762651</v>
      </c>
      <c r="CH6" s="135">
        <v>760795</v>
      </c>
      <c r="CI6" s="135">
        <v>748279</v>
      </c>
    </row>
    <row r="7" spans="1:87" ht="30" customHeight="1" x14ac:dyDescent="0.2">
      <c r="A7" s="54" t="s">
        <v>264</v>
      </c>
      <c r="B7" s="10">
        <f t="shared" ref="B7:M7" si="6">+B8+B10</f>
        <v>439635</v>
      </c>
      <c r="C7" s="10">
        <f t="shared" si="6"/>
        <v>430748</v>
      </c>
      <c r="D7" s="10">
        <f t="shared" si="6"/>
        <v>421627</v>
      </c>
      <c r="E7" s="10">
        <f t="shared" si="6"/>
        <v>403232</v>
      </c>
      <c r="F7" s="10">
        <f t="shared" si="6"/>
        <v>390360</v>
      </c>
      <c r="G7" s="10">
        <f t="shared" ref="G7" si="7">+G8+G10</f>
        <v>394971</v>
      </c>
      <c r="H7" s="10">
        <f t="shared" si="6"/>
        <v>379220</v>
      </c>
      <c r="I7" s="70">
        <f t="shared" si="6"/>
        <v>373791</v>
      </c>
      <c r="J7" s="70">
        <f t="shared" ref="J7" si="8">+J8+J10</f>
        <v>387418</v>
      </c>
      <c r="K7" s="70">
        <f t="shared" ref="K7" si="9">+K8+K10</f>
        <v>385123</v>
      </c>
      <c r="L7" s="70">
        <f t="shared" si="6"/>
        <v>384430</v>
      </c>
      <c r="M7" s="76">
        <f t="shared" si="6"/>
        <v>376080</v>
      </c>
      <c r="N7" s="70">
        <v>373559</v>
      </c>
      <c r="O7" s="70">
        <v>378521</v>
      </c>
      <c r="P7" s="70">
        <v>389591</v>
      </c>
      <c r="Q7" s="70">
        <v>376268</v>
      </c>
      <c r="R7" s="70">
        <v>396271</v>
      </c>
      <c r="S7" s="70">
        <v>388436</v>
      </c>
      <c r="T7" s="70">
        <f t="shared" ref="T7" si="10">+T8+T10</f>
        <v>390208</v>
      </c>
      <c r="U7" s="70">
        <v>396927</v>
      </c>
      <c r="V7" s="70">
        <v>394661</v>
      </c>
      <c r="W7" s="70">
        <v>402182</v>
      </c>
      <c r="X7" s="70">
        <v>406286</v>
      </c>
      <c r="Y7" s="70">
        <v>415048</v>
      </c>
      <c r="Z7" s="70">
        <v>398519</v>
      </c>
      <c r="AA7" s="70">
        <v>400208</v>
      </c>
      <c r="AB7" s="70">
        <v>408000</v>
      </c>
      <c r="AC7" s="70">
        <v>422755</v>
      </c>
      <c r="AD7" s="70">
        <v>430327</v>
      </c>
      <c r="AE7" s="70">
        <v>396267</v>
      </c>
      <c r="AF7" s="70">
        <v>402765</v>
      </c>
      <c r="AG7" s="70">
        <f t="shared" ref="AG7" si="11">+AG8+AG10</f>
        <v>413003</v>
      </c>
      <c r="AH7" s="70">
        <v>434224</v>
      </c>
      <c r="AI7" s="70">
        <v>417729</v>
      </c>
      <c r="AJ7" s="70">
        <v>423369</v>
      </c>
      <c r="AK7" s="70">
        <v>439898</v>
      </c>
      <c r="AL7" s="70">
        <v>438622</v>
      </c>
      <c r="AM7" s="70">
        <v>450886</v>
      </c>
      <c r="AN7" s="70">
        <v>446660</v>
      </c>
      <c r="AO7" s="70">
        <v>434726</v>
      </c>
      <c r="AP7" s="70">
        <v>474463</v>
      </c>
      <c r="AQ7" s="70">
        <v>455619</v>
      </c>
      <c r="AR7" s="70">
        <v>451537</v>
      </c>
      <c r="AS7" s="70">
        <v>454387</v>
      </c>
      <c r="AT7" s="70">
        <v>478923</v>
      </c>
      <c r="AU7" s="70">
        <v>504677</v>
      </c>
      <c r="AV7" s="70">
        <v>484190</v>
      </c>
      <c r="AW7" s="70">
        <v>520626</v>
      </c>
      <c r="AX7" s="70">
        <v>531245</v>
      </c>
      <c r="AY7" s="70">
        <v>553561</v>
      </c>
      <c r="AZ7" s="70">
        <v>571956</v>
      </c>
      <c r="BA7" s="70">
        <v>531609</v>
      </c>
      <c r="BB7" s="70">
        <v>539131</v>
      </c>
      <c r="BC7" s="70">
        <v>549296</v>
      </c>
      <c r="BD7" s="70">
        <v>567008</v>
      </c>
      <c r="BE7" s="70">
        <v>570213</v>
      </c>
      <c r="BF7" s="70">
        <v>585843</v>
      </c>
      <c r="BG7" s="70">
        <v>583700</v>
      </c>
      <c r="BH7" s="70">
        <v>601216</v>
      </c>
      <c r="BI7" s="70">
        <v>589350</v>
      </c>
      <c r="BJ7" s="150">
        <v>579169</v>
      </c>
      <c r="BK7" s="150">
        <v>584803</v>
      </c>
      <c r="BL7" s="150">
        <v>571198</v>
      </c>
      <c r="BM7" s="150">
        <v>577152</v>
      </c>
      <c r="BN7" s="150">
        <v>578221</v>
      </c>
      <c r="BO7" s="150">
        <v>600412</v>
      </c>
      <c r="BP7" s="150">
        <v>638174</v>
      </c>
      <c r="BQ7" s="150">
        <v>640986</v>
      </c>
      <c r="BR7" s="150">
        <v>656150</v>
      </c>
      <c r="BS7" s="150">
        <v>628829</v>
      </c>
      <c r="BT7" s="150">
        <v>642338</v>
      </c>
      <c r="BU7" s="150">
        <v>643878</v>
      </c>
      <c r="BV7" s="150">
        <v>635148</v>
      </c>
      <c r="BW7" s="150">
        <v>655691</v>
      </c>
      <c r="BX7" s="150">
        <v>638248</v>
      </c>
      <c r="BY7" s="150">
        <v>648705</v>
      </c>
      <c r="BZ7" s="150">
        <v>648873</v>
      </c>
      <c r="CA7" s="136">
        <v>643502</v>
      </c>
      <c r="CB7" s="136">
        <v>623225</v>
      </c>
      <c r="CC7" s="136">
        <v>638454</v>
      </c>
      <c r="CD7" s="136">
        <v>667879</v>
      </c>
      <c r="CE7" s="136">
        <v>617252</v>
      </c>
      <c r="CF7" s="136">
        <v>621491</v>
      </c>
      <c r="CG7" s="136">
        <v>640795</v>
      </c>
      <c r="CH7" s="136">
        <v>637941</v>
      </c>
      <c r="CI7" s="136">
        <v>626580</v>
      </c>
    </row>
    <row r="8" spans="1:87" ht="30" customHeight="1" x14ac:dyDescent="0.2">
      <c r="A8" s="53" t="s">
        <v>0</v>
      </c>
      <c r="B8" s="11">
        <v>326026</v>
      </c>
      <c r="C8" s="11">
        <v>325503</v>
      </c>
      <c r="D8" s="11">
        <v>314419</v>
      </c>
      <c r="E8" s="11">
        <v>309443</v>
      </c>
      <c r="F8" s="11">
        <v>301671</v>
      </c>
      <c r="G8" s="11">
        <v>298582</v>
      </c>
      <c r="H8" s="11">
        <v>298929</v>
      </c>
      <c r="I8" s="71">
        <v>295503</v>
      </c>
      <c r="J8" s="71">
        <v>306538</v>
      </c>
      <c r="K8" s="71">
        <v>309298</v>
      </c>
      <c r="L8" s="71">
        <v>300950</v>
      </c>
      <c r="M8" s="77">
        <v>307350</v>
      </c>
      <c r="N8" s="71">
        <v>304579</v>
      </c>
      <c r="O8" s="71">
        <v>304022</v>
      </c>
      <c r="P8" s="71">
        <v>307095</v>
      </c>
      <c r="Q8" s="71">
        <v>317692</v>
      </c>
      <c r="R8" s="71">
        <v>334559</v>
      </c>
      <c r="S8" s="71">
        <v>338519</v>
      </c>
      <c r="T8" s="71">
        <v>331510</v>
      </c>
      <c r="U8" s="71">
        <v>330487</v>
      </c>
      <c r="V8" s="71">
        <v>330760</v>
      </c>
      <c r="W8" s="71">
        <v>340802</v>
      </c>
      <c r="X8" s="71">
        <v>339523</v>
      </c>
      <c r="Y8" s="71">
        <v>329191</v>
      </c>
      <c r="Z8" s="71">
        <v>331656</v>
      </c>
      <c r="AA8" s="71">
        <v>336670</v>
      </c>
      <c r="AB8" s="71">
        <v>344079</v>
      </c>
      <c r="AC8" s="71">
        <v>345311</v>
      </c>
      <c r="AD8" s="71">
        <v>348176</v>
      </c>
      <c r="AE8" s="71">
        <v>329155</v>
      </c>
      <c r="AF8" s="71">
        <v>337811</v>
      </c>
      <c r="AG8" s="71">
        <v>356692</v>
      </c>
      <c r="AH8" s="71">
        <v>366110</v>
      </c>
      <c r="AI8" s="71">
        <v>352580</v>
      </c>
      <c r="AJ8" s="71">
        <v>362163</v>
      </c>
      <c r="AK8" s="71">
        <v>354961</v>
      </c>
      <c r="AL8" s="71">
        <v>365867</v>
      </c>
      <c r="AM8" s="71">
        <v>369199</v>
      </c>
      <c r="AN8" s="71">
        <v>379907</v>
      </c>
      <c r="AO8" s="71">
        <v>391864</v>
      </c>
      <c r="AP8" s="71">
        <v>398069</v>
      </c>
      <c r="AQ8" s="71">
        <v>396676</v>
      </c>
      <c r="AR8" s="71">
        <v>385573</v>
      </c>
      <c r="AS8" s="71">
        <v>384487</v>
      </c>
      <c r="AT8" s="71">
        <v>398891</v>
      </c>
      <c r="AU8" s="71">
        <v>412220</v>
      </c>
      <c r="AV8" s="71">
        <v>401615</v>
      </c>
      <c r="AW8" s="71">
        <v>417565</v>
      </c>
      <c r="AX8" s="71">
        <v>431784</v>
      </c>
      <c r="AY8" s="71">
        <v>427435</v>
      </c>
      <c r="AZ8" s="71">
        <v>457156</v>
      </c>
      <c r="BA8" s="71">
        <v>440901</v>
      </c>
      <c r="BB8" s="71">
        <v>434435</v>
      </c>
      <c r="BC8" s="71">
        <v>448384</v>
      </c>
      <c r="BD8" s="71">
        <v>469510</v>
      </c>
      <c r="BE8" s="71">
        <v>474096</v>
      </c>
      <c r="BF8" s="71">
        <v>492847</v>
      </c>
      <c r="BG8" s="71">
        <v>500595</v>
      </c>
      <c r="BH8" s="71">
        <v>513186</v>
      </c>
      <c r="BI8" s="71">
        <v>506790</v>
      </c>
      <c r="BJ8" s="151">
        <v>508319</v>
      </c>
      <c r="BK8" s="151">
        <v>514840</v>
      </c>
      <c r="BL8" s="151">
        <v>498608</v>
      </c>
      <c r="BM8" s="151">
        <v>504759</v>
      </c>
      <c r="BN8" s="151">
        <v>492567</v>
      </c>
      <c r="BO8" s="151">
        <v>505420</v>
      </c>
      <c r="BP8" s="151">
        <v>529225</v>
      </c>
      <c r="BQ8" s="151">
        <v>524170</v>
      </c>
      <c r="BR8" s="151">
        <v>521099</v>
      </c>
      <c r="BS8" s="151">
        <v>514508</v>
      </c>
      <c r="BT8" s="151">
        <v>527271</v>
      </c>
      <c r="BU8" s="151">
        <v>516090</v>
      </c>
      <c r="BV8" s="151">
        <v>527385</v>
      </c>
      <c r="BW8" s="151">
        <v>527441</v>
      </c>
      <c r="BX8" s="151">
        <v>535818</v>
      </c>
      <c r="BY8" s="151">
        <v>530534</v>
      </c>
      <c r="BZ8" s="151">
        <v>532929</v>
      </c>
      <c r="CA8" s="137">
        <v>520215</v>
      </c>
      <c r="CB8" s="137">
        <v>513207</v>
      </c>
      <c r="CC8" s="137">
        <v>512602</v>
      </c>
      <c r="CD8" s="137">
        <v>533434</v>
      </c>
      <c r="CE8" s="137">
        <v>507957</v>
      </c>
      <c r="CF8" s="137">
        <v>494926</v>
      </c>
      <c r="CG8" s="137">
        <v>507201</v>
      </c>
      <c r="CH8" s="137">
        <v>520280</v>
      </c>
      <c r="CI8" s="137">
        <v>510626</v>
      </c>
    </row>
    <row r="9" spans="1:87" ht="30" customHeight="1" x14ac:dyDescent="0.2">
      <c r="A9" s="57" t="s">
        <v>263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71">
        <v>0</v>
      </c>
      <c r="J9" s="71">
        <v>0</v>
      </c>
      <c r="K9" s="71">
        <v>0</v>
      </c>
      <c r="L9" s="71">
        <v>0</v>
      </c>
      <c r="M9" s="77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151">
        <v>0</v>
      </c>
      <c r="BK9" s="151">
        <v>0</v>
      </c>
      <c r="BL9" s="151">
        <v>0</v>
      </c>
      <c r="BM9" s="151">
        <v>0</v>
      </c>
      <c r="BN9" s="151">
        <v>0</v>
      </c>
      <c r="BO9" s="151">
        <v>0</v>
      </c>
      <c r="BP9" s="151">
        <v>0</v>
      </c>
      <c r="BQ9" s="151">
        <v>0</v>
      </c>
      <c r="BR9" s="151">
        <v>0</v>
      </c>
      <c r="BS9" s="151">
        <v>0</v>
      </c>
      <c r="BT9" s="151">
        <v>0</v>
      </c>
      <c r="BU9" s="151">
        <v>0</v>
      </c>
      <c r="BV9" s="151">
        <v>0</v>
      </c>
      <c r="BW9" s="151">
        <v>0</v>
      </c>
      <c r="BX9" s="151">
        <v>0</v>
      </c>
      <c r="BY9" s="151">
        <v>0</v>
      </c>
      <c r="BZ9" s="151">
        <v>0</v>
      </c>
      <c r="CA9" s="137">
        <v>0</v>
      </c>
      <c r="CB9" s="137">
        <v>0</v>
      </c>
      <c r="CC9" s="137">
        <v>0</v>
      </c>
      <c r="CD9" s="137">
        <v>0</v>
      </c>
      <c r="CE9" s="137">
        <v>0</v>
      </c>
      <c r="CF9" s="137">
        <v>0</v>
      </c>
      <c r="CG9" s="137">
        <v>0</v>
      </c>
      <c r="CH9" s="137">
        <v>0</v>
      </c>
      <c r="CI9" s="137">
        <v>0</v>
      </c>
    </row>
    <row r="10" spans="1:87" ht="30" customHeight="1" x14ac:dyDescent="0.2">
      <c r="A10" s="53" t="s">
        <v>3</v>
      </c>
      <c r="B10" s="11">
        <f t="shared" ref="B10:M10" si="12">+B11+B14</f>
        <v>113609</v>
      </c>
      <c r="C10" s="11">
        <f t="shared" si="12"/>
        <v>105245</v>
      </c>
      <c r="D10" s="11">
        <f t="shared" si="12"/>
        <v>107208</v>
      </c>
      <c r="E10" s="11">
        <f t="shared" si="12"/>
        <v>93789</v>
      </c>
      <c r="F10" s="11">
        <f t="shared" si="12"/>
        <v>88689</v>
      </c>
      <c r="G10" s="11">
        <f t="shared" ref="G10" si="13">+G11+G14</f>
        <v>96389</v>
      </c>
      <c r="H10" s="11">
        <f t="shared" si="12"/>
        <v>80291</v>
      </c>
      <c r="I10" s="71">
        <f t="shared" si="12"/>
        <v>78288</v>
      </c>
      <c r="J10" s="71">
        <f t="shared" ref="J10" si="14">+J11+J14</f>
        <v>80880</v>
      </c>
      <c r="K10" s="71">
        <f t="shared" ref="K10" si="15">+K11+K14</f>
        <v>75825</v>
      </c>
      <c r="L10" s="71">
        <f t="shared" si="12"/>
        <v>83480</v>
      </c>
      <c r="M10" s="77">
        <f t="shared" si="12"/>
        <v>68730</v>
      </c>
      <c r="N10" s="71">
        <v>68980</v>
      </c>
      <c r="O10" s="71">
        <v>74499</v>
      </c>
      <c r="P10" s="71">
        <v>82496</v>
      </c>
      <c r="Q10" s="71">
        <v>58576</v>
      </c>
      <c r="R10" s="71">
        <v>61712</v>
      </c>
      <c r="S10" s="71">
        <v>49917</v>
      </c>
      <c r="T10" s="71">
        <f t="shared" ref="T10" si="16">+T11+T14</f>
        <v>58698</v>
      </c>
      <c r="U10" s="71">
        <v>66440</v>
      </c>
      <c r="V10" s="71">
        <v>63901</v>
      </c>
      <c r="W10" s="71">
        <v>61380</v>
      </c>
      <c r="X10" s="71">
        <v>66763</v>
      </c>
      <c r="Y10" s="71">
        <v>85857</v>
      </c>
      <c r="Z10" s="71">
        <v>66863</v>
      </c>
      <c r="AA10" s="71">
        <v>63538</v>
      </c>
      <c r="AB10" s="71">
        <v>63921</v>
      </c>
      <c r="AC10" s="71">
        <v>77444</v>
      </c>
      <c r="AD10" s="71">
        <v>82151</v>
      </c>
      <c r="AE10" s="71">
        <v>67112</v>
      </c>
      <c r="AF10" s="71">
        <v>64954</v>
      </c>
      <c r="AG10" s="71">
        <f t="shared" ref="AG10" si="17">+AG11+AG14</f>
        <v>56311</v>
      </c>
      <c r="AH10" s="71">
        <v>68114</v>
      </c>
      <c r="AI10" s="71">
        <v>65149</v>
      </c>
      <c r="AJ10" s="71">
        <v>61206</v>
      </c>
      <c r="AK10" s="71">
        <v>84937</v>
      </c>
      <c r="AL10" s="71">
        <v>72755</v>
      </c>
      <c r="AM10" s="71">
        <v>81687</v>
      </c>
      <c r="AN10" s="71">
        <v>66753</v>
      </c>
      <c r="AO10" s="71">
        <v>42862</v>
      </c>
      <c r="AP10" s="71">
        <v>76394</v>
      </c>
      <c r="AQ10" s="71">
        <v>58943</v>
      </c>
      <c r="AR10" s="71">
        <v>65964</v>
      </c>
      <c r="AS10" s="71">
        <v>69900</v>
      </c>
      <c r="AT10" s="71">
        <v>80032</v>
      </c>
      <c r="AU10" s="71">
        <v>92457</v>
      </c>
      <c r="AV10" s="71">
        <v>82575</v>
      </c>
      <c r="AW10" s="71">
        <v>103061</v>
      </c>
      <c r="AX10" s="71">
        <v>99461</v>
      </c>
      <c r="AY10" s="71">
        <v>126126</v>
      </c>
      <c r="AZ10" s="71">
        <v>114800</v>
      </c>
      <c r="BA10" s="71">
        <v>90708</v>
      </c>
      <c r="BB10" s="71">
        <v>104696</v>
      </c>
      <c r="BC10" s="71">
        <v>100912</v>
      </c>
      <c r="BD10" s="71">
        <v>97498</v>
      </c>
      <c r="BE10" s="71">
        <v>96117</v>
      </c>
      <c r="BF10" s="71">
        <v>92996</v>
      </c>
      <c r="BG10" s="71">
        <v>83105</v>
      </c>
      <c r="BH10" s="71">
        <v>88030</v>
      </c>
      <c r="BI10" s="71">
        <v>82560</v>
      </c>
      <c r="BJ10" s="151">
        <v>70850</v>
      </c>
      <c r="BK10" s="151">
        <v>69963</v>
      </c>
      <c r="BL10" s="151">
        <v>72590</v>
      </c>
      <c r="BM10" s="151">
        <v>72393</v>
      </c>
      <c r="BN10" s="151">
        <v>85654</v>
      </c>
      <c r="BO10" s="151">
        <v>94992</v>
      </c>
      <c r="BP10" s="151">
        <v>108949</v>
      </c>
      <c r="BQ10" s="151">
        <v>116816</v>
      </c>
      <c r="BR10" s="151">
        <v>135051</v>
      </c>
      <c r="BS10" s="151">
        <v>114321</v>
      </c>
      <c r="BT10" s="151">
        <v>115067</v>
      </c>
      <c r="BU10" s="151">
        <v>127788</v>
      </c>
      <c r="BV10" s="151">
        <v>107763</v>
      </c>
      <c r="BW10" s="151">
        <v>128250</v>
      </c>
      <c r="BX10" s="151">
        <v>102430</v>
      </c>
      <c r="BY10" s="151">
        <v>118171</v>
      </c>
      <c r="BZ10" s="151">
        <v>115944</v>
      </c>
      <c r="CA10" s="137">
        <v>123287</v>
      </c>
      <c r="CB10" s="137">
        <v>110018</v>
      </c>
      <c r="CC10" s="137">
        <v>125852</v>
      </c>
      <c r="CD10" s="137">
        <v>134445</v>
      </c>
      <c r="CE10" s="137">
        <v>109295</v>
      </c>
      <c r="CF10" s="137">
        <v>126565</v>
      </c>
      <c r="CG10" s="137">
        <v>133594</v>
      </c>
      <c r="CH10" s="137">
        <v>117661</v>
      </c>
      <c r="CI10" s="137">
        <v>115954</v>
      </c>
    </row>
    <row r="11" spans="1:87" ht="30" customHeight="1" x14ac:dyDescent="0.2">
      <c r="A11" s="58" t="s">
        <v>4</v>
      </c>
      <c r="B11" s="11">
        <v>12978</v>
      </c>
      <c r="C11" s="11">
        <v>7342</v>
      </c>
      <c r="D11" s="11">
        <v>11651</v>
      </c>
      <c r="E11" s="11">
        <v>14671</v>
      </c>
      <c r="F11" s="11">
        <v>10202</v>
      </c>
      <c r="G11" s="11">
        <v>16896</v>
      </c>
      <c r="H11" s="11">
        <v>19217</v>
      </c>
      <c r="I11" s="71">
        <v>14540</v>
      </c>
      <c r="J11" s="71">
        <v>13761</v>
      </c>
      <c r="K11" s="71">
        <v>7311</v>
      </c>
      <c r="L11" s="71">
        <v>4974</v>
      </c>
      <c r="M11" s="77">
        <v>13926</v>
      </c>
      <c r="N11" s="71">
        <v>7822</v>
      </c>
      <c r="O11" s="71">
        <v>10785</v>
      </c>
      <c r="P11" s="71">
        <v>4690</v>
      </c>
      <c r="Q11" s="71">
        <v>9486</v>
      </c>
      <c r="R11" s="71">
        <v>5693</v>
      </c>
      <c r="S11" s="71">
        <v>3836</v>
      </c>
      <c r="T11" s="71">
        <v>7099</v>
      </c>
      <c r="U11" s="71">
        <v>8894</v>
      </c>
      <c r="V11" s="71">
        <v>7311</v>
      </c>
      <c r="W11" s="71">
        <v>4411</v>
      </c>
      <c r="X11" s="71">
        <v>6558</v>
      </c>
      <c r="Y11" s="71">
        <v>16421</v>
      </c>
      <c r="Z11" s="71">
        <v>14373</v>
      </c>
      <c r="AA11" s="71">
        <v>12781</v>
      </c>
      <c r="AB11" s="71">
        <v>17490</v>
      </c>
      <c r="AC11" s="71">
        <v>18387</v>
      </c>
      <c r="AD11" s="71">
        <v>19656</v>
      </c>
      <c r="AE11" s="71">
        <v>21236</v>
      </c>
      <c r="AF11" s="71">
        <v>15185</v>
      </c>
      <c r="AG11" s="71">
        <v>5167</v>
      </c>
      <c r="AH11" s="71">
        <v>5772</v>
      </c>
      <c r="AI11" s="71">
        <v>11981</v>
      </c>
      <c r="AJ11" s="71">
        <v>5312</v>
      </c>
      <c r="AK11" s="71">
        <v>10486</v>
      </c>
      <c r="AL11" s="71">
        <v>13613</v>
      </c>
      <c r="AM11" s="71">
        <v>16354</v>
      </c>
      <c r="AN11" s="71">
        <v>12628</v>
      </c>
      <c r="AO11" s="71">
        <v>12695</v>
      </c>
      <c r="AP11" s="71">
        <v>14062</v>
      </c>
      <c r="AQ11" s="71">
        <v>12370</v>
      </c>
      <c r="AR11" s="71">
        <v>12036</v>
      </c>
      <c r="AS11" s="71">
        <v>14146</v>
      </c>
      <c r="AT11" s="71">
        <v>17676</v>
      </c>
      <c r="AU11" s="71">
        <v>14138</v>
      </c>
      <c r="AV11" s="71">
        <v>14842</v>
      </c>
      <c r="AW11" s="71">
        <v>40493</v>
      </c>
      <c r="AX11" s="71">
        <v>13018</v>
      </c>
      <c r="AY11" s="71">
        <v>21392</v>
      </c>
      <c r="AZ11" s="71">
        <v>38950</v>
      </c>
      <c r="BA11" s="71">
        <v>13210</v>
      </c>
      <c r="BB11" s="71">
        <v>16636</v>
      </c>
      <c r="BC11" s="71">
        <v>29963</v>
      </c>
      <c r="BD11" s="71">
        <v>14190</v>
      </c>
      <c r="BE11" s="71">
        <v>17668</v>
      </c>
      <c r="BF11" s="71">
        <v>15653</v>
      </c>
      <c r="BG11" s="71">
        <v>12732</v>
      </c>
      <c r="BH11" s="71">
        <v>12134</v>
      </c>
      <c r="BI11" s="71">
        <v>30781</v>
      </c>
      <c r="BJ11" s="151">
        <v>10503</v>
      </c>
      <c r="BK11" s="151">
        <v>11961</v>
      </c>
      <c r="BL11" s="151">
        <v>7228</v>
      </c>
      <c r="BM11" s="151">
        <v>6063</v>
      </c>
      <c r="BN11" s="151">
        <v>7143</v>
      </c>
      <c r="BO11" s="151">
        <v>14443</v>
      </c>
      <c r="BP11" s="151">
        <v>9000</v>
      </c>
      <c r="BQ11" s="151">
        <v>19318</v>
      </c>
      <c r="BR11" s="151">
        <v>24591</v>
      </c>
      <c r="BS11" s="151">
        <v>32272</v>
      </c>
      <c r="BT11" s="151">
        <v>22676</v>
      </c>
      <c r="BU11" s="151">
        <v>41523</v>
      </c>
      <c r="BV11" s="151">
        <v>16047</v>
      </c>
      <c r="BW11" s="151">
        <v>16030</v>
      </c>
      <c r="BX11" s="151">
        <v>13441</v>
      </c>
      <c r="BY11" s="151">
        <v>11318</v>
      </c>
      <c r="BZ11" s="151">
        <v>17766</v>
      </c>
      <c r="CA11" s="137">
        <v>16245</v>
      </c>
      <c r="CB11" s="137">
        <v>2554</v>
      </c>
      <c r="CC11" s="137">
        <v>9910</v>
      </c>
      <c r="CD11" s="137">
        <v>13009</v>
      </c>
      <c r="CE11" s="137">
        <v>14092</v>
      </c>
      <c r="CF11" s="137">
        <v>18759</v>
      </c>
      <c r="CG11" s="137">
        <v>33063</v>
      </c>
      <c r="CH11" s="137">
        <v>12893</v>
      </c>
      <c r="CI11" s="137">
        <v>22655</v>
      </c>
    </row>
    <row r="12" spans="1:87" ht="30" customHeight="1" x14ac:dyDescent="0.2">
      <c r="A12" s="58" t="s">
        <v>265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71">
        <v>0</v>
      </c>
      <c r="J12" s="71">
        <v>0</v>
      </c>
      <c r="K12" s="71">
        <v>0</v>
      </c>
      <c r="L12" s="71">
        <v>0</v>
      </c>
      <c r="M12" s="77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151">
        <v>0</v>
      </c>
      <c r="BK12" s="151">
        <v>0</v>
      </c>
      <c r="BL12" s="151">
        <v>0</v>
      </c>
      <c r="BM12" s="151">
        <v>0</v>
      </c>
      <c r="BN12" s="151">
        <v>0</v>
      </c>
      <c r="BO12" s="151">
        <v>0</v>
      </c>
      <c r="BP12" s="151">
        <v>0</v>
      </c>
      <c r="BQ12" s="151">
        <v>0</v>
      </c>
      <c r="BR12" s="151">
        <v>0</v>
      </c>
      <c r="BS12" s="151">
        <v>0</v>
      </c>
      <c r="BT12" s="151">
        <v>0</v>
      </c>
      <c r="BU12" s="151">
        <v>0</v>
      </c>
      <c r="BV12" s="151">
        <v>0</v>
      </c>
      <c r="BW12" s="151">
        <v>0</v>
      </c>
      <c r="BX12" s="151">
        <v>0</v>
      </c>
      <c r="BY12" s="151">
        <v>0</v>
      </c>
      <c r="BZ12" s="151">
        <v>0</v>
      </c>
      <c r="CA12" s="137">
        <v>0</v>
      </c>
      <c r="CB12" s="137">
        <v>0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</row>
    <row r="13" spans="1:87" ht="30" customHeight="1" x14ac:dyDescent="0.2">
      <c r="A13" s="59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71">
        <v>0</v>
      </c>
      <c r="J13" s="71">
        <v>0</v>
      </c>
      <c r="K13" s="71">
        <v>0</v>
      </c>
      <c r="L13" s="71">
        <v>0</v>
      </c>
      <c r="M13" s="77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151">
        <v>0</v>
      </c>
      <c r="BK13" s="151">
        <v>0</v>
      </c>
      <c r="BL13" s="151">
        <v>0</v>
      </c>
      <c r="BM13" s="151">
        <v>0</v>
      </c>
      <c r="BN13" s="151">
        <v>0</v>
      </c>
      <c r="BO13" s="151">
        <v>0</v>
      </c>
      <c r="BP13" s="151">
        <v>0</v>
      </c>
      <c r="BQ13" s="151">
        <v>0</v>
      </c>
      <c r="BR13" s="151">
        <v>0</v>
      </c>
      <c r="BS13" s="151">
        <v>0</v>
      </c>
      <c r="BT13" s="151">
        <v>0</v>
      </c>
      <c r="BU13" s="151">
        <v>0</v>
      </c>
      <c r="BV13" s="151">
        <v>0</v>
      </c>
      <c r="BW13" s="151">
        <v>0</v>
      </c>
      <c r="BX13" s="151">
        <v>0</v>
      </c>
      <c r="BY13" s="151">
        <v>0</v>
      </c>
      <c r="BZ13" s="151">
        <v>0</v>
      </c>
      <c r="CA13" s="137">
        <v>0</v>
      </c>
      <c r="CB13" s="137">
        <v>0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</row>
    <row r="14" spans="1:87" ht="30" customHeight="1" x14ac:dyDescent="0.2">
      <c r="A14" s="55" t="s">
        <v>266</v>
      </c>
      <c r="B14" s="11">
        <v>100631</v>
      </c>
      <c r="C14" s="11">
        <v>97903</v>
      </c>
      <c r="D14" s="11">
        <v>95557</v>
      </c>
      <c r="E14" s="11">
        <v>79118</v>
      </c>
      <c r="F14" s="11">
        <v>78487</v>
      </c>
      <c r="G14" s="11">
        <v>79493</v>
      </c>
      <c r="H14" s="11">
        <v>61074</v>
      </c>
      <c r="I14" s="71">
        <v>63748</v>
      </c>
      <c r="J14" s="71">
        <v>67119</v>
      </c>
      <c r="K14" s="71">
        <v>68514</v>
      </c>
      <c r="L14" s="71">
        <v>78506</v>
      </c>
      <c r="M14" s="77">
        <v>54804</v>
      </c>
      <c r="N14" s="71">
        <v>61158</v>
      </c>
      <c r="O14" s="71">
        <v>63714</v>
      </c>
      <c r="P14" s="71">
        <v>77806</v>
      </c>
      <c r="Q14" s="71">
        <v>49090</v>
      </c>
      <c r="R14" s="71">
        <v>56019</v>
      </c>
      <c r="S14" s="71">
        <v>46081</v>
      </c>
      <c r="T14" s="71">
        <v>51599</v>
      </c>
      <c r="U14" s="71">
        <v>57546</v>
      </c>
      <c r="V14" s="71">
        <v>56590</v>
      </c>
      <c r="W14" s="71">
        <v>56969</v>
      </c>
      <c r="X14" s="71">
        <v>60205</v>
      </c>
      <c r="Y14" s="71">
        <v>69436</v>
      </c>
      <c r="Z14" s="71">
        <v>52490</v>
      </c>
      <c r="AA14" s="71">
        <v>50757</v>
      </c>
      <c r="AB14" s="71">
        <v>46431</v>
      </c>
      <c r="AC14" s="71">
        <v>59057</v>
      </c>
      <c r="AD14" s="71">
        <v>62495</v>
      </c>
      <c r="AE14" s="71">
        <v>45876</v>
      </c>
      <c r="AF14" s="71">
        <v>49769</v>
      </c>
      <c r="AG14" s="71">
        <v>51144</v>
      </c>
      <c r="AH14" s="71">
        <v>62342</v>
      </c>
      <c r="AI14" s="71">
        <v>53168</v>
      </c>
      <c r="AJ14" s="71">
        <v>55894</v>
      </c>
      <c r="AK14" s="71">
        <v>74451</v>
      </c>
      <c r="AL14" s="71">
        <v>59142</v>
      </c>
      <c r="AM14" s="71">
        <v>65333</v>
      </c>
      <c r="AN14" s="71">
        <v>54125</v>
      </c>
      <c r="AO14" s="71">
        <v>30167</v>
      </c>
      <c r="AP14" s="71">
        <v>62332</v>
      </c>
      <c r="AQ14" s="71">
        <v>46573</v>
      </c>
      <c r="AR14" s="71">
        <v>53928</v>
      </c>
      <c r="AS14" s="71">
        <v>55754</v>
      </c>
      <c r="AT14" s="71">
        <v>62356</v>
      </c>
      <c r="AU14" s="71">
        <v>78319</v>
      </c>
      <c r="AV14" s="71">
        <v>67733</v>
      </c>
      <c r="AW14" s="71">
        <v>62568</v>
      </c>
      <c r="AX14" s="71">
        <v>86443</v>
      </c>
      <c r="AY14" s="71">
        <v>104734</v>
      </c>
      <c r="AZ14" s="71">
        <v>75850</v>
      </c>
      <c r="BA14" s="71">
        <v>77498</v>
      </c>
      <c r="BB14" s="71">
        <v>88060</v>
      </c>
      <c r="BC14" s="71">
        <v>70949</v>
      </c>
      <c r="BD14" s="71">
        <v>83308</v>
      </c>
      <c r="BE14" s="71">
        <v>78449</v>
      </c>
      <c r="BF14" s="71">
        <v>77343</v>
      </c>
      <c r="BG14" s="71">
        <v>70373</v>
      </c>
      <c r="BH14" s="71">
        <v>75896</v>
      </c>
      <c r="BI14" s="71">
        <v>51779</v>
      </c>
      <c r="BJ14" s="151">
        <v>60347</v>
      </c>
      <c r="BK14" s="151">
        <v>58002</v>
      </c>
      <c r="BL14" s="151">
        <v>65362</v>
      </c>
      <c r="BM14" s="151">
        <v>66330</v>
      </c>
      <c r="BN14" s="151">
        <v>78511</v>
      </c>
      <c r="BO14" s="151">
        <v>80549</v>
      </c>
      <c r="BP14" s="151">
        <v>99949</v>
      </c>
      <c r="BQ14" s="151">
        <v>97498</v>
      </c>
      <c r="BR14" s="151">
        <v>110460</v>
      </c>
      <c r="BS14" s="151">
        <v>82049</v>
      </c>
      <c r="BT14" s="151">
        <v>92391</v>
      </c>
      <c r="BU14" s="151">
        <v>86265</v>
      </c>
      <c r="BV14" s="151">
        <v>91716</v>
      </c>
      <c r="BW14" s="151">
        <v>112220</v>
      </c>
      <c r="BX14" s="151">
        <v>88989</v>
      </c>
      <c r="BY14" s="151">
        <v>106853</v>
      </c>
      <c r="BZ14" s="151">
        <v>98178</v>
      </c>
      <c r="CA14" s="137">
        <v>107042</v>
      </c>
      <c r="CB14" s="137">
        <v>107464</v>
      </c>
      <c r="CC14" s="137">
        <v>115942</v>
      </c>
      <c r="CD14" s="137">
        <v>121436</v>
      </c>
      <c r="CE14" s="137">
        <v>95203</v>
      </c>
      <c r="CF14" s="137">
        <v>107806</v>
      </c>
      <c r="CG14" s="137">
        <v>100531</v>
      </c>
      <c r="CH14" s="137">
        <v>104768</v>
      </c>
      <c r="CI14" s="137">
        <v>93299</v>
      </c>
    </row>
    <row r="15" spans="1:87" ht="30" customHeight="1" x14ac:dyDescent="0.2">
      <c r="A15" s="59" t="s">
        <v>267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71">
        <v>0</v>
      </c>
      <c r="J15" s="71">
        <v>0</v>
      </c>
      <c r="K15" s="71">
        <v>0</v>
      </c>
      <c r="L15" s="71">
        <v>0</v>
      </c>
      <c r="M15" s="77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151">
        <v>0</v>
      </c>
      <c r="BK15" s="151">
        <v>0</v>
      </c>
      <c r="BL15" s="151">
        <v>0</v>
      </c>
      <c r="BM15" s="151">
        <v>0</v>
      </c>
      <c r="BN15" s="151">
        <v>0</v>
      </c>
      <c r="BO15" s="151">
        <v>0</v>
      </c>
      <c r="BP15" s="151">
        <v>0</v>
      </c>
      <c r="BQ15" s="151">
        <v>0</v>
      </c>
      <c r="BR15" s="151">
        <v>0</v>
      </c>
      <c r="BS15" s="151">
        <v>0</v>
      </c>
      <c r="BT15" s="151">
        <v>0</v>
      </c>
      <c r="BU15" s="151">
        <v>0</v>
      </c>
      <c r="BV15" s="151">
        <v>0</v>
      </c>
      <c r="BW15" s="151">
        <v>0</v>
      </c>
      <c r="BX15" s="151">
        <v>0</v>
      </c>
      <c r="BY15" s="151">
        <v>0</v>
      </c>
      <c r="BZ15" s="151">
        <v>0</v>
      </c>
      <c r="CA15" s="137"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</row>
    <row r="16" spans="1:87" ht="30" customHeight="1" x14ac:dyDescent="0.2">
      <c r="A16" s="54" t="s">
        <v>6</v>
      </c>
      <c r="B16" s="10">
        <v>2509</v>
      </c>
      <c r="C16" s="10">
        <v>2468</v>
      </c>
      <c r="D16" s="10">
        <v>2388</v>
      </c>
      <c r="E16" s="10">
        <v>2371</v>
      </c>
      <c r="F16" s="10">
        <v>2304</v>
      </c>
      <c r="G16" s="10">
        <v>2301</v>
      </c>
      <c r="H16" s="10">
        <v>2181</v>
      </c>
      <c r="I16" s="70">
        <v>2113</v>
      </c>
      <c r="J16" s="70">
        <v>2123</v>
      </c>
      <c r="K16" s="70">
        <v>2090</v>
      </c>
      <c r="L16" s="70">
        <v>1949</v>
      </c>
      <c r="M16" s="76">
        <v>1846</v>
      </c>
      <c r="N16" s="70">
        <v>1790</v>
      </c>
      <c r="O16" s="70">
        <v>1816</v>
      </c>
      <c r="P16" s="70">
        <v>1823</v>
      </c>
      <c r="Q16" s="70">
        <v>1840</v>
      </c>
      <c r="R16" s="70">
        <v>1907</v>
      </c>
      <c r="S16" s="70">
        <v>2466</v>
      </c>
      <c r="T16" s="70">
        <v>2392</v>
      </c>
      <c r="U16" s="70">
        <v>2399</v>
      </c>
      <c r="V16" s="70">
        <v>2382</v>
      </c>
      <c r="W16" s="70">
        <v>2658</v>
      </c>
      <c r="X16" s="70">
        <v>2631</v>
      </c>
      <c r="Y16" s="70">
        <v>3223</v>
      </c>
      <c r="Z16" s="70">
        <v>3230</v>
      </c>
      <c r="AA16" s="70">
        <v>3267</v>
      </c>
      <c r="AB16" s="70">
        <v>3245</v>
      </c>
      <c r="AC16" s="70">
        <v>3393</v>
      </c>
      <c r="AD16" s="70">
        <v>3385</v>
      </c>
      <c r="AE16" s="70">
        <v>3315</v>
      </c>
      <c r="AF16" s="70">
        <v>3872</v>
      </c>
      <c r="AG16" s="70">
        <v>3969</v>
      </c>
      <c r="AH16" s="70">
        <v>3919</v>
      </c>
      <c r="AI16" s="70">
        <v>3794</v>
      </c>
      <c r="AJ16" s="70">
        <v>3776</v>
      </c>
      <c r="AK16" s="70">
        <v>3686</v>
      </c>
      <c r="AL16" s="70">
        <v>3758</v>
      </c>
      <c r="AM16" s="70">
        <v>3779</v>
      </c>
      <c r="AN16" s="70">
        <v>4064</v>
      </c>
      <c r="AO16" s="70">
        <v>4439</v>
      </c>
      <c r="AP16" s="70">
        <v>4699</v>
      </c>
      <c r="AQ16" s="70">
        <v>4812</v>
      </c>
      <c r="AR16" s="70">
        <v>4642</v>
      </c>
      <c r="AS16" s="70">
        <v>4601</v>
      </c>
      <c r="AT16" s="70">
        <v>5220</v>
      </c>
      <c r="AU16" s="70">
        <v>5344</v>
      </c>
      <c r="AV16" s="70">
        <v>5147</v>
      </c>
      <c r="AW16" s="70">
        <v>5239</v>
      </c>
      <c r="AX16" s="70">
        <v>5390</v>
      </c>
      <c r="AY16" s="70">
        <v>5336</v>
      </c>
      <c r="AZ16" s="70">
        <v>5511</v>
      </c>
      <c r="BA16" s="70">
        <v>5303</v>
      </c>
      <c r="BB16" s="70">
        <v>5219</v>
      </c>
      <c r="BC16" s="70">
        <v>5534</v>
      </c>
      <c r="BD16" s="70">
        <v>5607</v>
      </c>
      <c r="BE16" s="70">
        <v>5578</v>
      </c>
      <c r="BF16" s="70">
        <v>5731</v>
      </c>
      <c r="BG16" s="70">
        <v>5746</v>
      </c>
      <c r="BH16" s="70">
        <v>6030</v>
      </c>
      <c r="BI16" s="70">
        <v>5911</v>
      </c>
      <c r="BJ16" s="150">
        <v>5962</v>
      </c>
      <c r="BK16" s="150">
        <v>6055</v>
      </c>
      <c r="BL16" s="150">
        <v>6007</v>
      </c>
      <c r="BM16" s="150">
        <v>6134</v>
      </c>
      <c r="BN16" s="150">
        <v>5932</v>
      </c>
      <c r="BO16" s="150">
        <v>6082</v>
      </c>
      <c r="BP16" s="150">
        <v>6353</v>
      </c>
      <c r="BQ16" s="150">
        <v>6471</v>
      </c>
      <c r="BR16" s="150">
        <v>6724</v>
      </c>
      <c r="BS16" s="150">
        <v>6377</v>
      </c>
      <c r="BT16" s="150">
        <v>6205</v>
      </c>
      <c r="BU16" s="150">
        <v>6336</v>
      </c>
      <c r="BV16" s="150">
        <v>6295</v>
      </c>
      <c r="BW16" s="150">
        <v>6392</v>
      </c>
      <c r="BX16" s="150">
        <v>6233</v>
      </c>
      <c r="BY16" s="150">
        <v>6199</v>
      </c>
      <c r="BZ16" s="150">
        <v>6206</v>
      </c>
      <c r="CA16" s="136">
        <v>6184</v>
      </c>
      <c r="CB16" s="136">
        <v>6135</v>
      </c>
      <c r="CC16" s="136">
        <v>6221</v>
      </c>
      <c r="CD16" s="136">
        <v>6572</v>
      </c>
      <c r="CE16" s="136">
        <v>6242</v>
      </c>
      <c r="CF16" s="136">
        <v>5819</v>
      </c>
      <c r="CG16" s="136">
        <v>5821</v>
      </c>
      <c r="CH16" s="136">
        <v>5943</v>
      </c>
      <c r="CI16" s="136">
        <v>5914</v>
      </c>
    </row>
    <row r="17" spans="1:87" ht="30" customHeight="1" x14ac:dyDescent="0.2">
      <c r="A17" s="54" t="s">
        <v>7</v>
      </c>
      <c r="B17" s="10">
        <v>1656</v>
      </c>
      <c r="C17" s="10">
        <v>1655</v>
      </c>
      <c r="D17" s="10">
        <v>1604</v>
      </c>
      <c r="E17" s="10">
        <v>1589</v>
      </c>
      <c r="F17" s="10">
        <v>1545</v>
      </c>
      <c r="G17" s="10">
        <v>1542</v>
      </c>
      <c r="H17" s="10">
        <v>1522</v>
      </c>
      <c r="I17" s="70">
        <v>1515</v>
      </c>
      <c r="J17" s="70">
        <v>1542</v>
      </c>
      <c r="K17" s="70">
        <v>1529</v>
      </c>
      <c r="L17" s="70">
        <v>1511</v>
      </c>
      <c r="M17" s="76">
        <v>1490</v>
      </c>
      <c r="N17" s="70">
        <v>1452</v>
      </c>
      <c r="O17" s="70">
        <v>1473</v>
      </c>
      <c r="P17" s="70">
        <v>1484</v>
      </c>
      <c r="Q17" s="70">
        <v>1501</v>
      </c>
      <c r="R17" s="70">
        <v>1574</v>
      </c>
      <c r="S17" s="70">
        <v>1580</v>
      </c>
      <c r="T17" s="70">
        <v>1529</v>
      </c>
      <c r="U17" s="70">
        <v>1533</v>
      </c>
      <c r="V17" s="70">
        <v>1522</v>
      </c>
      <c r="W17" s="70">
        <v>1565</v>
      </c>
      <c r="X17" s="70">
        <v>1550</v>
      </c>
      <c r="Y17" s="70">
        <v>1553</v>
      </c>
      <c r="Z17" s="70">
        <v>1549</v>
      </c>
      <c r="AA17" s="70">
        <v>1567</v>
      </c>
      <c r="AB17" s="70">
        <v>1575</v>
      </c>
      <c r="AC17" s="70">
        <v>1568</v>
      </c>
      <c r="AD17" s="70">
        <v>1564</v>
      </c>
      <c r="AE17" s="70">
        <v>1532</v>
      </c>
      <c r="AF17" s="70">
        <v>1554</v>
      </c>
      <c r="AG17" s="70">
        <v>1593</v>
      </c>
      <c r="AH17" s="70">
        <v>1602</v>
      </c>
      <c r="AI17" s="70">
        <v>1547</v>
      </c>
      <c r="AJ17" s="70">
        <v>1579</v>
      </c>
      <c r="AK17" s="70">
        <v>1541</v>
      </c>
      <c r="AL17" s="70">
        <v>1568</v>
      </c>
      <c r="AM17" s="70">
        <v>1582</v>
      </c>
      <c r="AN17" s="70">
        <v>1659</v>
      </c>
      <c r="AO17" s="70">
        <v>1675</v>
      </c>
      <c r="AP17" s="70">
        <v>1617</v>
      </c>
      <c r="AQ17" s="70">
        <v>1600</v>
      </c>
      <c r="AR17" s="70">
        <v>1547</v>
      </c>
      <c r="AS17" s="70">
        <v>1534</v>
      </c>
      <c r="AT17" s="70">
        <v>1595</v>
      </c>
      <c r="AU17" s="70">
        <v>1633</v>
      </c>
      <c r="AV17" s="70">
        <v>1573</v>
      </c>
      <c r="AW17" s="70">
        <v>1601</v>
      </c>
      <c r="AX17" s="70">
        <v>1582</v>
      </c>
      <c r="AY17" s="70">
        <v>1566</v>
      </c>
      <c r="AZ17" s="70">
        <v>1648</v>
      </c>
      <c r="BA17" s="70">
        <v>1585</v>
      </c>
      <c r="BB17" s="70">
        <v>1560</v>
      </c>
      <c r="BC17" s="70">
        <v>1635</v>
      </c>
      <c r="BD17" s="70">
        <v>1657</v>
      </c>
      <c r="BE17" s="70">
        <v>23119</v>
      </c>
      <c r="BF17" s="70">
        <v>23751</v>
      </c>
      <c r="BG17" s="70">
        <v>23813</v>
      </c>
      <c r="BH17" s="70">
        <v>24542</v>
      </c>
      <c r="BI17" s="70">
        <v>24057</v>
      </c>
      <c r="BJ17" s="150">
        <v>24267</v>
      </c>
      <c r="BK17" s="150">
        <v>24646</v>
      </c>
      <c r="BL17" s="150">
        <v>24448</v>
      </c>
      <c r="BM17" s="150">
        <v>25209</v>
      </c>
      <c r="BN17" s="150">
        <v>24381</v>
      </c>
      <c r="BO17" s="150">
        <v>25120</v>
      </c>
      <c r="BP17" s="150">
        <v>26114</v>
      </c>
      <c r="BQ17" s="150">
        <v>26015</v>
      </c>
      <c r="BR17" s="150">
        <v>27108</v>
      </c>
      <c r="BS17" s="150">
        <v>25770</v>
      </c>
      <c r="BT17" s="150">
        <v>25075</v>
      </c>
      <c r="BU17" s="150">
        <v>24894</v>
      </c>
      <c r="BV17" s="150">
        <v>24733</v>
      </c>
      <c r="BW17" s="150">
        <v>25114</v>
      </c>
      <c r="BX17" s="150">
        <v>24487</v>
      </c>
      <c r="BY17" s="150">
        <v>23797</v>
      </c>
      <c r="BZ17" s="150">
        <v>23821</v>
      </c>
      <c r="CA17" s="136">
        <v>23000</v>
      </c>
      <c r="CB17" s="136">
        <v>22820</v>
      </c>
      <c r="CC17" s="136">
        <v>23143</v>
      </c>
      <c r="CD17" s="136">
        <v>24448</v>
      </c>
      <c r="CE17" s="136">
        <v>23322</v>
      </c>
      <c r="CF17" s="136">
        <v>22434</v>
      </c>
      <c r="CG17" s="136">
        <v>22444</v>
      </c>
      <c r="CH17" s="136">
        <v>22586</v>
      </c>
      <c r="CI17" s="136">
        <v>22475</v>
      </c>
    </row>
    <row r="18" spans="1:87" ht="30" customHeight="1" x14ac:dyDescent="0.2">
      <c r="A18" s="54" t="s">
        <v>268</v>
      </c>
      <c r="B18" s="10">
        <v>16051</v>
      </c>
      <c r="C18" s="10">
        <v>16896</v>
      </c>
      <c r="D18" s="10">
        <v>16218</v>
      </c>
      <c r="E18" s="10">
        <v>16212</v>
      </c>
      <c r="F18" s="10">
        <v>15628</v>
      </c>
      <c r="G18" s="10">
        <v>15254</v>
      </c>
      <c r="H18" s="10">
        <v>15203</v>
      </c>
      <c r="I18" s="70">
        <v>15485</v>
      </c>
      <c r="J18" s="70">
        <v>15559</v>
      </c>
      <c r="K18" s="70">
        <v>15411</v>
      </c>
      <c r="L18" s="70">
        <v>15087</v>
      </c>
      <c r="M18" s="76">
        <v>14942</v>
      </c>
      <c r="N18" s="70">
        <v>14817</v>
      </c>
      <c r="O18" s="70">
        <v>14943</v>
      </c>
      <c r="P18" s="70">
        <v>14962</v>
      </c>
      <c r="Q18" s="70">
        <v>15193</v>
      </c>
      <c r="R18" s="70">
        <v>15992</v>
      </c>
      <c r="S18" s="70">
        <v>15500</v>
      </c>
      <c r="T18" s="70">
        <v>14991</v>
      </c>
      <c r="U18" s="70">
        <v>16039</v>
      </c>
      <c r="V18" s="70">
        <v>16315</v>
      </c>
      <c r="W18" s="70">
        <v>19239</v>
      </c>
      <c r="X18" s="70">
        <v>19044</v>
      </c>
      <c r="Y18" s="70">
        <v>19928</v>
      </c>
      <c r="Z18" s="70">
        <v>20385</v>
      </c>
      <c r="AA18" s="70">
        <v>20750</v>
      </c>
      <c r="AB18" s="70">
        <v>20486</v>
      </c>
      <c r="AC18" s="70">
        <v>20353</v>
      </c>
      <c r="AD18" s="70">
        <v>21384</v>
      </c>
      <c r="AE18" s="70">
        <v>38708</v>
      </c>
      <c r="AF18" s="70">
        <v>40492</v>
      </c>
      <c r="AG18" s="70">
        <v>44571</v>
      </c>
      <c r="AH18" s="70">
        <v>43743</v>
      </c>
      <c r="AI18" s="70">
        <v>42274</v>
      </c>
      <c r="AJ18" s="70">
        <v>42062</v>
      </c>
      <c r="AK18" s="70">
        <v>42519</v>
      </c>
      <c r="AL18" s="70">
        <v>45322</v>
      </c>
      <c r="AM18" s="70">
        <v>46932</v>
      </c>
      <c r="AN18" s="70">
        <v>48914</v>
      </c>
      <c r="AO18" s="70">
        <v>52663</v>
      </c>
      <c r="AP18" s="70">
        <v>50783</v>
      </c>
      <c r="AQ18" s="70">
        <v>51816</v>
      </c>
      <c r="AR18" s="70">
        <v>53953</v>
      </c>
      <c r="AS18" s="70">
        <v>53133</v>
      </c>
      <c r="AT18" s="70">
        <v>53526</v>
      </c>
      <c r="AU18" s="70">
        <v>54558</v>
      </c>
      <c r="AV18" s="70">
        <v>48673</v>
      </c>
      <c r="AW18" s="70">
        <v>52253</v>
      </c>
      <c r="AX18" s="70">
        <v>51023</v>
      </c>
      <c r="AY18" s="70">
        <v>48334</v>
      </c>
      <c r="AZ18" s="70">
        <v>49160</v>
      </c>
      <c r="BA18" s="70">
        <v>49084</v>
      </c>
      <c r="BB18" s="70">
        <v>51715</v>
      </c>
      <c r="BC18" s="70">
        <v>49821</v>
      </c>
      <c r="BD18" s="70">
        <v>51907</v>
      </c>
      <c r="BE18" s="70">
        <v>51549</v>
      </c>
      <c r="BF18" s="70">
        <v>51498</v>
      </c>
      <c r="BG18" s="70">
        <v>52451</v>
      </c>
      <c r="BH18" s="70">
        <v>55355</v>
      </c>
      <c r="BI18" s="70">
        <v>54844</v>
      </c>
      <c r="BJ18" s="150">
        <v>54166</v>
      </c>
      <c r="BK18" s="150">
        <v>58720</v>
      </c>
      <c r="BL18" s="150">
        <v>59130</v>
      </c>
      <c r="BM18" s="150">
        <v>62062</v>
      </c>
      <c r="BN18" s="150">
        <v>58147</v>
      </c>
      <c r="BO18" s="150">
        <v>59767</v>
      </c>
      <c r="BP18" s="150">
        <v>59955</v>
      </c>
      <c r="BQ18" s="150">
        <v>59623</v>
      </c>
      <c r="BR18" s="150">
        <v>60915</v>
      </c>
      <c r="BS18" s="150">
        <v>57038</v>
      </c>
      <c r="BT18" s="150">
        <v>58301</v>
      </c>
      <c r="BU18" s="150">
        <v>58650</v>
      </c>
      <c r="BV18" s="150">
        <v>60902</v>
      </c>
      <c r="BW18" s="150">
        <v>59189</v>
      </c>
      <c r="BX18" s="150">
        <v>62460</v>
      </c>
      <c r="BY18" s="150">
        <v>64804</v>
      </c>
      <c r="BZ18" s="150">
        <v>70603</v>
      </c>
      <c r="CA18" s="136">
        <v>69637</v>
      </c>
      <c r="CB18" s="136">
        <v>75303</v>
      </c>
      <c r="CC18" s="136">
        <v>80718</v>
      </c>
      <c r="CD18" s="136">
        <v>87746</v>
      </c>
      <c r="CE18" s="136">
        <v>91009</v>
      </c>
      <c r="CF18" s="136">
        <v>93558</v>
      </c>
      <c r="CG18" s="136">
        <v>93591</v>
      </c>
      <c r="CH18" s="136">
        <v>94325</v>
      </c>
      <c r="CI18" s="136">
        <v>93310</v>
      </c>
    </row>
    <row r="19" spans="1:87" ht="30" customHeight="1" x14ac:dyDescent="0.2">
      <c r="A19" s="52" t="s">
        <v>284</v>
      </c>
      <c r="B19" s="90">
        <v>3.31</v>
      </c>
      <c r="C19" s="90">
        <v>3.31</v>
      </c>
      <c r="D19" s="90">
        <v>3.31</v>
      </c>
      <c r="E19" s="90">
        <v>3.31</v>
      </c>
      <c r="F19" s="90">
        <v>3.31</v>
      </c>
      <c r="G19" s="90">
        <v>3.31</v>
      </c>
      <c r="H19" s="90">
        <v>3.3109999999999999</v>
      </c>
      <c r="I19" s="92">
        <v>3.3109999999999999</v>
      </c>
      <c r="J19" s="92">
        <v>3.3109999999999999</v>
      </c>
      <c r="K19" s="92">
        <v>3.3109999999999999</v>
      </c>
      <c r="L19" s="92">
        <v>3.3109999999999999</v>
      </c>
      <c r="M19" s="93">
        <v>3.3109999999999999</v>
      </c>
      <c r="N19" s="92">
        <v>3.3109999999999999</v>
      </c>
      <c r="O19" s="92">
        <v>3.3109999999999999</v>
      </c>
      <c r="P19" s="92">
        <v>3.3109999999999999</v>
      </c>
      <c r="Q19" s="92">
        <v>3.31</v>
      </c>
      <c r="R19" s="92">
        <v>3.31</v>
      </c>
      <c r="S19" s="92">
        <v>3.31</v>
      </c>
      <c r="T19" s="92">
        <v>3.37</v>
      </c>
      <c r="U19" s="92">
        <v>3.6110000000000002</v>
      </c>
      <c r="V19" s="92">
        <v>3.7509999999999999</v>
      </c>
      <c r="W19" s="94">
        <v>4.1360000000000001</v>
      </c>
      <c r="X19" s="94">
        <v>4.1360000000000001</v>
      </c>
      <c r="Y19" s="94">
        <v>4.1360000000000001</v>
      </c>
      <c r="Z19" s="94">
        <v>4.1360000000000001</v>
      </c>
      <c r="AA19" s="94">
        <v>4.1360000000000001</v>
      </c>
      <c r="AB19" s="94">
        <v>4.1360000000000001</v>
      </c>
      <c r="AC19" s="94">
        <v>4.1360000000000001</v>
      </c>
      <c r="AD19" s="94">
        <v>4.2859999999999996</v>
      </c>
      <c r="AE19" s="94">
        <v>7.3360000000000003</v>
      </c>
      <c r="AF19" s="94">
        <v>7.351</v>
      </c>
      <c r="AG19" s="94">
        <v>7.351</v>
      </c>
      <c r="AH19" s="94">
        <v>7.351</v>
      </c>
      <c r="AI19" s="94">
        <v>7.351</v>
      </c>
      <c r="AJ19" s="94">
        <v>7.351</v>
      </c>
      <c r="AK19" s="94">
        <v>7.351</v>
      </c>
      <c r="AL19" s="94">
        <v>7.351</v>
      </c>
      <c r="AM19" s="94">
        <v>7.351</v>
      </c>
      <c r="AN19" s="94">
        <v>7.351</v>
      </c>
      <c r="AO19" s="94">
        <v>7.351</v>
      </c>
      <c r="AP19" s="94">
        <v>7.351</v>
      </c>
      <c r="AQ19" s="94">
        <v>7.351</v>
      </c>
      <c r="AR19" s="94">
        <v>7.351</v>
      </c>
      <c r="AS19" s="94">
        <v>7.3520000000000003</v>
      </c>
      <c r="AT19" s="94">
        <v>7.3520000000000003</v>
      </c>
      <c r="AU19" s="94">
        <v>7.3520000000000003</v>
      </c>
      <c r="AV19" s="94">
        <v>7.3520000000000003</v>
      </c>
      <c r="AW19" s="94">
        <v>7.3520000000000003</v>
      </c>
      <c r="AX19" s="94">
        <v>7.3520000000000003</v>
      </c>
      <c r="AY19" s="94">
        <v>7.3520000000000003</v>
      </c>
      <c r="AZ19" s="94">
        <v>7.3520000000000003</v>
      </c>
      <c r="BA19" s="94">
        <v>7.3520000000000003</v>
      </c>
      <c r="BB19" s="94">
        <v>7.4119999999999999</v>
      </c>
      <c r="BC19" s="94">
        <v>7.452</v>
      </c>
      <c r="BD19" s="94">
        <v>7.3920000000000003</v>
      </c>
      <c r="BE19" s="94">
        <v>7.4020000000000001</v>
      </c>
      <c r="BF19" s="94">
        <v>7.452</v>
      </c>
      <c r="BG19" s="94">
        <v>7.3620000000000001</v>
      </c>
      <c r="BH19" s="94">
        <v>7.4720000000000004</v>
      </c>
      <c r="BI19" s="94">
        <v>7.4219999999999997</v>
      </c>
      <c r="BJ19" s="152">
        <v>7.3520000000000003</v>
      </c>
      <c r="BK19" s="152">
        <v>7.3520000000000003</v>
      </c>
      <c r="BL19" s="152">
        <v>7.3520000000000003</v>
      </c>
      <c r="BM19" s="152">
        <v>7.3520000000000003</v>
      </c>
      <c r="BN19" s="152">
        <v>7.3520000000000003</v>
      </c>
      <c r="BO19" s="152">
        <v>7.3520000000000003</v>
      </c>
      <c r="BP19" s="152">
        <v>7.3520000000000003</v>
      </c>
      <c r="BQ19" s="152">
        <v>7.3520000000000003</v>
      </c>
      <c r="BR19" s="152">
        <v>7.3520000000000003</v>
      </c>
      <c r="BS19" s="152">
        <v>7.3520000000000003</v>
      </c>
      <c r="BT19" s="152">
        <v>7.3520000000000003</v>
      </c>
      <c r="BU19" s="152">
        <v>7.3520000000000003</v>
      </c>
      <c r="BV19" s="152">
        <v>7.3520000000000003</v>
      </c>
      <c r="BW19" s="152">
        <v>7.3520000000000003</v>
      </c>
      <c r="BX19" s="152">
        <v>7.3520000000000003</v>
      </c>
      <c r="BY19" s="152">
        <v>7.8280000000000003</v>
      </c>
      <c r="BZ19" s="152">
        <v>8.468</v>
      </c>
      <c r="CA19" s="138">
        <v>8.9079999999999995</v>
      </c>
      <c r="CB19" s="138">
        <v>9.6280000000000001</v>
      </c>
      <c r="CC19" s="138">
        <v>10.108000000000001</v>
      </c>
      <c r="CD19" s="138">
        <v>10.728999999999999</v>
      </c>
      <c r="CE19" s="138">
        <v>10.93</v>
      </c>
      <c r="CF19" s="138">
        <v>11.532</v>
      </c>
      <c r="CG19" s="138">
        <v>11.532</v>
      </c>
      <c r="CH19" s="138">
        <v>11.532</v>
      </c>
      <c r="CI19" s="138">
        <v>11.532</v>
      </c>
    </row>
    <row r="20" spans="1:87" ht="30" customHeight="1" x14ac:dyDescent="0.2">
      <c r="A20" s="54" t="s">
        <v>8</v>
      </c>
      <c r="B20" s="10">
        <f t="shared" ref="B20:M20" si="18">+B21+B22+B23</f>
        <v>0</v>
      </c>
      <c r="C20" s="10">
        <f t="shared" si="18"/>
        <v>0</v>
      </c>
      <c r="D20" s="10">
        <f t="shared" si="18"/>
        <v>0</v>
      </c>
      <c r="E20" s="10">
        <f t="shared" si="18"/>
        <v>0</v>
      </c>
      <c r="F20" s="10">
        <f t="shared" si="18"/>
        <v>0</v>
      </c>
      <c r="G20" s="10">
        <f t="shared" ref="G20" si="19">+G21+G22+G23</f>
        <v>0</v>
      </c>
      <c r="H20" s="10">
        <f t="shared" si="18"/>
        <v>0</v>
      </c>
      <c r="I20" s="70">
        <f t="shared" si="18"/>
        <v>0</v>
      </c>
      <c r="J20" s="70">
        <f t="shared" ref="J20" si="20">+J21+J22+J23</f>
        <v>0</v>
      </c>
      <c r="K20" s="70">
        <f t="shared" ref="K20" si="21">+K21+K22+K23</f>
        <v>0</v>
      </c>
      <c r="L20" s="70">
        <f t="shared" si="18"/>
        <v>0</v>
      </c>
      <c r="M20" s="76">
        <f t="shared" si="18"/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f t="shared" ref="T20" si="22">+T21+T22+T23</f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f t="shared" ref="AG20" si="23">+AG21+AG22+AG23</f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150">
        <v>0</v>
      </c>
      <c r="BK20" s="150">
        <v>0</v>
      </c>
      <c r="BL20" s="150">
        <v>0</v>
      </c>
      <c r="BM20" s="150">
        <v>0</v>
      </c>
      <c r="BN20" s="150">
        <v>0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36">
        <v>0</v>
      </c>
      <c r="CB20" s="136">
        <v>0</v>
      </c>
      <c r="CC20" s="136">
        <v>0</v>
      </c>
      <c r="CD20" s="136">
        <v>0</v>
      </c>
      <c r="CE20" s="136">
        <v>0</v>
      </c>
      <c r="CF20" s="136">
        <v>0</v>
      </c>
      <c r="CG20" s="136">
        <v>0</v>
      </c>
      <c r="CH20" s="136">
        <v>0</v>
      </c>
      <c r="CI20" s="136">
        <v>0</v>
      </c>
    </row>
    <row r="21" spans="1:87" ht="30" customHeight="1" x14ac:dyDescent="0.2">
      <c r="A21" s="56" t="s">
        <v>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71">
        <v>0</v>
      </c>
      <c r="J21" s="71">
        <v>0</v>
      </c>
      <c r="K21" s="71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151">
        <v>0</v>
      </c>
      <c r="BK21" s="151">
        <v>0</v>
      </c>
      <c r="BL21" s="151">
        <v>0</v>
      </c>
      <c r="BM21" s="151">
        <v>0</v>
      </c>
      <c r="BN21" s="151">
        <v>0</v>
      </c>
      <c r="BO21" s="151">
        <v>0</v>
      </c>
      <c r="BP21" s="151">
        <v>0</v>
      </c>
      <c r="BQ21" s="151">
        <v>0</v>
      </c>
      <c r="BR21" s="151">
        <v>0</v>
      </c>
      <c r="BS21" s="151">
        <v>0</v>
      </c>
      <c r="BT21" s="151">
        <v>0</v>
      </c>
      <c r="BU21" s="151">
        <v>0</v>
      </c>
      <c r="BV21" s="151">
        <v>0</v>
      </c>
      <c r="BW21" s="151">
        <v>0</v>
      </c>
      <c r="BX21" s="151">
        <v>0</v>
      </c>
      <c r="BY21" s="151">
        <v>0</v>
      </c>
      <c r="BZ21" s="151">
        <v>0</v>
      </c>
      <c r="CA21" s="137"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0</v>
      </c>
      <c r="CG21" s="137">
        <v>0</v>
      </c>
      <c r="CH21" s="137">
        <v>0</v>
      </c>
      <c r="CI21" s="137">
        <v>0</v>
      </c>
    </row>
    <row r="22" spans="1:87" ht="30" customHeight="1" x14ac:dyDescent="0.2">
      <c r="A22" s="56" t="s">
        <v>10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71">
        <v>0</v>
      </c>
      <c r="J22" s="71">
        <v>0</v>
      </c>
      <c r="K22" s="71">
        <v>0</v>
      </c>
      <c r="L22" s="71">
        <v>0</v>
      </c>
      <c r="M22" s="77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151">
        <v>0</v>
      </c>
      <c r="BK22" s="151">
        <v>0</v>
      </c>
      <c r="BL22" s="151">
        <v>0</v>
      </c>
      <c r="BM22" s="151">
        <v>0</v>
      </c>
      <c r="BN22" s="151">
        <v>0</v>
      </c>
      <c r="BO22" s="151">
        <v>0</v>
      </c>
      <c r="BP22" s="151">
        <v>0</v>
      </c>
      <c r="BQ22" s="151">
        <v>0</v>
      </c>
      <c r="BR22" s="151">
        <v>0</v>
      </c>
      <c r="BS22" s="151">
        <v>0</v>
      </c>
      <c r="BT22" s="151">
        <v>0</v>
      </c>
      <c r="BU22" s="151">
        <v>0</v>
      </c>
      <c r="BV22" s="151">
        <v>0</v>
      </c>
      <c r="BW22" s="151">
        <v>0</v>
      </c>
      <c r="BX22" s="151">
        <v>0</v>
      </c>
      <c r="BY22" s="151">
        <v>0</v>
      </c>
      <c r="BZ22" s="151">
        <v>0</v>
      </c>
      <c r="CA22" s="137"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7">
        <v>0</v>
      </c>
      <c r="CH22" s="137">
        <v>0</v>
      </c>
      <c r="CI22" s="137">
        <v>0</v>
      </c>
    </row>
    <row r="23" spans="1:87" ht="30" customHeight="1" x14ac:dyDescent="0.2">
      <c r="A23" s="56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71">
        <v>0</v>
      </c>
      <c r="J23" s="71">
        <v>0</v>
      </c>
      <c r="K23" s="71">
        <v>0</v>
      </c>
      <c r="L23" s="71">
        <v>0</v>
      </c>
      <c r="M23" s="77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151">
        <v>0</v>
      </c>
      <c r="BK23" s="151">
        <v>0</v>
      </c>
      <c r="BL23" s="151">
        <v>0</v>
      </c>
      <c r="BM23" s="151">
        <v>0</v>
      </c>
      <c r="BN23" s="151">
        <v>0</v>
      </c>
      <c r="BO23" s="151">
        <v>0</v>
      </c>
      <c r="BP23" s="151">
        <v>0</v>
      </c>
      <c r="BQ23" s="151">
        <v>0</v>
      </c>
      <c r="BR23" s="151">
        <v>0</v>
      </c>
      <c r="BS23" s="151">
        <v>0</v>
      </c>
      <c r="BT23" s="151">
        <v>0</v>
      </c>
      <c r="BU23" s="151">
        <v>0</v>
      </c>
      <c r="BV23" s="151">
        <v>0</v>
      </c>
      <c r="BW23" s="151">
        <v>0</v>
      </c>
      <c r="BX23" s="151">
        <v>0</v>
      </c>
      <c r="BY23" s="151">
        <v>0</v>
      </c>
      <c r="BZ23" s="151">
        <v>0</v>
      </c>
      <c r="CA23" s="137">
        <v>0</v>
      </c>
      <c r="CB23" s="137">
        <v>0</v>
      </c>
      <c r="CC23" s="137">
        <v>0</v>
      </c>
      <c r="CD23" s="137">
        <v>0</v>
      </c>
      <c r="CE23" s="137">
        <v>0</v>
      </c>
      <c r="CF23" s="137">
        <v>0</v>
      </c>
      <c r="CG23" s="137">
        <v>0</v>
      </c>
      <c r="CH23" s="137">
        <v>0</v>
      </c>
      <c r="CI23" s="137">
        <v>0</v>
      </c>
    </row>
    <row r="24" spans="1:87" ht="30" customHeight="1" x14ac:dyDescent="0.2">
      <c r="A24" s="115" t="s">
        <v>269</v>
      </c>
      <c r="B24" s="116">
        <f t="shared" ref="B24:M24" si="24">+B25+B26+B27+B28+B29+B30</f>
        <v>5697</v>
      </c>
      <c r="C24" s="116">
        <f t="shared" si="24"/>
        <v>5671</v>
      </c>
      <c r="D24" s="116">
        <f t="shared" si="24"/>
        <v>5564</v>
      </c>
      <c r="E24" s="116">
        <f t="shared" si="24"/>
        <v>3888</v>
      </c>
      <c r="F24" s="116">
        <f t="shared" si="24"/>
        <v>3589</v>
      </c>
      <c r="G24" s="116">
        <f t="shared" ref="G24" si="25">+G25+G26+G27+G28+G29+G30</f>
        <v>3707</v>
      </c>
      <c r="H24" s="116">
        <f t="shared" si="24"/>
        <v>3743</v>
      </c>
      <c r="I24" s="117">
        <f t="shared" si="24"/>
        <v>3748</v>
      </c>
      <c r="J24" s="117">
        <f t="shared" ref="J24" si="26">+J25+J26+J27+J28+J29+J30</f>
        <v>3777</v>
      </c>
      <c r="K24" s="117">
        <f t="shared" ref="K24" si="27">+K25+K26+K27+K28+K29+K30</f>
        <v>3417</v>
      </c>
      <c r="L24" s="117">
        <f t="shared" si="24"/>
        <v>3972</v>
      </c>
      <c r="M24" s="118">
        <f t="shared" si="24"/>
        <v>2756</v>
      </c>
      <c r="N24" s="117">
        <v>4185</v>
      </c>
      <c r="O24" s="117">
        <v>4204</v>
      </c>
      <c r="P24" s="117">
        <v>4267</v>
      </c>
      <c r="Q24" s="117">
        <v>4254</v>
      </c>
      <c r="R24" s="117">
        <v>3363</v>
      </c>
      <c r="S24" s="117">
        <v>3403</v>
      </c>
      <c r="T24" s="117">
        <f t="shared" ref="T24" si="28">+T25+T26+T27+T28+T29+T30</f>
        <v>3358</v>
      </c>
      <c r="U24" s="117">
        <v>3366</v>
      </c>
      <c r="V24" s="117">
        <v>3354</v>
      </c>
      <c r="W24" s="117">
        <v>3401</v>
      </c>
      <c r="X24" s="117">
        <v>3370</v>
      </c>
      <c r="Y24" s="117">
        <v>3406</v>
      </c>
      <c r="Z24" s="117">
        <v>3459</v>
      </c>
      <c r="AA24" s="117">
        <v>3444</v>
      </c>
      <c r="AB24" s="117">
        <v>3429</v>
      </c>
      <c r="AC24" s="117">
        <v>3425</v>
      </c>
      <c r="AD24" s="117">
        <v>3466</v>
      </c>
      <c r="AE24" s="117">
        <v>3456</v>
      </c>
      <c r="AF24" s="117">
        <v>3541</v>
      </c>
      <c r="AG24" s="117">
        <f t="shared" ref="AG24" si="29">+AG25+AG26+AG27+AG28+AG29+AG30</f>
        <v>3574</v>
      </c>
      <c r="AH24" s="117">
        <v>3466</v>
      </c>
      <c r="AI24" s="117">
        <v>3381</v>
      </c>
      <c r="AJ24" s="117">
        <v>3492</v>
      </c>
      <c r="AK24" s="117">
        <v>3470</v>
      </c>
      <c r="AL24" s="117">
        <v>3631</v>
      </c>
      <c r="AM24" s="117">
        <v>3688</v>
      </c>
      <c r="AN24" s="117">
        <v>3622</v>
      </c>
      <c r="AO24" s="117">
        <v>3610</v>
      </c>
      <c r="AP24" s="117">
        <v>3590</v>
      </c>
      <c r="AQ24" s="117">
        <v>3624</v>
      </c>
      <c r="AR24" s="117">
        <v>956</v>
      </c>
      <c r="AS24" s="117">
        <v>967</v>
      </c>
      <c r="AT24" s="117">
        <v>906</v>
      </c>
      <c r="AU24" s="117">
        <v>924</v>
      </c>
      <c r="AV24" s="117">
        <v>976</v>
      </c>
      <c r="AW24" s="117">
        <v>970</v>
      </c>
      <c r="AX24" s="117">
        <v>2394</v>
      </c>
      <c r="AY24" s="117">
        <v>1071</v>
      </c>
      <c r="AZ24" s="117">
        <v>786</v>
      </c>
      <c r="BA24" s="117">
        <v>704</v>
      </c>
      <c r="BB24" s="117">
        <v>1073</v>
      </c>
      <c r="BC24" s="117">
        <v>2115</v>
      </c>
      <c r="BD24" s="117">
        <v>795</v>
      </c>
      <c r="BE24" s="117">
        <v>782</v>
      </c>
      <c r="BF24" s="117">
        <v>745</v>
      </c>
      <c r="BG24" s="117">
        <v>765</v>
      </c>
      <c r="BH24" s="117">
        <v>1017</v>
      </c>
      <c r="BI24" s="117">
        <v>1476</v>
      </c>
      <c r="BJ24" s="149">
        <v>3398</v>
      </c>
      <c r="BK24" s="149">
        <v>3819</v>
      </c>
      <c r="BL24" s="149">
        <v>3067</v>
      </c>
      <c r="BM24" s="149">
        <v>3824</v>
      </c>
      <c r="BN24" s="149">
        <v>3058</v>
      </c>
      <c r="BO24" s="149">
        <v>3444</v>
      </c>
      <c r="BP24" s="149">
        <v>4426</v>
      </c>
      <c r="BQ24" s="149">
        <v>4301</v>
      </c>
      <c r="BR24" s="149">
        <v>3087</v>
      </c>
      <c r="BS24" s="149">
        <v>4060</v>
      </c>
      <c r="BT24" s="149">
        <v>3628</v>
      </c>
      <c r="BU24" s="149">
        <v>3902</v>
      </c>
      <c r="BV24" s="149">
        <v>4107</v>
      </c>
      <c r="BW24" s="149">
        <v>4856</v>
      </c>
      <c r="BX24" s="149">
        <v>4483</v>
      </c>
      <c r="BY24" s="149">
        <v>4243</v>
      </c>
      <c r="BZ24" s="149">
        <v>4213</v>
      </c>
      <c r="CA24" s="135">
        <v>4884</v>
      </c>
      <c r="CB24" s="135">
        <v>4567</v>
      </c>
      <c r="CC24" s="135">
        <v>4604</v>
      </c>
      <c r="CD24" s="135">
        <v>6296</v>
      </c>
      <c r="CE24" s="135">
        <v>5153</v>
      </c>
      <c r="CF24" s="135">
        <v>4560</v>
      </c>
      <c r="CG24" s="135">
        <v>6192</v>
      </c>
      <c r="CH24" s="135">
        <v>13954</v>
      </c>
      <c r="CI24" s="135">
        <v>18909</v>
      </c>
    </row>
    <row r="25" spans="1:87" ht="30" customHeight="1" x14ac:dyDescent="0.2">
      <c r="A25" s="50" t="s">
        <v>270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71">
        <v>0</v>
      </c>
      <c r="J25" s="71">
        <v>0</v>
      </c>
      <c r="K25" s="71">
        <v>0</v>
      </c>
      <c r="L25" s="71">
        <v>0</v>
      </c>
      <c r="M25" s="77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151">
        <v>0</v>
      </c>
      <c r="BK25" s="151">
        <v>0</v>
      </c>
      <c r="BL25" s="151">
        <v>0</v>
      </c>
      <c r="BM25" s="151">
        <v>0</v>
      </c>
      <c r="BN25" s="151">
        <v>0</v>
      </c>
      <c r="BO25" s="151">
        <v>0</v>
      </c>
      <c r="BP25" s="151">
        <v>0</v>
      </c>
      <c r="BQ25" s="151">
        <v>0</v>
      </c>
      <c r="BR25" s="151">
        <v>0</v>
      </c>
      <c r="BS25" s="151">
        <v>0</v>
      </c>
      <c r="BT25" s="151">
        <v>0</v>
      </c>
      <c r="BU25" s="151">
        <v>0</v>
      </c>
      <c r="BV25" s="151">
        <v>0</v>
      </c>
      <c r="BW25" s="151">
        <v>0</v>
      </c>
      <c r="BX25" s="151">
        <v>0</v>
      </c>
      <c r="BY25" s="151">
        <v>0</v>
      </c>
      <c r="BZ25" s="151">
        <v>0</v>
      </c>
      <c r="CA25" s="137">
        <v>0</v>
      </c>
      <c r="CB25" s="137">
        <v>0</v>
      </c>
      <c r="CC25" s="137">
        <v>0</v>
      </c>
      <c r="CD25" s="137">
        <v>0</v>
      </c>
      <c r="CE25" s="137">
        <v>0</v>
      </c>
      <c r="CF25" s="137">
        <v>0</v>
      </c>
      <c r="CG25" s="137">
        <v>0</v>
      </c>
      <c r="CH25" s="137">
        <v>0</v>
      </c>
      <c r="CI25" s="137">
        <v>0</v>
      </c>
    </row>
    <row r="26" spans="1:87" ht="30" customHeight="1" x14ac:dyDescent="0.2">
      <c r="A26" s="50" t="s">
        <v>271</v>
      </c>
      <c r="B26" s="11">
        <v>5697</v>
      </c>
      <c r="C26" s="11">
        <v>5671</v>
      </c>
      <c r="D26" s="11">
        <v>5564</v>
      </c>
      <c r="E26" s="11">
        <v>3888</v>
      </c>
      <c r="F26" s="11">
        <v>3589</v>
      </c>
      <c r="G26" s="11">
        <v>3707</v>
      </c>
      <c r="H26" s="11">
        <v>3743</v>
      </c>
      <c r="I26" s="71">
        <v>3748</v>
      </c>
      <c r="J26" s="71">
        <v>3777</v>
      </c>
      <c r="K26" s="71">
        <v>3417</v>
      </c>
      <c r="L26" s="71">
        <v>3972</v>
      </c>
      <c r="M26" s="77">
        <v>2756</v>
      </c>
      <c r="N26" s="71">
        <v>4185</v>
      </c>
      <c r="O26" s="71">
        <v>4204</v>
      </c>
      <c r="P26" s="71">
        <v>4267</v>
      </c>
      <c r="Q26" s="71">
        <v>4254</v>
      </c>
      <c r="R26" s="71">
        <v>3363</v>
      </c>
      <c r="S26" s="71">
        <v>3403</v>
      </c>
      <c r="T26" s="71">
        <v>3358</v>
      </c>
      <c r="U26" s="71">
        <v>3366</v>
      </c>
      <c r="V26" s="71">
        <v>3354</v>
      </c>
      <c r="W26" s="71">
        <v>3401</v>
      </c>
      <c r="X26" s="71">
        <v>3370</v>
      </c>
      <c r="Y26" s="71">
        <v>3406</v>
      </c>
      <c r="Z26" s="71">
        <v>3459</v>
      </c>
      <c r="AA26" s="71">
        <v>3444</v>
      </c>
      <c r="AB26" s="71">
        <v>3429</v>
      </c>
      <c r="AC26" s="71">
        <v>3425</v>
      </c>
      <c r="AD26" s="71">
        <v>3466</v>
      </c>
      <c r="AE26" s="71">
        <v>3456</v>
      </c>
      <c r="AF26" s="71">
        <v>3541</v>
      </c>
      <c r="AG26" s="71">
        <v>3574</v>
      </c>
      <c r="AH26" s="71">
        <v>3466</v>
      </c>
      <c r="AI26" s="71">
        <v>3381</v>
      </c>
      <c r="AJ26" s="71">
        <v>3492</v>
      </c>
      <c r="AK26" s="71">
        <v>3470</v>
      </c>
      <c r="AL26" s="71">
        <v>3631</v>
      </c>
      <c r="AM26" s="71">
        <v>3688</v>
      </c>
      <c r="AN26" s="71">
        <v>3622</v>
      </c>
      <c r="AO26" s="71">
        <v>3610</v>
      </c>
      <c r="AP26" s="71">
        <v>3590</v>
      </c>
      <c r="AQ26" s="71">
        <v>3624</v>
      </c>
      <c r="AR26" s="71">
        <v>956</v>
      </c>
      <c r="AS26" s="71">
        <v>967</v>
      </c>
      <c r="AT26" s="71">
        <v>906</v>
      </c>
      <c r="AU26" s="71">
        <v>924</v>
      </c>
      <c r="AV26" s="71">
        <v>976</v>
      </c>
      <c r="AW26" s="71">
        <v>970</v>
      </c>
      <c r="AX26" s="71">
        <v>2394</v>
      </c>
      <c r="AY26" s="71">
        <v>1071</v>
      </c>
      <c r="AZ26" s="71">
        <v>786</v>
      </c>
      <c r="BA26" s="71">
        <v>704</v>
      </c>
      <c r="BB26" s="71">
        <v>1073</v>
      </c>
      <c r="BC26" s="71">
        <v>2115</v>
      </c>
      <c r="BD26" s="71">
        <v>795</v>
      </c>
      <c r="BE26" s="71">
        <v>782</v>
      </c>
      <c r="BF26" s="71">
        <v>745</v>
      </c>
      <c r="BG26" s="71">
        <v>765</v>
      </c>
      <c r="BH26" s="71">
        <v>1017</v>
      </c>
      <c r="BI26" s="71">
        <v>1476</v>
      </c>
      <c r="BJ26" s="151">
        <v>3398</v>
      </c>
      <c r="BK26" s="151">
        <v>3819</v>
      </c>
      <c r="BL26" s="151">
        <v>3067</v>
      </c>
      <c r="BM26" s="151">
        <v>3824</v>
      </c>
      <c r="BN26" s="151">
        <v>3058</v>
      </c>
      <c r="BO26" s="151">
        <v>3444</v>
      </c>
      <c r="BP26" s="151">
        <v>4426</v>
      </c>
      <c r="BQ26" s="151">
        <v>4301</v>
      </c>
      <c r="BR26" s="151">
        <v>3087</v>
      </c>
      <c r="BS26" s="151">
        <v>4060</v>
      </c>
      <c r="BT26" s="151">
        <v>3628</v>
      </c>
      <c r="BU26" s="151">
        <v>3902</v>
      </c>
      <c r="BV26" s="151">
        <v>4107</v>
      </c>
      <c r="BW26" s="151">
        <v>4856</v>
      </c>
      <c r="BX26" s="151">
        <v>4483</v>
      </c>
      <c r="BY26" s="151">
        <v>4243</v>
      </c>
      <c r="BZ26" s="151">
        <v>4213</v>
      </c>
      <c r="CA26" s="137">
        <v>4884</v>
      </c>
      <c r="CB26" s="137">
        <v>4567</v>
      </c>
      <c r="CC26" s="137">
        <v>4604</v>
      </c>
      <c r="CD26" s="137">
        <v>6296</v>
      </c>
      <c r="CE26" s="137">
        <v>5153</v>
      </c>
      <c r="CF26" s="137">
        <v>4560</v>
      </c>
      <c r="CG26" s="137">
        <v>6192</v>
      </c>
      <c r="CH26" s="137">
        <v>13954</v>
      </c>
      <c r="CI26" s="137">
        <v>18909</v>
      </c>
    </row>
    <row r="27" spans="1:87" ht="30" customHeight="1" x14ac:dyDescent="0.2">
      <c r="A27" s="50" t="s">
        <v>272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71">
        <v>0</v>
      </c>
      <c r="J27" s="71">
        <v>0</v>
      </c>
      <c r="K27" s="71">
        <v>0</v>
      </c>
      <c r="L27" s="71">
        <v>0</v>
      </c>
      <c r="M27" s="77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151">
        <v>0</v>
      </c>
      <c r="BK27" s="151">
        <v>0</v>
      </c>
      <c r="BL27" s="151">
        <v>0</v>
      </c>
      <c r="BM27" s="151">
        <v>0</v>
      </c>
      <c r="BN27" s="151">
        <v>0</v>
      </c>
      <c r="BO27" s="151">
        <v>0</v>
      </c>
      <c r="BP27" s="151">
        <v>0</v>
      </c>
      <c r="BQ27" s="151">
        <v>0</v>
      </c>
      <c r="BR27" s="151">
        <v>0</v>
      </c>
      <c r="BS27" s="151">
        <v>0</v>
      </c>
      <c r="BT27" s="151">
        <v>0</v>
      </c>
      <c r="BU27" s="151">
        <v>0</v>
      </c>
      <c r="BV27" s="151">
        <v>0</v>
      </c>
      <c r="BW27" s="151">
        <v>0</v>
      </c>
      <c r="BX27" s="151">
        <v>0</v>
      </c>
      <c r="BY27" s="151">
        <v>0</v>
      </c>
      <c r="BZ27" s="151">
        <v>0</v>
      </c>
      <c r="CA27" s="137">
        <v>0</v>
      </c>
      <c r="CB27" s="137">
        <v>0</v>
      </c>
      <c r="CC27" s="137">
        <v>0</v>
      </c>
      <c r="CD27" s="137">
        <v>0</v>
      </c>
      <c r="CE27" s="137">
        <v>0</v>
      </c>
      <c r="CF27" s="137">
        <v>0</v>
      </c>
      <c r="CG27" s="137">
        <v>0</v>
      </c>
      <c r="CH27" s="137">
        <v>0</v>
      </c>
      <c r="CI27" s="137">
        <v>0</v>
      </c>
    </row>
    <row r="28" spans="1:87" ht="30" customHeight="1" x14ac:dyDescent="0.2">
      <c r="A28" s="50" t="s">
        <v>273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71">
        <v>0</v>
      </c>
      <c r="J28" s="71">
        <v>0</v>
      </c>
      <c r="K28" s="71">
        <v>0</v>
      </c>
      <c r="L28" s="71">
        <v>0</v>
      </c>
      <c r="M28" s="77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151">
        <v>0</v>
      </c>
      <c r="BK28" s="151">
        <v>0</v>
      </c>
      <c r="BL28" s="151">
        <v>0</v>
      </c>
      <c r="BM28" s="151">
        <v>0</v>
      </c>
      <c r="BN28" s="151">
        <v>0</v>
      </c>
      <c r="BO28" s="151">
        <v>0</v>
      </c>
      <c r="BP28" s="151">
        <v>0</v>
      </c>
      <c r="BQ28" s="151">
        <v>0</v>
      </c>
      <c r="BR28" s="151">
        <v>0</v>
      </c>
      <c r="BS28" s="151">
        <v>0</v>
      </c>
      <c r="BT28" s="151">
        <v>0</v>
      </c>
      <c r="BU28" s="151">
        <v>0</v>
      </c>
      <c r="BV28" s="151">
        <v>0</v>
      </c>
      <c r="BW28" s="151">
        <v>0</v>
      </c>
      <c r="BX28" s="151">
        <v>0</v>
      </c>
      <c r="BY28" s="151">
        <v>0</v>
      </c>
      <c r="BZ28" s="151">
        <v>0</v>
      </c>
      <c r="CA28" s="137">
        <v>0</v>
      </c>
      <c r="CB28" s="137">
        <v>0</v>
      </c>
      <c r="CC28" s="137">
        <v>0</v>
      </c>
      <c r="CD28" s="137">
        <v>0</v>
      </c>
      <c r="CE28" s="137">
        <v>0</v>
      </c>
      <c r="CF28" s="137">
        <v>0</v>
      </c>
      <c r="CG28" s="137">
        <v>0</v>
      </c>
      <c r="CH28" s="137">
        <v>0</v>
      </c>
      <c r="CI28" s="137">
        <v>0</v>
      </c>
    </row>
    <row r="29" spans="1:87" ht="30" customHeight="1" x14ac:dyDescent="0.2">
      <c r="A29" s="50" t="s">
        <v>274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71">
        <v>0</v>
      </c>
      <c r="J29" s="71">
        <v>0</v>
      </c>
      <c r="K29" s="71">
        <v>0</v>
      </c>
      <c r="L29" s="71">
        <v>0</v>
      </c>
      <c r="M29" s="77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151">
        <v>0</v>
      </c>
      <c r="BK29" s="151">
        <v>0</v>
      </c>
      <c r="BL29" s="151">
        <v>0</v>
      </c>
      <c r="BM29" s="151">
        <v>0</v>
      </c>
      <c r="BN29" s="151">
        <v>0</v>
      </c>
      <c r="BO29" s="151">
        <v>0</v>
      </c>
      <c r="BP29" s="151">
        <v>0</v>
      </c>
      <c r="BQ29" s="151">
        <v>0</v>
      </c>
      <c r="BR29" s="151">
        <v>0</v>
      </c>
      <c r="BS29" s="151">
        <v>0</v>
      </c>
      <c r="BT29" s="151">
        <v>0</v>
      </c>
      <c r="BU29" s="151">
        <v>0</v>
      </c>
      <c r="BV29" s="151">
        <v>0</v>
      </c>
      <c r="BW29" s="151">
        <v>0</v>
      </c>
      <c r="BX29" s="151">
        <v>0</v>
      </c>
      <c r="BY29" s="151">
        <v>0</v>
      </c>
      <c r="BZ29" s="151">
        <v>0</v>
      </c>
      <c r="CA29" s="137">
        <v>0</v>
      </c>
      <c r="CB29" s="137">
        <v>0</v>
      </c>
      <c r="CC29" s="137">
        <v>0</v>
      </c>
      <c r="CD29" s="137">
        <v>0</v>
      </c>
      <c r="CE29" s="137">
        <v>0</v>
      </c>
      <c r="CF29" s="137">
        <v>0</v>
      </c>
      <c r="CG29" s="137">
        <v>0</v>
      </c>
      <c r="CH29" s="137">
        <v>0</v>
      </c>
      <c r="CI29" s="137">
        <v>0</v>
      </c>
    </row>
    <row r="30" spans="1:87" ht="30" customHeight="1" x14ac:dyDescent="0.2">
      <c r="A30" s="51" t="s">
        <v>262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71">
        <v>0</v>
      </c>
      <c r="J30" s="71">
        <v>0</v>
      </c>
      <c r="K30" s="71">
        <v>0</v>
      </c>
      <c r="L30" s="71">
        <v>0</v>
      </c>
      <c r="M30" s="77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151">
        <v>0</v>
      </c>
      <c r="BK30" s="151">
        <v>0</v>
      </c>
      <c r="BL30" s="151">
        <v>0</v>
      </c>
      <c r="BM30" s="151">
        <v>0</v>
      </c>
      <c r="BN30" s="151">
        <v>0</v>
      </c>
      <c r="BO30" s="151">
        <v>0</v>
      </c>
      <c r="BP30" s="151">
        <v>0</v>
      </c>
      <c r="BQ30" s="151">
        <v>0</v>
      </c>
      <c r="BR30" s="151">
        <v>0</v>
      </c>
      <c r="BS30" s="151">
        <v>0</v>
      </c>
      <c r="BT30" s="151">
        <v>0</v>
      </c>
      <c r="BU30" s="151">
        <v>0</v>
      </c>
      <c r="BV30" s="151">
        <v>0</v>
      </c>
      <c r="BW30" s="151">
        <v>0</v>
      </c>
      <c r="BX30" s="151">
        <v>0</v>
      </c>
      <c r="BY30" s="151">
        <v>0</v>
      </c>
      <c r="BZ30" s="151">
        <v>0</v>
      </c>
      <c r="CA30" s="137">
        <v>0</v>
      </c>
      <c r="CB30" s="137">
        <v>0</v>
      </c>
      <c r="CC30" s="137">
        <v>0</v>
      </c>
      <c r="CD30" s="137">
        <v>0</v>
      </c>
      <c r="CE30" s="137">
        <v>0</v>
      </c>
      <c r="CF30" s="137">
        <v>0</v>
      </c>
      <c r="CG30" s="137">
        <v>0</v>
      </c>
      <c r="CH30" s="137">
        <v>0</v>
      </c>
      <c r="CI30" s="137">
        <v>0</v>
      </c>
    </row>
    <row r="31" spans="1:87" ht="44.45" customHeight="1" x14ac:dyDescent="0.2">
      <c r="A31" s="119" t="s">
        <v>12</v>
      </c>
      <c r="B31" s="120"/>
      <c r="C31" s="120"/>
      <c r="D31" s="120"/>
      <c r="E31" s="120"/>
      <c r="F31" s="120"/>
      <c r="G31" s="120"/>
      <c r="H31" s="121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39"/>
      <c r="CB31" s="139"/>
      <c r="CC31" s="139"/>
      <c r="CD31" s="139"/>
      <c r="CE31" s="139"/>
      <c r="CF31" s="139"/>
      <c r="CG31" s="139"/>
      <c r="CH31" s="139"/>
      <c r="CI31" s="139"/>
    </row>
    <row r="32" spans="1:87" ht="30" customHeight="1" x14ac:dyDescent="0.2">
      <c r="A32" s="122" t="s">
        <v>276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3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40"/>
      <c r="CB32" s="140"/>
      <c r="CC32" s="140"/>
      <c r="CD32" s="140"/>
      <c r="CE32" s="140"/>
      <c r="CF32" s="140"/>
      <c r="CG32" s="140"/>
      <c r="CH32" s="140"/>
      <c r="CI32" s="140"/>
    </row>
    <row r="33" spans="1:87" ht="15.75" customHeight="1" x14ac:dyDescent="0.2">
      <c r="A33" s="2" t="s">
        <v>13</v>
      </c>
      <c r="B33" s="49">
        <f t="shared" ref="B33:M33" si="30">+B34+B35+B36</f>
        <v>-24683</v>
      </c>
      <c r="C33" s="49">
        <f t="shared" si="30"/>
        <v>-24710</v>
      </c>
      <c r="D33" s="49">
        <f t="shared" si="30"/>
        <v>-15290</v>
      </c>
      <c r="E33" s="49">
        <f t="shared" si="30"/>
        <v>-14149</v>
      </c>
      <c r="F33" s="49">
        <f t="shared" si="30"/>
        <v>-17107</v>
      </c>
      <c r="G33" s="49">
        <f t="shared" ref="G33" si="31">+G34+G35+G36</f>
        <v>-25682</v>
      </c>
      <c r="H33" s="49">
        <f t="shared" si="30"/>
        <v>-25192</v>
      </c>
      <c r="I33" s="49">
        <f t="shared" si="30"/>
        <v>-25132</v>
      </c>
      <c r="J33" s="49">
        <f t="shared" ref="J33" si="32">+J34+J35+J36</f>
        <v>-27862</v>
      </c>
      <c r="K33" s="49">
        <f t="shared" ref="K33" si="33">+K34+K35+K36</f>
        <v>-27707</v>
      </c>
      <c r="L33" s="49">
        <f t="shared" si="30"/>
        <v>-28336</v>
      </c>
      <c r="M33" s="78">
        <f t="shared" si="30"/>
        <v>-27997</v>
      </c>
      <c r="N33" s="49">
        <v>-34796</v>
      </c>
      <c r="O33" s="49">
        <v>-18962</v>
      </c>
      <c r="P33" s="49">
        <v>-35400</v>
      </c>
      <c r="Q33" s="49">
        <v>-35301</v>
      </c>
      <c r="R33" s="49">
        <v>-37088</v>
      </c>
      <c r="S33" s="49">
        <v>-29198</v>
      </c>
      <c r="T33" s="49">
        <f t="shared" ref="T33" si="34">+T34+T35+T36</f>
        <v>-35788</v>
      </c>
      <c r="U33" s="49">
        <v>-40091</v>
      </c>
      <c r="V33" s="49">
        <v>-37502</v>
      </c>
      <c r="W33" s="49">
        <v>-40115</v>
      </c>
      <c r="X33" s="49">
        <v>-39881</v>
      </c>
      <c r="Y33" s="49">
        <v>-37381</v>
      </c>
      <c r="Z33" s="49">
        <v>-29929</v>
      </c>
      <c r="AA33" s="49">
        <v>-30267</v>
      </c>
      <c r="AB33" s="49">
        <v>-30645</v>
      </c>
      <c r="AC33" s="49">
        <v>-52829</v>
      </c>
      <c r="AD33" s="49">
        <v>-49008</v>
      </c>
      <c r="AE33" s="49">
        <v>-48238</v>
      </c>
      <c r="AF33" s="49">
        <v>-40338</v>
      </c>
      <c r="AG33" s="49">
        <f t="shared" ref="AG33" si="35">+AG34+AG35+AG36</f>
        <v>-37045</v>
      </c>
      <c r="AH33" s="49">
        <v>-36921</v>
      </c>
      <c r="AI33" s="49">
        <v>-33751</v>
      </c>
      <c r="AJ33" s="49">
        <v>-36333</v>
      </c>
      <c r="AK33" s="49">
        <v>-35927</v>
      </c>
      <c r="AL33" s="49">
        <v>-36857</v>
      </c>
      <c r="AM33" s="98">
        <v>-38909</v>
      </c>
      <c r="AN33" s="98">
        <v>-50029</v>
      </c>
      <c r="AO33" s="98">
        <v>-32449</v>
      </c>
      <c r="AP33" s="98">
        <v>-31582</v>
      </c>
      <c r="AQ33" s="98">
        <v>-31702</v>
      </c>
      <c r="AR33" s="98">
        <v>-30769</v>
      </c>
      <c r="AS33" s="98">
        <v>-30601</v>
      </c>
      <c r="AT33" s="98">
        <v>-33786</v>
      </c>
      <c r="AU33" s="98">
        <v>-44462</v>
      </c>
      <c r="AV33" s="98">
        <v>-39233</v>
      </c>
      <c r="AW33" s="98">
        <v>-43810</v>
      </c>
      <c r="AX33" s="49">
        <v>-50215</v>
      </c>
      <c r="AY33" s="98">
        <v>-50570</v>
      </c>
      <c r="AZ33" s="98">
        <v>-54579</v>
      </c>
      <c r="BA33" s="98">
        <v>-46214</v>
      </c>
      <c r="BB33" s="98">
        <v>-45451</v>
      </c>
      <c r="BC33" s="98">
        <v>-46346</v>
      </c>
      <c r="BD33" s="98">
        <v>-46896</v>
      </c>
      <c r="BE33" s="98">
        <v>-46605</v>
      </c>
      <c r="BF33" s="98">
        <v>-45368</v>
      </c>
      <c r="BG33" s="98">
        <v>-35030</v>
      </c>
      <c r="BH33" s="98">
        <v>-35901</v>
      </c>
      <c r="BI33" s="98">
        <v>-31837</v>
      </c>
      <c r="BJ33" s="155">
        <v>-30553</v>
      </c>
      <c r="BK33" s="155">
        <v>-28565</v>
      </c>
      <c r="BL33" s="155">
        <v>-23891</v>
      </c>
      <c r="BM33" s="155">
        <v>-24369</v>
      </c>
      <c r="BN33" s="155">
        <v>-24103</v>
      </c>
      <c r="BO33" s="155">
        <v>-25029</v>
      </c>
      <c r="BP33" s="155">
        <v>-35170</v>
      </c>
      <c r="BQ33" s="155">
        <v>-35354</v>
      </c>
      <c r="BR33" s="155">
        <v>-36480</v>
      </c>
      <c r="BS33" s="155">
        <v>-35124</v>
      </c>
      <c r="BT33" s="155">
        <v>-35639</v>
      </c>
      <c r="BU33" s="155">
        <v>-35864</v>
      </c>
      <c r="BV33" s="155">
        <v>-46670</v>
      </c>
      <c r="BW33" s="155">
        <v>-47791</v>
      </c>
      <c r="BX33" s="155">
        <v>-38195</v>
      </c>
      <c r="BY33" s="155">
        <v>-38450</v>
      </c>
      <c r="BZ33" s="155">
        <v>-38590</v>
      </c>
      <c r="CA33" s="141">
        <v>-37792</v>
      </c>
      <c r="CB33" s="141">
        <v>-39393</v>
      </c>
      <c r="CC33" s="141">
        <v>-40012</v>
      </c>
      <c r="CD33" s="141">
        <v>-41957</v>
      </c>
      <c r="CE33" s="141">
        <v>-43544</v>
      </c>
      <c r="CF33" s="141">
        <v>-42439</v>
      </c>
      <c r="CG33" s="141">
        <v>-42512</v>
      </c>
      <c r="CH33" s="141">
        <v>-39201</v>
      </c>
      <c r="CI33" s="141">
        <v>-45427</v>
      </c>
    </row>
    <row r="34" spans="1:87" ht="15.75" customHeight="1" x14ac:dyDescent="0.2">
      <c r="A34" s="3" t="s">
        <v>14</v>
      </c>
      <c r="B34" s="49">
        <f t="shared" ref="B34:M34" si="36">+B40+B45+B51+B56</f>
        <v>-390</v>
      </c>
      <c r="C34" s="49">
        <f t="shared" si="36"/>
        <v>-10216</v>
      </c>
      <c r="D34" s="49">
        <f t="shared" si="36"/>
        <v>-2358</v>
      </c>
      <c r="E34" s="49">
        <f t="shared" si="36"/>
        <v>-1636</v>
      </c>
      <c r="F34" s="49">
        <f t="shared" si="36"/>
        <v>-775</v>
      </c>
      <c r="G34" s="49">
        <f t="shared" ref="G34" si="37">+G40+G45+G51+G56</f>
        <v>-1640</v>
      </c>
      <c r="H34" s="49">
        <f t="shared" si="36"/>
        <v>-149</v>
      </c>
      <c r="I34" s="49">
        <f t="shared" si="36"/>
        <v>-799</v>
      </c>
      <c r="J34" s="49">
        <f t="shared" ref="J34" si="38">+J40+J45+J51+J56</f>
        <v>-746</v>
      </c>
      <c r="K34" s="49">
        <f t="shared" ref="K34" si="39">+K40+K45+K51+K56</f>
        <v>-2518</v>
      </c>
      <c r="L34" s="49">
        <f t="shared" si="36"/>
        <v>-244</v>
      </c>
      <c r="M34" s="78">
        <f t="shared" si="36"/>
        <v>-2519</v>
      </c>
      <c r="N34" s="49">
        <v>-369</v>
      </c>
      <c r="O34" s="49">
        <v>-883</v>
      </c>
      <c r="P34" s="49">
        <v>-1422</v>
      </c>
      <c r="Q34" s="49">
        <v>-4508</v>
      </c>
      <c r="R34" s="49">
        <v>-10050</v>
      </c>
      <c r="S34" s="49">
        <v>-2746</v>
      </c>
      <c r="T34" s="49">
        <f t="shared" ref="T34:T36" si="40">+T40+T45+T51+T56</f>
        <v>-153</v>
      </c>
      <c r="U34" s="49">
        <v>-3115</v>
      </c>
      <c r="V34" s="49">
        <v>-1120</v>
      </c>
      <c r="W34" s="49">
        <v>-3640</v>
      </c>
      <c r="X34" s="49">
        <v>-1882</v>
      </c>
      <c r="Y34" s="49">
        <v>-9766</v>
      </c>
      <c r="Z34" s="49">
        <v>-351</v>
      </c>
      <c r="AA34" s="49">
        <v>-1020</v>
      </c>
      <c r="AB34" s="49">
        <v>-1480</v>
      </c>
      <c r="AC34" s="49">
        <v>-4849</v>
      </c>
      <c r="AD34" s="49">
        <v>-447</v>
      </c>
      <c r="AE34" s="49">
        <v>-9227</v>
      </c>
      <c r="AF34" s="49">
        <v>-4204</v>
      </c>
      <c r="AG34" s="49">
        <f t="shared" ref="AG34:AG36" si="41">+AG40+AG45+AG51+AG56</f>
        <v>-787</v>
      </c>
      <c r="AH34" s="49">
        <v>-2942</v>
      </c>
      <c r="AI34" s="49">
        <v>-2220</v>
      </c>
      <c r="AJ34" s="49">
        <v>-229</v>
      </c>
      <c r="AK34" s="49">
        <v>-2485</v>
      </c>
      <c r="AL34" s="49">
        <v>-348</v>
      </c>
      <c r="AM34" s="98">
        <v>-1105</v>
      </c>
      <c r="AN34" s="98">
        <v>-25242</v>
      </c>
      <c r="AO34" s="98">
        <v>-940</v>
      </c>
      <c r="AP34" s="98">
        <v>-386</v>
      </c>
      <c r="AQ34" s="98">
        <v>-938</v>
      </c>
      <c r="AR34" s="98">
        <v>-103</v>
      </c>
      <c r="AS34" s="98">
        <v>-709</v>
      </c>
      <c r="AT34" s="98">
        <v>-737</v>
      </c>
      <c r="AU34" s="98">
        <v>-4741</v>
      </c>
      <c r="AV34" s="98">
        <v>-431</v>
      </c>
      <c r="AW34" s="98">
        <v>-3252</v>
      </c>
      <c r="AX34" s="49">
        <v>-2101</v>
      </c>
      <c r="AY34" s="98">
        <v>-10188</v>
      </c>
      <c r="AZ34" s="98">
        <v>-7268</v>
      </c>
      <c r="BA34" s="98">
        <v>-926</v>
      </c>
      <c r="BB34" s="98">
        <v>-562</v>
      </c>
      <c r="BC34" s="98">
        <v>-933</v>
      </c>
      <c r="BD34" s="98">
        <v>-86</v>
      </c>
      <c r="BE34" s="98">
        <v>-2828</v>
      </c>
      <c r="BF34" s="98">
        <v>-10725</v>
      </c>
      <c r="BG34" s="98">
        <v>-1058</v>
      </c>
      <c r="BH34" s="98">
        <v>-4106</v>
      </c>
      <c r="BI34" s="98">
        <v>-10387</v>
      </c>
      <c r="BJ34" s="155">
        <v>-2767</v>
      </c>
      <c r="BK34" s="155">
        <v>-13395</v>
      </c>
      <c r="BL34" s="155">
        <v>-272</v>
      </c>
      <c r="BM34" s="155">
        <v>-1106</v>
      </c>
      <c r="BN34" s="155">
        <v>-721</v>
      </c>
      <c r="BO34" s="155">
        <v>-981</v>
      </c>
      <c r="BP34" s="155">
        <v>-90</v>
      </c>
      <c r="BQ34" s="155">
        <v>-452</v>
      </c>
      <c r="BR34" s="155">
        <v>-625</v>
      </c>
      <c r="BS34" s="155">
        <v>-1123</v>
      </c>
      <c r="BT34" s="155">
        <v>-587</v>
      </c>
      <c r="BU34" s="155">
        <v>-9189</v>
      </c>
      <c r="BV34" s="155">
        <v>-248</v>
      </c>
      <c r="BW34" s="155">
        <v>-9416</v>
      </c>
      <c r="BX34" s="155">
        <v>-277</v>
      </c>
      <c r="BY34" s="155">
        <v>-1909</v>
      </c>
      <c r="BZ34" s="155">
        <v>-893</v>
      </c>
      <c r="CA34" s="141">
        <v>-9937</v>
      </c>
      <c r="CB34" s="141">
        <v>-97</v>
      </c>
      <c r="CC34" s="141">
        <v>-172</v>
      </c>
      <c r="CD34" s="141">
        <v>-1307</v>
      </c>
      <c r="CE34" s="141">
        <v>-1712</v>
      </c>
      <c r="CF34" s="141">
        <v>-826</v>
      </c>
      <c r="CG34" s="141">
        <v>-18391</v>
      </c>
      <c r="CH34" s="141">
        <v>-837</v>
      </c>
      <c r="CI34" s="141">
        <v>-212</v>
      </c>
    </row>
    <row r="35" spans="1:87" ht="15.75" customHeight="1" x14ac:dyDescent="0.2">
      <c r="A35" s="4" t="s">
        <v>15</v>
      </c>
      <c r="B35" s="49">
        <f t="shared" ref="B35:M35" si="42">+B41+B46+B52+B57</f>
        <v>-12668</v>
      </c>
      <c r="C35" s="49">
        <f t="shared" si="42"/>
        <v>-4114</v>
      </c>
      <c r="D35" s="49">
        <f>+D41+D46+D52+D57</f>
        <v>-2434</v>
      </c>
      <c r="E35" s="49">
        <f t="shared" si="42"/>
        <v>-2459</v>
      </c>
      <c r="F35" s="49">
        <f t="shared" si="42"/>
        <v>-1786</v>
      </c>
      <c r="G35" s="49">
        <f t="shared" ref="G35" si="43">+G41+G46+G52+G57</f>
        <v>-959</v>
      </c>
      <c r="H35" s="49">
        <f t="shared" si="42"/>
        <v>-1541</v>
      </c>
      <c r="I35" s="49">
        <f t="shared" si="42"/>
        <v>-3266</v>
      </c>
      <c r="J35" s="49">
        <f t="shared" ref="J35" si="44">+J41+J46+J52+J57</f>
        <v>-2788</v>
      </c>
      <c r="K35" s="49">
        <f t="shared" ref="K35" si="45">+K41+K46+K52+K57</f>
        <v>-2878</v>
      </c>
      <c r="L35" s="49">
        <f t="shared" si="42"/>
        <v>-2972</v>
      </c>
      <c r="M35" s="78">
        <f t="shared" si="42"/>
        <v>-1397</v>
      </c>
      <c r="N35" s="49">
        <v>-2270</v>
      </c>
      <c r="O35" s="49">
        <v>-6027</v>
      </c>
      <c r="P35" s="49">
        <v>-13811</v>
      </c>
      <c r="Q35" s="49">
        <v>-10459</v>
      </c>
      <c r="R35" s="49">
        <v>-1399</v>
      </c>
      <c r="S35" s="49">
        <v>-3465</v>
      </c>
      <c r="T35" s="49">
        <f t="shared" si="40"/>
        <v>-4219</v>
      </c>
      <c r="U35" s="49">
        <v>-4722</v>
      </c>
      <c r="V35" s="49">
        <v>-3823</v>
      </c>
      <c r="W35" s="49">
        <v>-10150</v>
      </c>
      <c r="X35" s="49">
        <v>-10124</v>
      </c>
      <c r="Y35" s="49">
        <v>-1368</v>
      </c>
      <c r="Z35" s="49">
        <v>-2334</v>
      </c>
      <c r="AA35" s="49">
        <v>-6233</v>
      </c>
      <c r="AB35" s="49">
        <v>-5392</v>
      </c>
      <c r="AC35" s="49">
        <v>-9897</v>
      </c>
      <c r="AD35" s="49">
        <v>-13695</v>
      </c>
      <c r="AE35" s="49">
        <v>-4882</v>
      </c>
      <c r="AF35" s="49">
        <v>-3645</v>
      </c>
      <c r="AG35" s="49">
        <f t="shared" si="41"/>
        <v>-5231</v>
      </c>
      <c r="AH35" s="49">
        <v>-2512</v>
      </c>
      <c r="AI35" s="49">
        <v>-2713</v>
      </c>
      <c r="AJ35" s="49">
        <v>-2876</v>
      </c>
      <c r="AK35" s="49">
        <v>-1424</v>
      </c>
      <c r="AL35" s="49">
        <v>-24945</v>
      </c>
      <c r="AM35" s="98">
        <v>-24934</v>
      </c>
      <c r="AN35" s="98">
        <v>-1335</v>
      </c>
      <c r="AO35" s="98">
        <v>-1355</v>
      </c>
      <c r="AP35" s="98">
        <v>-1042</v>
      </c>
      <c r="AQ35" s="98">
        <v>-849</v>
      </c>
      <c r="AR35" s="98">
        <v>-1427</v>
      </c>
      <c r="AS35" s="98">
        <v>-5212</v>
      </c>
      <c r="AT35" s="98">
        <v>-5076</v>
      </c>
      <c r="AU35" s="98">
        <v>-3708</v>
      </c>
      <c r="AV35" s="98">
        <v>-5267</v>
      </c>
      <c r="AW35" s="98">
        <v>-12548</v>
      </c>
      <c r="AX35" s="49">
        <v>-17103</v>
      </c>
      <c r="AY35" s="98">
        <v>-7744</v>
      </c>
      <c r="AZ35" s="98">
        <v>-1531</v>
      </c>
      <c r="BA35" s="98">
        <v>-1514</v>
      </c>
      <c r="BB35" s="98">
        <v>-1005</v>
      </c>
      <c r="BC35" s="98">
        <v>-2868</v>
      </c>
      <c r="BD35" s="98">
        <v>-13438</v>
      </c>
      <c r="BE35" s="98">
        <v>-11544</v>
      </c>
      <c r="BF35" s="98">
        <v>-5125</v>
      </c>
      <c r="BG35" s="98">
        <v>-14483</v>
      </c>
      <c r="BH35" s="98">
        <v>-13395</v>
      </c>
      <c r="BI35" s="98">
        <v>-15732</v>
      </c>
      <c r="BJ35" s="155">
        <v>-13403</v>
      </c>
      <c r="BK35" s="155">
        <v>-1396</v>
      </c>
      <c r="BL35" s="155">
        <v>-1843</v>
      </c>
      <c r="BM35" s="155">
        <v>-1709</v>
      </c>
      <c r="BN35" s="155">
        <v>-1042</v>
      </c>
      <c r="BO35" s="155">
        <v>-531</v>
      </c>
      <c r="BP35" s="155">
        <v>-1055</v>
      </c>
      <c r="BQ35" s="155">
        <v>-1738</v>
      </c>
      <c r="BR35" s="155">
        <v>-1777</v>
      </c>
      <c r="BS35" s="155">
        <v>-9831</v>
      </c>
      <c r="BT35" s="155">
        <v>-9398</v>
      </c>
      <c r="BU35" s="155">
        <v>-9568</v>
      </c>
      <c r="BV35" s="155">
        <v>-9492</v>
      </c>
      <c r="BW35" s="155">
        <v>-2259</v>
      </c>
      <c r="BX35" s="155">
        <v>-2870</v>
      </c>
      <c r="BY35" s="155">
        <v>-11113</v>
      </c>
      <c r="BZ35" s="155">
        <v>-10202</v>
      </c>
      <c r="CA35" s="141">
        <v>-424</v>
      </c>
      <c r="CB35" s="141">
        <v>-1386</v>
      </c>
      <c r="CC35" s="141">
        <v>-2955</v>
      </c>
      <c r="CD35" s="141">
        <v>-2668</v>
      </c>
      <c r="CE35" s="141">
        <v>-19950</v>
      </c>
      <c r="CF35" s="141">
        <v>-19325</v>
      </c>
      <c r="CG35" s="141">
        <v>-1204</v>
      </c>
      <c r="CH35" s="141">
        <v>-1145</v>
      </c>
      <c r="CI35" s="141">
        <v>-2866</v>
      </c>
    </row>
    <row r="36" spans="1:87" ht="15.75" customHeight="1" x14ac:dyDescent="0.2">
      <c r="A36" s="3" t="s">
        <v>16</v>
      </c>
      <c r="B36" s="49">
        <f t="shared" ref="B36:M36" si="46">+B42+B47+B53+B58</f>
        <v>-11625</v>
      </c>
      <c r="C36" s="49">
        <f t="shared" si="46"/>
        <v>-10380</v>
      </c>
      <c r="D36" s="49">
        <f t="shared" si="46"/>
        <v>-10498</v>
      </c>
      <c r="E36" s="49">
        <f t="shared" si="46"/>
        <v>-10054</v>
      </c>
      <c r="F36" s="49">
        <f t="shared" si="46"/>
        <v>-14546</v>
      </c>
      <c r="G36" s="49">
        <f t="shared" ref="G36" si="47">+G42+G47+G53+G58</f>
        <v>-23083</v>
      </c>
      <c r="H36" s="49">
        <f t="shared" si="46"/>
        <v>-23502</v>
      </c>
      <c r="I36" s="49">
        <f t="shared" si="46"/>
        <v>-21067</v>
      </c>
      <c r="J36" s="49">
        <f t="shared" ref="J36" si="48">+J42+J47+J53+J58</f>
        <v>-24328</v>
      </c>
      <c r="K36" s="49">
        <f t="shared" ref="K36" si="49">+K42+K47+K53+K58</f>
        <v>-22311</v>
      </c>
      <c r="L36" s="49">
        <f t="shared" si="46"/>
        <v>-25120</v>
      </c>
      <c r="M36" s="78">
        <f t="shared" si="46"/>
        <v>-24081</v>
      </c>
      <c r="N36" s="49">
        <v>-32157</v>
      </c>
      <c r="O36" s="49">
        <v>-12052</v>
      </c>
      <c r="P36" s="49">
        <v>-20167</v>
      </c>
      <c r="Q36" s="49">
        <v>-20334</v>
      </c>
      <c r="R36" s="49">
        <v>-25639</v>
      </c>
      <c r="S36" s="49">
        <v>-22987</v>
      </c>
      <c r="T36" s="49">
        <f t="shared" si="40"/>
        <v>-31416</v>
      </c>
      <c r="U36" s="49">
        <v>-32254</v>
      </c>
      <c r="V36" s="49">
        <v>-32559</v>
      </c>
      <c r="W36" s="49">
        <v>-26325</v>
      </c>
      <c r="X36" s="49">
        <v>-27875</v>
      </c>
      <c r="Y36" s="49">
        <v>-26247</v>
      </c>
      <c r="Z36" s="49">
        <v>-27244</v>
      </c>
      <c r="AA36" s="49">
        <v>-23014</v>
      </c>
      <c r="AB36" s="49">
        <v>-23773</v>
      </c>
      <c r="AC36" s="49">
        <v>-38083</v>
      </c>
      <c r="AD36" s="49">
        <v>-34866</v>
      </c>
      <c r="AE36" s="49">
        <v>-34129</v>
      </c>
      <c r="AF36" s="49">
        <v>-32489</v>
      </c>
      <c r="AG36" s="49">
        <f t="shared" si="41"/>
        <v>-31027</v>
      </c>
      <c r="AH36" s="49">
        <v>-31467</v>
      </c>
      <c r="AI36" s="49">
        <v>-28818</v>
      </c>
      <c r="AJ36" s="49">
        <v>-33228</v>
      </c>
      <c r="AK36" s="49">
        <v>-32018</v>
      </c>
      <c r="AL36" s="49">
        <v>-11564</v>
      </c>
      <c r="AM36" s="98">
        <v>-12870</v>
      </c>
      <c r="AN36" s="98">
        <v>-23452</v>
      </c>
      <c r="AO36" s="98">
        <v>-30154</v>
      </c>
      <c r="AP36" s="98">
        <v>-30154</v>
      </c>
      <c r="AQ36" s="98">
        <v>-29915</v>
      </c>
      <c r="AR36" s="98">
        <v>-29239</v>
      </c>
      <c r="AS36" s="98">
        <v>-24680</v>
      </c>
      <c r="AT36" s="98">
        <v>-27973</v>
      </c>
      <c r="AU36" s="98">
        <v>-36013</v>
      </c>
      <c r="AV36" s="98">
        <v>-33535</v>
      </c>
      <c r="AW36" s="98">
        <v>-28010</v>
      </c>
      <c r="AX36" s="49">
        <v>-31011</v>
      </c>
      <c r="AY36" s="98">
        <v>-32638</v>
      </c>
      <c r="AZ36" s="98">
        <v>-45780</v>
      </c>
      <c r="BA36" s="98">
        <v>-43774</v>
      </c>
      <c r="BB36" s="98">
        <v>-43884</v>
      </c>
      <c r="BC36" s="98">
        <v>-42545</v>
      </c>
      <c r="BD36" s="98">
        <v>-33372</v>
      </c>
      <c r="BE36" s="98">
        <v>-32233</v>
      </c>
      <c r="BF36" s="98">
        <v>-29518</v>
      </c>
      <c r="BG36" s="98">
        <v>-19489</v>
      </c>
      <c r="BH36" s="98">
        <v>-18400</v>
      </c>
      <c r="BI36" s="98">
        <v>-5718</v>
      </c>
      <c r="BJ36" s="155">
        <v>-14383</v>
      </c>
      <c r="BK36" s="155">
        <v>-13774</v>
      </c>
      <c r="BL36" s="155">
        <v>-21776</v>
      </c>
      <c r="BM36" s="155">
        <v>-21554</v>
      </c>
      <c r="BN36" s="155">
        <v>-22340</v>
      </c>
      <c r="BO36" s="155">
        <v>-23517</v>
      </c>
      <c r="BP36" s="155">
        <v>-34025</v>
      </c>
      <c r="BQ36" s="155">
        <v>-33164</v>
      </c>
      <c r="BR36" s="155">
        <v>-34078</v>
      </c>
      <c r="BS36" s="155">
        <v>-24170</v>
      </c>
      <c r="BT36" s="155">
        <v>-25654</v>
      </c>
      <c r="BU36" s="155">
        <v>-17107</v>
      </c>
      <c r="BV36" s="155">
        <v>-36930</v>
      </c>
      <c r="BW36" s="155">
        <v>-36116</v>
      </c>
      <c r="BX36" s="155">
        <v>-35048</v>
      </c>
      <c r="BY36" s="155">
        <v>-25428</v>
      </c>
      <c r="BZ36" s="155">
        <v>-27495</v>
      </c>
      <c r="CA36" s="141">
        <v>-27431</v>
      </c>
      <c r="CB36" s="141">
        <v>-37910</v>
      </c>
      <c r="CC36" s="141">
        <v>-36885</v>
      </c>
      <c r="CD36" s="141">
        <v>-37982</v>
      </c>
      <c r="CE36" s="141">
        <v>-21882</v>
      </c>
      <c r="CF36" s="141">
        <v>-22288</v>
      </c>
      <c r="CG36" s="141">
        <v>-22917</v>
      </c>
      <c r="CH36" s="141">
        <v>-37219</v>
      </c>
      <c r="CI36" s="141">
        <v>-42349</v>
      </c>
    </row>
    <row r="37" spans="1:87" ht="15.75" customHeight="1" x14ac:dyDescent="0.2">
      <c r="A37" s="16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7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5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42"/>
      <c r="CB37" s="142"/>
      <c r="CC37" s="142"/>
      <c r="CD37" s="142"/>
      <c r="CE37" s="142"/>
      <c r="CF37" s="142"/>
      <c r="CG37" s="142"/>
      <c r="CH37" s="142"/>
      <c r="CI37" s="142"/>
    </row>
    <row r="38" spans="1:87" ht="15.75" customHeight="1" x14ac:dyDescent="0.2">
      <c r="A38" s="17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7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5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42"/>
      <c r="CB38" s="142"/>
      <c r="CC38" s="142"/>
      <c r="CD38" s="142"/>
      <c r="CE38" s="142"/>
      <c r="CF38" s="142"/>
      <c r="CG38" s="142"/>
      <c r="CH38" s="142"/>
      <c r="CI38" s="142"/>
    </row>
    <row r="39" spans="1:87" ht="15.75" customHeight="1" x14ac:dyDescent="0.2">
      <c r="A39" s="2" t="s">
        <v>13</v>
      </c>
      <c r="B39" s="49">
        <f t="shared" ref="B39:M39" si="50">+B40+B41+B42</f>
        <v>-15796</v>
      </c>
      <c r="C39" s="49">
        <f t="shared" si="50"/>
        <v>-15820</v>
      </c>
      <c r="D39" s="49">
        <f t="shared" si="50"/>
        <v>-6866</v>
      </c>
      <c r="E39" s="49">
        <f t="shared" si="50"/>
        <v>-5829</v>
      </c>
      <c r="F39" s="49">
        <f t="shared" si="50"/>
        <v>-8964</v>
      </c>
      <c r="G39" s="49">
        <f t="shared" ref="G39" si="51">+G40+G41+G42</f>
        <v>-17484</v>
      </c>
      <c r="H39" s="49">
        <f t="shared" si="50"/>
        <v>-17036</v>
      </c>
      <c r="I39" s="49">
        <f t="shared" si="50"/>
        <v>-16998</v>
      </c>
      <c r="J39" s="49">
        <f t="shared" ref="J39" si="52">+J40+J41+J42</f>
        <v>-19626</v>
      </c>
      <c r="K39" s="49">
        <f t="shared" ref="K39" si="53">+K40+K41+K42</f>
        <v>-19530</v>
      </c>
      <c r="L39" s="49">
        <f t="shared" si="50"/>
        <v>-20307</v>
      </c>
      <c r="M39" s="78">
        <f t="shared" si="50"/>
        <v>-20163</v>
      </c>
      <c r="N39" s="49">
        <v>-27034</v>
      </c>
      <c r="O39" s="49">
        <v>-11079</v>
      </c>
      <c r="P39" s="49">
        <v>-27535</v>
      </c>
      <c r="Q39" s="49">
        <v>-27389</v>
      </c>
      <c r="R39" s="49">
        <v>-28934</v>
      </c>
      <c r="S39" s="49">
        <v>-21471</v>
      </c>
      <c r="T39" s="49">
        <f t="shared" ref="T39" si="54">+T40+T41+T42</f>
        <v>-28229</v>
      </c>
      <c r="U39" s="49">
        <v>-32462</v>
      </c>
      <c r="V39" s="49">
        <v>-29968</v>
      </c>
      <c r="W39" s="49">
        <v>-32418</v>
      </c>
      <c r="X39" s="49">
        <v>-32276</v>
      </c>
      <c r="Y39" s="49">
        <v>-29826</v>
      </c>
      <c r="Z39" s="49">
        <v>-22790</v>
      </c>
      <c r="AA39" s="49">
        <v>-23062</v>
      </c>
      <c r="AB39" s="49">
        <v>-23320</v>
      </c>
      <c r="AC39" s="49">
        <v>-45526</v>
      </c>
      <c r="AD39" s="49">
        <v>-41817</v>
      </c>
      <c r="AE39" s="49">
        <v>-41153</v>
      </c>
      <c r="AF39" s="49">
        <v>-33416</v>
      </c>
      <c r="AG39" s="49">
        <f t="shared" ref="AG39" si="55">+AG40+AG41+AG42</f>
        <v>-30009</v>
      </c>
      <c r="AH39" s="49">
        <v>-29892</v>
      </c>
      <c r="AI39" s="49">
        <v>-27101</v>
      </c>
      <c r="AJ39" s="49">
        <v>-29595</v>
      </c>
      <c r="AK39" s="49">
        <v>-29314</v>
      </c>
      <c r="AL39" s="49">
        <v>-30150</v>
      </c>
      <c r="AM39" s="98">
        <v>-32193</v>
      </c>
      <c r="AN39" s="98">
        <v>-42926</v>
      </c>
      <c r="AO39" s="98">
        <v>-26337</v>
      </c>
      <c r="AP39" s="98">
        <v>-25611</v>
      </c>
      <c r="AQ39" s="98">
        <v>-25775</v>
      </c>
      <c r="AR39" s="98">
        <v>-25014</v>
      </c>
      <c r="AS39" s="98">
        <v>-24904</v>
      </c>
      <c r="AT39" s="98">
        <v>-27885</v>
      </c>
      <c r="AU39" s="98">
        <v>-38644</v>
      </c>
      <c r="AV39" s="98">
        <v>-33686</v>
      </c>
      <c r="AW39" s="98">
        <v>-38142</v>
      </c>
      <c r="AX39" s="49">
        <v>-44633</v>
      </c>
      <c r="AY39" s="98">
        <v>-44987</v>
      </c>
      <c r="AZ39" s="98">
        <v>-49188</v>
      </c>
      <c r="BA39" s="98">
        <v>-41174</v>
      </c>
      <c r="BB39" s="98">
        <v>-40490</v>
      </c>
      <c r="BC39" s="98">
        <v>-41300</v>
      </c>
      <c r="BD39" s="98">
        <v>-41797</v>
      </c>
      <c r="BE39" s="98">
        <v>-41550</v>
      </c>
      <c r="BF39" s="98">
        <v>-40500</v>
      </c>
      <c r="BG39" s="98">
        <v>-30227</v>
      </c>
      <c r="BH39" s="98">
        <v>-30985</v>
      </c>
      <c r="BI39" s="98">
        <v>-27021</v>
      </c>
      <c r="BJ39" s="155">
        <v>-26033</v>
      </c>
      <c r="BK39" s="155">
        <v>-24085</v>
      </c>
      <c r="BL39" s="155">
        <v>-19760</v>
      </c>
      <c r="BM39" s="155">
        <v>-20228</v>
      </c>
      <c r="BN39" s="155">
        <v>-19724</v>
      </c>
      <c r="BO39" s="155">
        <v>-20415</v>
      </c>
      <c r="BP39" s="155">
        <v>-30348</v>
      </c>
      <c r="BQ39" s="155">
        <v>-30490</v>
      </c>
      <c r="BR39" s="155">
        <v>-31562</v>
      </c>
      <c r="BS39" s="155">
        <v>-30408</v>
      </c>
      <c r="BT39" s="155">
        <v>-29745</v>
      </c>
      <c r="BU39" s="155">
        <v>-29631</v>
      </c>
      <c r="BV39" s="155">
        <v>-40687</v>
      </c>
      <c r="BW39" s="155">
        <v>-41128</v>
      </c>
      <c r="BX39" s="155">
        <v>-31719</v>
      </c>
      <c r="BY39" s="155">
        <v>-31054</v>
      </c>
      <c r="BZ39" s="155">
        <v>-30962</v>
      </c>
      <c r="CA39" s="141">
        <v>-30237</v>
      </c>
      <c r="CB39" s="141">
        <v>-32075</v>
      </c>
      <c r="CC39" s="141">
        <v>-32589</v>
      </c>
      <c r="CD39" s="141">
        <v>-34181</v>
      </c>
      <c r="CE39" s="141">
        <v>-36135</v>
      </c>
      <c r="CF39" s="141">
        <v>-35147</v>
      </c>
      <c r="CG39" s="141">
        <v>-35035</v>
      </c>
      <c r="CH39" s="141">
        <v>-31499</v>
      </c>
      <c r="CI39" s="141">
        <v>-37788</v>
      </c>
    </row>
    <row r="40" spans="1:87" ht="15.75" customHeight="1" x14ac:dyDescent="0.2">
      <c r="A40" s="3" t="s">
        <v>14</v>
      </c>
      <c r="B40" s="49">
        <v>-56</v>
      </c>
      <c r="C40" s="49">
        <v>-9020</v>
      </c>
      <c r="D40" s="49">
        <v>-1061</v>
      </c>
      <c r="E40" s="49">
        <v>-1259</v>
      </c>
      <c r="F40" s="49">
        <v>-182</v>
      </c>
      <c r="G40" s="49">
        <v>-648</v>
      </c>
      <c r="H40" s="49">
        <v>-55</v>
      </c>
      <c r="I40" s="49">
        <v>-248</v>
      </c>
      <c r="J40" s="49">
        <v>-76</v>
      </c>
      <c r="K40" s="49">
        <v>-2360</v>
      </c>
      <c r="L40" s="49">
        <v>-205</v>
      </c>
      <c r="M40" s="78">
        <v>-274</v>
      </c>
      <c r="N40" s="49">
        <v>-53</v>
      </c>
      <c r="O40" s="49">
        <v>-103</v>
      </c>
      <c r="P40" s="49">
        <v>-210</v>
      </c>
      <c r="Q40" s="49">
        <v>-4180</v>
      </c>
      <c r="R40" s="49">
        <v>-9429</v>
      </c>
      <c r="S40" s="49">
        <v>-1782</v>
      </c>
      <c r="T40" s="49">
        <v>-37</v>
      </c>
      <c r="U40" s="49">
        <v>-2559</v>
      </c>
      <c r="V40" s="49">
        <v>-426</v>
      </c>
      <c r="W40" s="49">
        <v>-3500</v>
      </c>
      <c r="X40" s="49">
        <v>-1834</v>
      </c>
      <c r="Y40" s="49">
        <v>-7436</v>
      </c>
      <c r="Z40" s="49">
        <v>-25</v>
      </c>
      <c r="AA40" s="49">
        <v>-246</v>
      </c>
      <c r="AB40" s="49">
        <v>-215</v>
      </c>
      <c r="AC40" s="49">
        <v>-4558</v>
      </c>
      <c r="AD40" s="49">
        <v>-314</v>
      </c>
      <c r="AE40" s="49">
        <v>-8305</v>
      </c>
      <c r="AF40" s="49">
        <v>-4060</v>
      </c>
      <c r="AG40" s="49">
        <v>-255</v>
      </c>
      <c r="AH40" s="49">
        <v>-2215</v>
      </c>
      <c r="AI40" s="49">
        <v>-2092</v>
      </c>
      <c r="AJ40" s="49">
        <v>-188</v>
      </c>
      <c r="AK40" s="49">
        <v>-550</v>
      </c>
      <c r="AL40" s="49">
        <v>-21</v>
      </c>
      <c r="AM40" s="98">
        <v>-213</v>
      </c>
      <c r="AN40" s="98">
        <v>-23929</v>
      </c>
      <c r="AO40" s="98">
        <v>-780</v>
      </c>
      <c r="AP40" s="98">
        <v>-244</v>
      </c>
      <c r="AQ40" s="98">
        <v>-242</v>
      </c>
      <c r="AR40" s="98">
        <v>-16</v>
      </c>
      <c r="AS40" s="98">
        <v>-212</v>
      </c>
      <c r="AT40" s="98">
        <v>-141</v>
      </c>
      <c r="AU40" s="98">
        <v>-4605</v>
      </c>
      <c r="AV40" s="98">
        <v>-373</v>
      </c>
      <c r="AW40" s="98">
        <v>-1173</v>
      </c>
      <c r="AX40" s="49">
        <v>-1802</v>
      </c>
      <c r="AY40" s="98">
        <v>-9259</v>
      </c>
      <c r="AZ40" s="98">
        <v>-6972</v>
      </c>
      <c r="BA40" s="98">
        <v>-796</v>
      </c>
      <c r="BB40" s="98">
        <v>-422</v>
      </c>
      <c r="BC40" s="98">
        <v>-245</v>
      </c>
      <c r="BD40" s="98">
        <v>-17</v>
      </c>
      <c r="BE40" s="98">
        <v>-2318</v>
      </c>
      <c r="BF40" s="98">
        <v>-10291</v>
      </c>
      <c r="BG40" s="98">
        <v>-950</v>
      </c>
      <c r="BH40" s="98">
        <v>-4059</v>
      </c>
      <c r="BI40" s="98">
        <v>-8298</v>
      </c>
      <c r="BJ40" s="155">
        <v>-2440</v>
      </c>
      <c r="BK40" s="155">
        <v>-12822</v>
      </c>
      <c r="BL40" s="155">
        <v>-145</v>
      </c>
      <c r="BM40" s="155">
        <v>-993</v>
      </c>
      <c r="BN40" s="155">
        <v>-583</v>
      </c>
      <c r="BO40" s="155">
        <v>-254</v>
      </c>
      <c r="BP40" s="155">
        <v>-19</v>
      </c>
      <c r="BQ40" s="155">
        <v>-227</v>
      </c>
      <c r="BR40" s="155">
        <v>-152</v>
      </c>
      <c r="BS40" s="155">
        <v>-1013</v>
      </c>
      <c r="BT40" s="155">
        <v>-549</v>
      </c>
      <c r="BU40" s="155">
        <v>-7289</v>
      </c>
      <c r="BV40" s="155">
        <v>-19</v>
      </c>
      <c r="BW40" s="155">
        <v>-9129</v>
      </c>
      <c r="BX40" s="155">
        <v>-146</v>
      </c>
      <c r="BY40" s="155">
        <v>-960</v>
      </c>
      <c r="BZ40" s="155">
        <v>-578</v>
      </c>
      <c r="CA40" s="141">
        <v>-9142</v>
      </c>
      <c r="CB40" s="141">
        <v>-20</v>
      </c>
      <c r="CC40" s="141">
        <v>-71</v>
      </c>
      <c r="CD40" s="141">
        <v>-295</v>
      </c>
      <c r="CE40" s="141">
        <v>-931</v>
      </c>
      <c r="CF40" s="141">
        <v>-511</v>
      </c>
      <c r="CG40" s="141">
        <v>-16829</v>
      </c>
      <c r="CH40" s="141">
        <v>-20</v>
      </c>
      <c r="CI40" s="141">
        <v>-73</v>
      </c>
    </row>
    <row r="41" spans="1:87" ht="15.75" customHeight="1" x14ac:dyDescent="0.2">
      <c r="A41" s="4" t="s">
        <v>15</v>
      </c>
      <c r="B41" s="49">
        <v>-10141</v>
      </c>
      <c r="C41" s="49">
        <v>-2395</v>
      </c>
      <c r="D41" s="49">
        <v>-1456</v>
      </c>
      <c r="E41" s="49">
        <v>-848</v>
      </c>
      <c r="F41" s="49">
        <v>-701</v>
      </c>
      <c r="G41" s="49">
        <v>-300</v>
      </c>
      <c r="H41" s="49">
        <v>-322</v>
      </c>
      <c r="I41" s="49">
        <v>-2446</v>
      </c>
      <c r="J41" s="49">
        <v>-2588</v>
      </c>
      <c r="K41" s="49">
        <v>-486</v>
      </c>
      <c r="L41" s="49">
        <v>-330</v>
      </c>
      <c r="M41" s="78">
        <v>-292</v>
      </c>
      <c r="N41" s="49">
        <v>-310</v>
      </c>
      <c r="O41" s="49">
        <v>-4490</v>
      </c>
      <c r="P41" s="49">
        <v>-12873</v>
      </c>
      <c r="Q41" s="49">
        <v>-8936</v>
      </c>
      <c r="R41" s="49">
        <v>-321</v>
      </c>
      <c r="S41" s="49">
        <v>-2777</v>
      </c>
      <c r="T41" s="49">
        <v>-2975</v>
      </c>
      <c r="U41" s="49">
        <v>-3886</v>
      </c>
      <c r="V41" s="49">
        <v>-3639</v>
      </c>
      <c r="W41" s="49">
        <v>-7725</v>
      </c>
      <c r="X41" s="49">
        <v>-7444</v>
      </c>
      <c r="Y41" s="49">
        <v>-270</v>
      </c>
      <c r="Z41" s="49">
        <v>-319</v>
      </c>
      <c r="AA41" s="49">
        <v>-4678</v>
      </c>
      <c r="AB41" s="49">
        <v>-4964</v>
      </c>
      <c r="AC41" s="49">
        <v>-8827</v>
      </c>
      <c r="AD41" s="49">
        <v>-12612</v>
      </c>
      <c r="AE41" s="49">
        <v>-4238</v>
      </c>
      <c r="AF41" s="49">
        <v>-2423</v>
      </c>
      <c r="AG41" s="49">
        <v>-4373</v>
      </c>
      <c r="AH41" s="49">
        <v>-2338</v>
      </c>
      <c r="AI41" s="49">
        <v>-736</v>
      </c>
      <c r="AJ41" s="49">
        <v>-580</v>
      </c>
      <c r="AK41" s="49">
        <v>-230</v>
      </c>
      <c r="AL41" s="49">
        <v>-22820</v>
      </c>
      <c r="AM41" s="98">
        <v>-23534</v>
      </c>
      <c r="AN41" s="98">
        <v>-1031</v>
      </c>
      <c r="AO41" s="98">
        <v>-496</v>
      </c>
      <c r="AP41" s="98">
        <v>-258</v>
      </c>
      <c r="AQ41" s="98">
        <v>-231</v>
      </c>
      <c r="AR41" s="98">
        <v>-350</v>
      </c>
      <c r="AS41" s="98">
        <v>-4509</v>
      </c>
      <c r="AT41" s="98">
        <v>-4885</v>
      </c>
      <c r="AU41" s="98">
        <v>-1559</v>
      </c>
      <c r="AV41" s="98">
        <v>-2950</v>
      </c>
      <c r="AW41" s="98">
        <v>-11299</v>
      </c>
      <c r="AX41" s="49">
        <v>-15889</v>
      </c>
      <c r="AY41" s="98">
        <v>-7337</v>
      </c>
      <c r="AZ41" s="98">
        <v>-1252</v>
      </c>
      <c r="BA41" s="98">
        <v>-678</v>
      </c>
      <c r="BB41" s="98">
        <v>-259</v>
      </c>
      <c r="BC41" s="98">
        <v>-2294</v>
      </c>
      <c r="BD41" s="98">
        <v>-12500</v>
      </c>
      <c r="BE41" s="98">
        <v>-11012</v>
      </c>
      <c r="BF41" s="98">
        <v>-4968</v>
      </c>
      <c r="BG41" s="98">
        <v>-12342</v>
      </c>
      <c r="BH41" s="98">
        <v>-10935</v>
      </c>
      <c r="BI41" s="98">
        <v>-14848</v>
      </c>
      <c r="BJ41" s="155">
        <v>-12716</v>
      </c>
      <c r="BK41" s="155">
        <v>-1147</v>
      </c>
      <c r="BL41" s="155">
        <v>-1585</v>
      </c>
      <c r="BM41" s="155">
        <v>-846</v>
      </c>
      <c r="BN41" s="155">
        <v>-267</v>
      </c>
      <c r="BO41" s="155">
        <v>-244</v>
      </c>
      <c r="BP41" s="155">
        <v>-376</v>
      </c>
      <c r="BQ41" s="155">
        <v>-1165</v>
      </c>
      <c r="BR41" s="155">
        <v>-1621</v>
      </c>
      <c r="BS41" s="155">
        <v>-7873</v>
      </c>
      <c r="BT41" s="155">
        <v>-7275</v>
      </c>
      <c r="BU41" s="155">
        <v>-9055</v>
      </c>
      <c r="BV41" s="155">
        <v>-9076</v>
      </c>
      <c r="BW41" s="155">
        <v>-1135</v>
      </c>
      <c r="BX41" s="155">
        <v>-1574</v>
      </c>
      <c r="BY41" s="155">
        <v>-10011</v>
      </c>
      <c r="BZ41" s="155">
        <v>-9342</v>
      </c>
      <c r="CA41" s="141">
        <v>-234</v>
      </c>
      <c r="CB41" s="141">
        <v>-350</v>
      </c>
      <c r="CC41" s="141">
        <v>-1219</v>
      </c>
      <c r="CD41" s="141">
        <v>-1515</v>
      </c>
      <c r="CE41" s="141">
        <v>-18024</v>
      </c>
      <c r="CF41" s="141">
        <v>-16943</v>
      </c>
      <c r="CG41" s="141">
        <v>-235</v>
      </c>
      <c r="CH41" s="141">
        <v>-351</v>
      </c>
      <c r="CI41" s="141">
        <v>-1180</v>
      </c>
    </row>
    <row r="42" spans="1:87" ht="15.75" customHeight="1" x14ac:dyDescent="0.2">
      <c r="A42" s="3" t="s">
        <v>16</v>
      </c>
      <c r="B42" s="49">
        <v>-5599</v>
      </c>
      <c r="C42" s="49">
        <v>-4405</v>
      </c>
      <c r="D42" s="49">
        <v>-4349</v>
      </c>
      <c r="E42" s="49">
        <v>-3722</v>
      </c>
      <c r="F42" s="49">
        <v>-8081</v>
      </c>
      <c r="G42" s="49">
        <v>-16536</v>
      </c>
      <c r="H42" s="49">
        <v>-16659</v>
      </c>
      <c r="I42" s="49">
        <v>-14304</v>
      </c>
      <c r="J42" s="49">
        <v>-16962</v>
      </c>
      <c r="K42" s="49">
        <v>-16684</v>
      </c>
      <c r="L42" s="49">
        <v>-19772</v>
      </c>
      <c r="M42" s="78">
        <v>-19597</v>
      </c>
      <c r="N42" s="49">
        <v>-26671</v>
      </c>
      <c r="O42" s="49">
        <v>-6486</v>
      </c>
      <c r="P42" s="49">
        <v>-14452</v>
      </c>
      <c r="Q42" s="49">
        <v>-14273</v>
      </c>
      <c r="R42" s="49">
        <v>-19184</v>
      </c>
      <c r="S42" s="49">
        <v>-16912</v>
      </c>
      <c r="T42" s="49">
        <v>-25217</v>
      </c>
      <c r="U42" s="49">
        <v>-26017</v>
      </c>
      <c r="V42" s="49">
        <v>-25903</v>
      </c>
      <c r="W42" s="49">
        <v>-21193</v>
      </c>
      <c r="X42" s="49">
        <v>-22998</v>
      </c>
      <c r="Y42" s="49">
        <v>-22120</v>
      </c>
      <c r="Z42" s="49">
        <v>-22446</v>
      </c>
      <c r="AA42" s="49">
        <v>-18138</v>
      </c>
      <c r="AB42" s="49">
        <v>-18141</v>
      </c>
      <c r="AC42" s="49">
        <v>-32141</v>
      </c>
      <c r="AD42" s="49">
        <v>-28891</v>
      </c>
      <c r="AE42" s="49">
        <v>-28610</v>
      </c>
      <c r="AF42" s="49">
        <v>-26933</v>
      </c>
      <c r="AG42" s="49">
        <v>-25381</v>
      </c>
      <c r="AH42" s="49">
        <v>-25339</v>
      </c>
      <c r="AI42" s="49">
        <v>-24273</v>
      </c>
      <c r="AJ42" s="49">
        <v>-28827</v>
      </c>
      <c r="AK42" s="49">
        <v>-28534</v>
      </c>
      <c r="AL42" s="49">
        <v>-7309</v>
      </c>
      <c r="AM42" s="98">
        <v>-8446</v>
      </c>
      <c r="AN42" s="98">
        <v>-17966</v>
      </c>
      <c r="AO42" s="98">
        <v>-25061</v>
      </c>
      <c r="AP42" s="98">
        <v>-25109</v>
      </c>
      <c r="AQ42" s="98">
        <v>-25302</v>
      </c>
      <c r="AR42" s="98">
        <v>-24648</v>
      </c>
      <c r="AS42" s="98">
        <v>-20183</v>
      </c>
      <c r="AT42" s="98">
        <v>-22859</v>
      </c>
      <c r="AU42" s="98">
        <v>-32480</v>
      </c>
      <c r="AV42" s="98">
        <v>-30363</v>
      </c>
      <c r="AW42" s="98">
        <v>-25670</v>
      </c>
      <c r="AX42" s="49">
        <v>-26942</v>
      </c>
      <c r="AY42" s="98">
        <v>-28391</v>
      </c>
      <c r="AZ42" s="98">
        <v>-40964</v>
      </c>
      <c r="BA42" s="98">
        <v>-39700</v>
      </c>
      <c r="BB42" s="98">
        <v>-39809</v>
      </c>
      <c r="BC42" s="98">
        <v>-38761</v>
      </c>
      <c r="BD42" s="98">
        <v>-29280</v>
      </c>
      <c r="BE42" s="98">
        <v>-28220</v>
      </c>
      <c r="BF42" s="98">
        <v>-25241</v>
      </c>
      <c r="BG42" s="98">
        <v>-16935</v>
      </c>
      <c r="BH42" s="98">
        <v>-15991</v>
      </c>
      <c r="BI42" s="98">
        <v>-3875</v>
      </c>
      <c r="BJ42" s="155">
        <v>-10877</v>
      </c>
      <c r="BK42" s="155">
        <v>-10116</v>
      </c>
      <c r="BL42" s="155">
        <v>-18030</v>
      </c>
      <c r="BM42" s="155">
        <v>-18389</v>
      </c>
      <c r="BN42" s="155">
        <v>-18874</v>
      </c>
      <c r="BO42" s="155">
        <v>-19917</v>
      </c>
      <c r="BP42" s="155">
        <v>-29953</v>
      </c>
      <c r="BQ42" s="155">
        <v>-29098</v>
      </c>
      <c r="BR42" s="155">
        <v>-29789</v>
      </c>
      <c r="BS42" s="155">
        <v>-21522</v>
      </c>
      <c r="BT42" s="155">
        <v>-21921</v>
      </c>
      <c r="BU42" s="155">
        <v>-13287</v>
      </c>
      <c r="BV42" s="155">
        <v>-31592</v>
      </c>
      <c r="BW42" s="155">
        <v>-30864</v>
      </c>
      <c r="BX42" s="155">
        <v>-29999</v>
      </c>
      <c r="BY42" s="155">
        <v>-20083</v>
      </c>
      <c r="BZ42" s="155">
        <v>-21042</v>
      </c>
      <c r="CA42" s="141">
        <v>-20861</v>
      </c>
      <c r="CB42" s="141">
        <v>-31705</v>
      </c>
      <c r="CC42" s="141">
        <v>-31299</v>
      </c>
      <c r="CD42" s="141">
        <v>-32371</v>
      </c>
      <c r="CE42" s="141">
        <v>-17180</v>
      </c>
      <c r="CF42" s="141">
        <v>-17693</v>
      </c>
      <c r="CG42" s="141">
        <v>-17971</v>
      </c>
      <c r="CH42" s="141">
        <v>-31128</v>
      </c>
      <c r="CI42" s="141">
        <v>-36535</v>
      </c>
    </row>
    <row r="43" spans="1:87" ht="15.75" customHeight="1" x14ac:dyDescent="0.2">
      <c r="A43" s="17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7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5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42"/>
      <c r="CB43" s="142"/>
      <c r="CC43" s="142"/>
      <c r="CD43" s="142"/>
      <c r="CE43" s="142"/>
      <c r="CF43" s="142"/>
      <c r="CG43" s="142"/>
      <c r="CH43" s="142"/>
      <c r="CI43" s="142"/>
    </row>
    <row r="44" spans="1:87" ht="15.75" customHeight="1" x14ac:dyDescent="0.2">
      <c r="A44" s="2" t="s">
        <v>13</v>
      </c>
      <c r="B44" s="49">
        <f t="shared" ref="B44:M44" si="56">+B45+B46+B47</f>
        <v>-9060</v>
      </c>
      <c r="C44" s="49">
        <f t="shared" si="56"/>
        <v>-9065</v>
      </c>
      <c r="D44" s="49">
        <f t="shared" si="56"/>
        <v>-8593</v>
      </c>
      <c r="E44" s="49">
        <f t="shared" si="56"/>
        <v>-8486</v>
      </c>
      <c r="F44" s="49">
        <f t="shared" si="56"/>
        <v>-8302</v>
      </c>
      <c r="G44" s="49">
        <f t="shared" ref="G44" si="57">+G45+G46+G47</f>
        <v>-8346</v>
      </c>
      <c r="H44" s="49">
        <f t="shared" si="56"/>
        <v>-8302</v>
      </c>
      <c r="I44" s="49">
        <f t="shared" si="56"/>
        <v>-8277</v>
      </c>
      <c r="J44" s="49">
        <f t="shared" ref="J44" si="58">+J45+J46+J47</f>
        <v>-8383</v>
      </c>
      <c r="K44" s="49">
        <f t="shared" ref="K44" si="59">+K45+K46+K47</f>
        <v>-8323</v>
      </c>
      <c r="L44" s="49">
        <f t="shared" si="56"/>
        <v>-8170</v>
      </c>
      <c r="M44" s="78">
        <f t="shared" si="56"/>
        <v>-7965</v>
      </c>
      <c r="N44" s="49">
        <v>-7887</v>
      </c>
      <c r="O44" s="49">
        <v>-8012</v>
      </c>
      <c r="P44" s="49">
        <v>-7990</v>
      </c>
      <c r="Q44" s="49">
        <v>-8042</v>
      </c>
      <c r="R44" s="49">
        <v>-8290</v>
      </c>
      <c r="S44" s="49">
        <v>-7861</v>
      </c>
      <c r="T44" s="49">
        <f t="shared" ref="T44" si="60">+T45+T46+T47</f>
        <v>-7690</v>
      </c>
      <c r="U44" s="49">
        <v>-7761</v>
      </c>
      <c r="V44" s="49">
        <v>-7662</v>
      </c>
      <c r="W44" s="49">
        <v>-7829</v>
      </c>
      <c r="X44" s="49">
        <v>-7735</v>
      </c>
      <c r="Y44" s="49">
        <v>-7687</v>
      </c>
      <c r="Z44" s="49">
        <v>-7270</v>
      </c>
      <c r="AA44" s="49">
        <v>-7337</v>
      </c>
      <c r="AB44" s="49">
        <v>-7461</v>
      </c>
      <c r="AC44" s="49">
        <v>-7439</v>
      </c>
      <c r="AD44" s="49">
        <v>-7327</v>
      </c>
      <c r="AE44" s="49">
        <v>-7208</v>
      </c>
      <c r="AF44" s="49">
        <v>-7049</v>
      </c>
      <c r="AG44" s="49">
        <f t="shared" ref="AG44" si="61">+AG45+AG46+AG47</f>
        <v>-7167</v>
      </c>
      <c r="AH44" s="49">
        <v>-7161</v>
      </c>
      <c r="AI44" s="49">
        <v>-6778</v>
      </c>
      <c r="AJ44" s="49">
        <v>-6868</v>
      </c>
      <c r="AK44" s="49">
        <v>-6729</v>
      </c>
      <c r="AL44" s="49">
        <v>-6825</v>
      </c>
      <c r="AM44" s="98">
        <v>-6834</v>
      </c>
      <c r="AN44" s="98">
        <v>-7231</v>
      </c>
      <c r="AO44" s="98">
        <v>-6240</v>
      </c>
      <c r="AP44" s="98">
        <v>-6094</v>
      </c>
      <c r="AQ44" s="98">
        <v>-6103</v>
      </c>
      <c r="AR44" s="98">
        <v>-5921</v>
      </c>
      <c r="AS44" s="98">
        <v>-5876</v>
      </c>
      <c r="AT44" s="98">
        <v>-6079</v>
      </c>
      <c r="AU44" s="98">
        <v>-6033</v>
      </c>
      <c r="AV44" s="98">
        <v>-5725</v>
      </c>
      <c r="AW44" s="98">
        <v>-5839</v>
      </c>
      <c r="AX44" s="49">
        <v>-5752</v>
      </c>
      <c r="AY44" s="98">
        <v>-5766</v>
      </c>
      <c r="AZ44" s="98">
        <v>-5576</v>
      </c>
      <c r="BA44" s="98">
        <v>-5249</v>
      </c>
      <c r="BB44" s="98">
        <v>-5138</v>
      </c>
      <c r="BC44" s="98">
        <v>-5220</v>
      </c>
      <c r="BD44" s="98">
        <v>-5274</v>
      </c>
      <c r="BE44" s="98">
        <v>-5243</v>
      </c>
      <c r="BF44" s="98">
        <v>-5053</v>
      </c>
      <c r="BG44" s="98">
        <v>-5021</v>
      </c>
      <c r="BH44" s="98">
        <v>-5114</v>
      </c>
      <c r="BI44" s="98">
        <v>-5001</v>
      </c>
      <c r="BJ44" s="155">
        <v>-4708</v>
      </c>
      <c r="BK44" s="155">
        <v>-4684</v>
      </c>
      <c r="BL44" s="155">
        <v>-4324</v>
      </c>
      <c r="BM44" s="155">
        <v>-4372</v>
      </c>
      <c r="BN44" s="155">
        <v>-4569</v>
      </c>
      <c r="BO44" s="155">
        <v>-4801</v>
      </c>
      <c r="BP44" s="155">
        <v>-5018</v>
      </c>
      <c r="BQ44" s="155">
        <v>-5078</v>
      </c>
      <c r="BR44" s="155">
        <v>-5128</v>
      </c>
      <c r="BS44" s="155">
        <v>-4949</v>
      </c>
      <c r="BT44" s="155">
        <v>-6078</v>
      </c>
      <c r="BU44" s="155">
        <v>-6407</v>
      </c>
      <c r="BV44" s="155">
        <v>-6158</v>
      </c>
      <c r="BW44" s="155">
        <v>-6856</v>
      </c>
      <c r="BX44" s="155">
        <v>-6652</v>
      </c>
      <c r="BY44" s="155">
        <v>-7594</v>
      </c>
      <c r="BZ44" s="155">
        <v>-7791</v>
      </c>
      <c r="CA44" s="141">
        <v>-7706</v>
      </c>
      <c r="CB44" s="141">
        <v>-7468</v>
      </c>
      <c r="CC44" s="141">
        <v>-7588</v>
      </c>
      <c r="CD44" s="141">
        <v>-7942</v>
      </c>
      <c r="CE44" s="141">
        <v>-7593</v>
      </c>
      <c r="CF44" s="141">
        <v>-7443</v>
      </c>
      <c r="CG44" s="141">
        <v>-7622</v>
      </c>
      <c r="CH44" s="141">
        <v>-7851</v>
      </c>
      <c r="CI44" s="141">
        <v>-7798</v>
      </c>
    </row>
    <row r="45" spans="1:87" ht="15.75" customHeight="1" x14ac:dyDescent="0.2">
      <c r="A45" s="3" t="s">
        <v>14</v>
      </c>
      <c r="B45" s="49">
        <v>-336</v>
      </c>
      <c r="C45" s="49">
        <v>-1203</v>
      </c>
      <c r="D45" s="49">
        <v>-1300</v>
      </c>
      <c r="E45" s="49">
        <v>-413</v>
      </c>
      <c r="F45" s="49">
        <v>-628</v>
      </c>
      <c r="G45" s="49">
        <v>-992</v>
      </c>
      <c r="H45" s="49">
        <v>-96</v>
      </c>
      <c r="I45" s="49">
        <v>-558</v>
      </c>
      <c r="J45" s="49">
        <v>-673</v>
      </c>
      <c r="K45" s="49">
        <v>-192</v>
      </c>
      <c r="L45" s="49">
        <v>-69</v>
      </c>
      <c r="M45" s="78">
        <v>-2245</v>
      </c>
      <c r="N45" s="49">
        <v>-317</v>
      </c>
      <c r="O45" s="49">
        <v>-788</v>
      </c>
      <c r="P45" s="49">
        <v>-1214</v>
      </c>
      <c r="Q45" s="49">
        <v>-361</v>
      </c>
      <c r="R45" s="49">
        <v>-645</v>
      </c>
      <c r="S45" s="49">
        <v>-964</v>
      </c>
      <c r="T45" s="49">
        <v>-117</v>
      </c>
      <c r="U45" s="49">
        <v>-564</v>
      </c>
      <c r="V45" s="49">
        <v>-696</v>
      </c>
      <c r="W45" s="49">
        <v>-175</v>
      </c>
      <c r="X45" s="49">
        <v>-67</v>
      </c>
      <c r="Y45" s="49">
        <v>-2330</v>
      </c>
      <c r="Z45" s="49">
        <v>-327</v>
      </c>
      <c r="AA45" s="49">
        <v>-780</v>
      </c>
      <c r="AB45" s="49">
        <v>-1267</v>
      </c>
      <c r="AC45" s="49">
        <v>-326</v>
      </c>
      <c r="AD45" s="49">
        <v>-156</v>
      </c>
      <c r="AE45" s="49">
        <v>-922</v>
      </c>
      <c r="AF45" s="49">
        <v>-145</v>
      </c>
      <c r="AG45" s="49">
        <v>-539</v>
      </c>
      <c r="AH45" s="49">
        <v>-729</v>
      </c>
      <c r="AI45" s="49">
        <v>-163</v>
      </c>
      <c r="AJ45" s="49">
        <v>-63</v>
      </c>
      <c r="AK45" s="49">
        <v>-1935</v>
      </c>
      <c r="AL45" s="49">
        <v>-328</v>
      </c>
      <c r="AM45" s="98">
        <v>-900</v>
      </c>
      <c r="AN45" s="98">
        <v>-1316</v>
      </c>
      <c r="AO45" s="98">
        <v>-198</v>
      </c>
      <c r="AP45" s="98">
        <v>-157</v>
      </c>
      <c r="AQ45" s="98">
        <v>-696</v>
      </c>
      <c r="AR45" s="98">
        <v>-88</v>
      </c>
      <c r="AS45" s="98">
        <v>-506</v>
      </c>
      <c r="AT45" s="98">
        <v>-599</v>
      </c>
      <c r="AU45" s="98">
        <v>-172</v>
      </c>
      <c r="AV45" s="98">
        <v>-67</v>
      </c>
      <c r="AW45" s="98">
        <v>-2079</v>
      </c>
      <c r="AX45" s="49">
        <v>-299</v>
      </c>
      <c r="AY45" s="98">
        <v>-940</v>
      </c>
      <c r="AZ45" s="98">
        <v>-299</v>
      </c>
      <c r="BA45" s="98">
        <v>-164</v>
      </c>
      <c r="BB45" s="98">
        <v>-149</v>
      </c>
      <c r="BC45" s="98">
        <v>-688</v>
      </c>
      <c r="BD45" s="98">
        <v>-69</v>
      </c>
      <c r="BE45" s="98">
        <v>-522</v>
      </c>
      <c r="BF45" s="98">
        <v>-437</v>
      </c>
      <c r="BG45" s="98">
        <v>-143</v>
      </c>
      <c r="BH45" s="98">
        <v>-57</v>
      </c>
      <c r="BI45" s="98">
        <v>-2089</v>
      </c>
      <c r="BJ45" s="155">
        <v>-327</v>
      </c>
      <c r="BK45" s="155">
        <v>-586</v>
      </c>
      <c r="BL45" s="155">
        <v>-130</v>
      </c>
      <c r="BM45" s="155">
        <v>-154</v>
      </c>
      <c r="BN45" s="155">
        <v>-148</v>
      </c>
      <c r="BO45" s="155">
        <v>-727</v>
      </c>
      <c r="BP45" s="155">
        <v>-71</v>
      </c>
      <c r="BQ45" s="155">
        <v>-240</v>
      </c>
      <c r="BR45" s="155">
        <v>-476</v>
      </c>
      <c r="BS45" s="155">
        <v>-154</v>
      </c>
      <c r="BT45" s="155">
        <v>-46</v>
      </c>
      <c r="BU45" s="155">
        <v>-1900</v>
      </c>
      <c r="BV45" s="155">
        <v>-229</v>
      </c>
      <c r="BW45" s="155">
        <v>-301</v>
      </c>
      <c r="BX45" s="155">
        <v>-134</v>
      </c>
      <c r="BY45" s="155">
        <v>-988</v>
      </c>
      <c r="BZ45" s="155">
        <v>-322</v>
      </c>
      <c r="CA45" s="141">
        <v>-795</v>
      </c>
      <c r="CB45" s="141">
        <v>-78</v>
      </c>
      <c r="CC45" s="141">
        <v>-114</v>
      </c>
      <c r="CD45" s="141">
        <v>-1015</v>
      </c>
      <c r="CE45" s="141">
        <v>-811</v>
      </c>
      <c r="CF45" s="141">
        <v>-319</v>
      </c>
      <c r="CG45" s="141">
        <v>-1562</v>
      </c>
      <c r="CH45" s="141">
        <v>-819</v>
      </c>
      <c r="CI45" s="141">
        <v>-152</v>
      </c>
    </row>
    <row r="46" spans="1:87" ht="15.75" customHeight="1" x14ac:dyDescent="0.2">
      <c r="A46" s="4" t="s">
        <v>15</v>
      </c>
      <c r="B46" s="49">
        <v>-2537</v>
      </c>
      <c r="C46" s="49">
        <v>-1761</v>
      </c>
      <c r="D46" s="49">
        <v>-1052</v>
      </c>
      <c r="E46" s="49">
        <v>-1648</v>
      </c>
      <c r="F46" s="49">
        <v>-1087</v>
      </c>
      <c r="G46" s="49">
        <v>-668</v>
      </c>
      <c r="H46" s="49">
        <v>-1229</v>
      </c>
      <c r="I46" s="49">
        <v>-856</v>
      </c>
      <c r="J46" s="49">
        <v>-265</v>
      </c>
      <c r="K46" s="49">
        <v>-2423</v>
      </c>
      <c r="L46" s="49">
        <v>-2643</v>
      </c>
      <c r="M46" s="78">
        <v>-1114</v>
      </c>
      <c r="N46" s="49">
        <v>-1970</v>
      </c>
      <c r="O46" s="49">
        <v>-1572</v>
      </c>
      <c r="P46" s="49">
        <v>-992</v>
      </c>
      <c r="Q46" s="49">
        <v>-1546</v>
      </c>
      <c r="R46" s="49">
        <v>-1079</v>
      </c>
      <c r="S46" s="49">
        <v>-697</v>
      </c>
      <c r="T46" s="49">
        <v>-1254</v>
      </c>
      <c r="U46" s="49">
        <v>-872</v>
      </c>
      <c r="V46" s="49">
        <v>-237</v>
      </c>
      <c r="W46" s="49">
        <v>-2445</v>
      </c>
      <c r="X46" s="49">
        <v>-2681</v>
      </c>
      <c r="Y46" s="49">
        <v>-1105</v>
      </c>
      <c r="Z46" s="49">
        <v>-2024</v>
      </c>
      <c r="AA46" s="49">
        <v>-1592</v>
      </c>
      <c r="AB46" s="49">
        <v>-486</v>
      </c>
      <c r="AC46" s="49">
        <v>-1093</v>
      </c>
      <c r="AD46" s="49">
        <v>-1084</v>
      </c>
      <c r="AE46" s="49">
        <v>-652</v>
      </c>
      <c r="AF46" s="49">
        <v>-1232</v>
      </c>
      <c r="AG46" s="49">
        <v>-897</v>
      </c>
      <c r="AH46" s="49">
        <v>-233</v>
      </c>
      <c r="AI46" s="49">
        <v>-1999</v>
      </c>
      <c r="AJ46" s="49">
        <v>-2297</v>
      </c>
      <c r="AK46" s="49">
        <v>-1203</v>
      </c>
      <c r="AL46" s="49">
        <v>-2135</v>
      </c>
      <c r="AM46" s="98">
        <v>-1438</v>
      </c>
      <c r="AN46" s="98">
        <v>-357</v>
      </c>
      <c r="AO46" s="98">
        <v>-874</v>
      </c>
      <c r="AP46" s="98">
        <v>-785</v>
      </c>
      <c r="AQ46" s="98">
        <v>-628</v>
      </c>
      <c r="AR46" s="98">
        <v>-1088</v>
      </c>
      <c r="AS46" s="98">
        <v>-739</v>
      </c>
      <c r="AT46" s="98">
        <v>-236</v>
      </c>
      <c r="AU46" s="98">
        <v>-2159</v>
      </c>
      <c r="AV46" s="98">
        <v>-2317</v>
      </c>
      <c r="AW46" s="98">
        <v>-1260</v>
      </c>
      <c r="AX46" s="49">
        <v>-1227</v>
      </c>
      <c r="AY46" s="98">
        <v>-443</v>
      </c>
      <c r="AZ46" s="98">
        <v>-324</v>
      </c>
      <c r="BA46" s="98">
        <v>-845</v>
      </c>
      <c r="BB46" s="98">
        <v>-746</v>
      </c>
      <c r="BC46" s="98">
        <v>-586</v>
      </c>
      <c r="BD46" s="98">
        <v>-952</v>
      </c>
      <c r="BE46" s="98">
        <v>-568</v>
      </c>
      <c r="BF46" s="98">
        <v>-201</v>
      </c>
      <c r="BG46" s="98">
        <v>-2150</v>
      </c>
      <c r="BH46" s="98">
        <v>-2460</v>
      </c>
      <c r="BI46" s="98">
        <v>-897</v>
      </c>
      <c r="BJ46" s="155">
        <v>-703</v>
      </c>
      <c r="BK46" s="155">
        <v>-290</v>
      </c>
      <c r="BL46" s="155">
        <v>-306</v>
      </c>
      <c r="BM46" s="155">
        <v>-873</v>
      </c>
      <c r="BN46" s="155">
        <v>-775</v>
      </c>
      <c r="BO46" s="155">
        <v>-301</v>
      </c>
      <c r="BP46" s="155">
        <v>-696</v>
      </c>
      <c r="BQ46" s="155">
        <v>-619</v>
      </c>
      <c r="BR46" s="155">
        <v>-210</v>
      </c>
      <c r="BS46" s="155">
        <v>-1966</v>
      </c>
      <c r="BT46" s="155">
        <v>-2123</v>
      </c>
      <c r="BU46" s="155">
        <v>-527</v>
      </c>
      <c r="BV46" s="155">
        <v>-433</v>
      </c>
      <c r="BW46" s="155">
        <v>-1169</v>
      </c>
      <c r="BX46" s="155">
        <v>-1343</v>
      </c>
      <c r="BY46" s="155">
        <v>-1109</v>
      </c>
      <c r="BZ46" s="155">
        <v>-861</v>
      </c>
      <c r="CA46" s="141">
        <v>-204</v>
      </c>
      <c r="CB46" s="141">
        <v>-1052</v>
      </c>
      <c r="CC46" s="141">
        <v>-1768</v>
      </c>
      <c r="CD46" s="141">
        <v>-1189</v>
      </c>
      <c r="CE46" s="141">
        <v>-1930</v>
      </c>
      <c r="CF46" s="141">
        <v>-2384</v>
      </c>
      <c r="CG46" s="141">
        <v>-984</v>
      </c>
      <c r="CH46" s="141">
        <v>-809</v>
      </c>
      <c r="CI46" s="141">
        <v>-1717</v>
      </c>
    </row>
    <row r="47" spans="1:87" ht="15.75" customHeight="1" x14ac:dyDescent="0.2">
      <c r="A47" s="3" t="s">
        <v>16</v>
      </c>
      <c r="B47" s="49">
        <v>-6187</v>
      </c>
      <c r="C47" s="49">
        <v>-6101</v>
      </c>
      <c r="D47" s="49">
        <v>-6241</v>
      </c>
      <c r="E47" s="49">
        <v>-6425</v>
      </c>
      <c r="F47" s="49">
        <v>-6587</v>
      </c>
      <c r="G47" s="49">
        <v>-6686</v>
      </c>
      <c r="H47" s="49">
        <v>-6977</v>
      </c>
      <c r="I47" s="49">
        <v>-6863</v>
      </c>
      <c r="J47" s="49">
        <v>-7445</v>
      </c>
      <c r="K47" s="49">
        <v>-5708</v>
      </c>
      <c r="L47" s="49">
        <v>-5458</v>
      </c>
      <c r="M47" s="78">
        <v>-4606</v>
      </c>
      <c r="N47" s="49">
        <v>-5600</v>
      </c>
      <c r="O47" s="49">
        <v>-5652</v>
      </c>
      <c r="P47" s="49">
        <v>-5784</v>
      </c>
      <c r="Q47" s="49">
        <v>-6135</v>
      </c>
      <c r="R47" s="49">
        <v>-6566</v>
      </c>
      <c r="S47" s="49">
        <v>-6200</v>
      </c>
      <c r="T47" s="49">
        <v>-6319</v>
      </c>
      <c r="U47" s="49">
        <v>-6325</v>
      </c>
      <c r="V47" s="49">
        <v>-6729</v>
      </c>
      <c r="W47" s="49">
        <v>-5209</v>
      </c>
      <c r="X47" s="49">
        <v>-4987</v>
      </c>
      <c r="Y47" s="49">
        <v>-4252</v>
      </c>
      <c r="Z47" s="49">
        <v>-4919</v>
      </c>
      <c r="AA47" s="49">
        <v>-4965</v>
      </c>
      <c r="AB47" s="49">
        <v>-5708</v>
      </c>
      <c r="AC47" s="49">
        <v>-6020</v>
      </c>
      <c r="AD47" s="49">
        <v>-6087</v>
      </c>
      <c r="AE47" s="49">
        <v>-5634</v>
      </c>
      <c r="AF47" s="49">
        <v>-5672</v>
      </c>
      <c r="AG47" s="49">
        <v>-5731</v>
      </c>
      <c r="AH47" s="49">
        <v>-6199</v>
      </c>
      <c r="AI47" s="49">
        <v>-4616</v>
      </c>
      <c r="AJ47" s="49">
        <v>-4508</v>
      </c>
      <c r="AK47" s="49">
        <v>-3591</v>
      </c>
      <c r="AL47" s="49">
        <v>-4362</v>
      </c>
      <c r="AM47" s="98">
        <v>-4496</v>
      </c>
      <c r="AN47" s="98">
        <v>-5558</v>
      </c>
      <c r="AO47" s="98">
        <v>-5168</v>
      </c>
      <c r="AP47" s="98">
        <v>-5152</v>
      </c>
      <c r="AQ47" s="98">
        <v>-4779</v>
      </c>
      <c r="AR47" s="98">
        <v>-4745</v>
      </c>
      <c r="AS47" s="98">
        <v>-4631</v>
      </c>
      <c r="AT47" s="98">
        <v>-5244</v>
      </c>
      <c r="AU47" s="98">
        <v>-3702</v>
      </c>
      <c r="AV47" s="98">
        <v>-3341</v>
      </c>
      <c r="AW47" s="98">
        <v>-2500</v>
      </c>
      <c r="AX47" s="49">
        <v>-4226</v>
      </c>
      <c r="AY47" s="98">
        <v>-4383</v>
      </c>
      <c r="AZ47" s="98">
        <v>-4953</v>
      </c>
      <c r="BA47" s="98">
        <v>-4240</v>
      </c>
      <c r="BB47" s="98">
        <v>-4243</v>
      </c>
      <c r="BC47" s="98">
        <v>-3946</v>
      </c>
      <c r="BD47" s="98">
        <v>-4253</v>
      </c>
      <c r="BE47" s="98">
        <v>-4153</v>
      </c>
      <c r="BF47" s="98">
        <v>-4415</v>
      </c>
      <c r="BG47" s="98">
        <v>-2728</v>
      </c>
      <c r="BH47" s="98">
        <v>-2597</v>
      </c>
      <c r="BI47" s="98">
        <v>-2015</v>
      </c>
      <c r="BJ47" s="155">
        <v>-3678</v>
      </c>
      <c r="BK47" s="155">
        <v>-3808</v>
      </c>
      <c r="BL47" s="155">
        <v>-3888</v>
      </c>
      <c r="BM47" s="155">
        <v>-3345</v>
      </c>
      <c r="BN47" s="155">
        <v>-3646</v>
      </c>
      <c r="BO47" s="155">
        <v>-3773</v>
      </c>
      <c r="BP47" s="155">
        <v>-4251</v>
      </c>
      <c r="BQ47" s="155">
        <v>-4219</v>
      </c>
      <c r="BR47" s="155">
        <v>-4442</v>
      </c>
      <c r="BS47" s="155">
        <v>-2829</v>
      </c>
      <c r="BT47" s="155">
        <v>-3909</v>
      </c>
      <c r="BU47" s="155">
        <v>-3980</v>
      </c>
      <c r="BV47" s="155">
        <v>-5496</v>
      </c>
      <c r="BW47" s="155">
        <v>-5386</v>
      </c>
      <c r="BX47" s="155">
        <v>-5175</v>
      </c>
      <c r="BY47" s="155">
        <v>-5497</v>
      </c>
      <c r="BZ47" s="155">
        <v>-6608</v>
      </c>
      <c r="CA47" s="141">
        <v>-6707</v>
      </c>
      <c r="CB47" s="141">
        <v>-6338</v>
      </c>
      <c r="CC47" s="141">
        <v>-5706</v>
      </c>
      <c r="CD47" s="141">
        <v>-5738</v>
      </c>
      <c r="CE47" s="141">
        <v>-4852</v>
      </c>
      <c r="CF47" s="141">
        <v>-4740</v>
      </c>
      <c r="CG47" s="141">
        <v>-5076</v>
      </c>
      <c r="CH47" s="141">
        <v>-6223</v>
      </c>
      <c r="CI47" s="141">
        <v>-5929</v>
      </c>
    </row>
    <row r="48" spans="1:87" ht="15.75" customHeight="1" x14ac:dyDescent="0.2">
      <c r="A48" s="16" t="s">
        <v>20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7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5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42"/>
      <c r="CB48" s="142"/>
      <c r="CC48" s="142"/>
      <c r="CD48" s="142"/>
      <c r="CE48" s="142"/>
      <c r="CF48" s="142"/>
      <c r="CG48" s="142"/>
      <c r="CH48" s="142"/>
      <c r="CI48" s="142"/>
    </row>
    <row r="49" spans="1:87" ht="15.75" customHeight="1" x14ac:dyDescent="0.2">
      <c r="A49" s="17" t="s">
        <v>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7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5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42"/>
      <c r="CB49" s="142"/>
      <c r="CC49" s="142"/>
      <c r="CD49" s="142"/>
      <c r="CE49" s="142"/>
      <c r="CF49" s="142"/>
      <c r="CG49" s="142"/>
      <c r="CH49" s="142"/>
      <c r="CI49" s="142"/>
    </row>
    <row r="50" spans="1:87" ht="15.75" customHeight="1" x14ac:dyDescent="0.2">
      <c r="A50" s="2" t="s">
        <v>13</v>
      </c>
      <c r="B50" s="49">
        <f t="shared" ref="B50:M50" si="62">+B51+B52+B53</f>
        <v>160</v>
      </c>
      <c r="C50" s="49">
        <f t="shared" si="62"/>
        <v>161</v>
      </c>
      <c r="D50" s="49">
        <f t="shared" si="62"/>
        <v>157</v>
      </c>
      <c r="E50" s="49">
        <f t="shared" si="62"/>
        <v>154</v>
      </c>
      <c r="F50" s="49">
        <f t="shared" si="62"/>
        <v>148</v>
      </c>
      <c r="G50" s="49">
        <f t="shared" ref="G50" si="63">+G51+G52+G53</f>
        <v>137</v>
      </c>
      <c r="H50" s="49">
        <f t="shared" si="62"/>
        <v>135</v>
      </c>
      <c r="I50" s="49">
        <f t="shared" si="62"/>
        <v>132</v>
      </c>
      <c r="J50" s="49">
        <f t="shared" ref="J50" si="64">+J51+J52+J53</f>
        <v>136</v>
      </c>
      <c r="K50" s="49">
        <f t="shared" ref="K50" si="65">+K51+K52+K53</f>
        <v>135</v>
      </c>
      <c r="L50" s="49">
        <f t="shared" si="62"/>
        <v>131</v>
      </c>
      <c r="M50" s="78">
        <f t="shared" si="62"/>
        <v>121</v>
      </c>
      <c r="N50" s="49">
        <v>116</v>
      </c>
      <c r="O50" s="49">
        <v>119</v>
      </c>
      <c r="P50" s="49">
        <v>116</v>
      </c>
      <c r="Q50" s="49">
        <v>120</v>
      </c>
      <c r="R50" s="49">
        <v>126</v>
      </c>
      <c r="S50" s="49">
        <v>124</v>
      </c>
      <c r="T50" s="49">
        <f t="shared" ref="T50" si="66">+T51+T52+T53</f>
        <v>121</v>
      </c>
      <c r="U50" s="49">
        <v>122</v>
      </c>
      <c r="V50" s="49">
        <v>118</v>
      </c>
      <c r="W50" s="49">
        <v>122</v>
      </c>
      <c r="X50" s="49">
        <v>120</v>
      </c>
      <c r="Y50" s="49">
        <v>122</v>
      </c>
      <c r="Z50" s="49">
        <v>121</v>
      </c>
      <c r="AA50" s="49">
        <v>122</v>
      </c>
      <c r="AB50" s="49">
        <v>126</v>
      </c>
      <c r="AC50" s="49">
        <v>126</v>
      </c>
      <c r="AD50" s="49">
        <v>127</v>
      </c>
      <c r="AE50" s="49">
        <v>114</v>
      </c>
      <c r="AF50" s="49">
        <v>118</v>
      </c>
      <c r="AG50" s="49">
        <f t="shared" ref="AG50" si="67">+AG51+AG52+AG53</f>
        <v>121</v>
      </c>
      <c r="AH50" s="49">
        <v>123</v>
      </c>
      <c r="AI50" s="49">
        <v>119</v>
      </c>
      <c r="AJ50" s="49">
        <v>121</v>
      </c>
      <c r="AK50" s="49">
        <v>107</v>
      </c>
      <c r="AL50" s="49">
        <v>109</v>
      </c>
      <c r="AM50" s="98">
        <v>109</v>
      </c>
      <c r="AN50" s="98">
        <v>119</v>
      </c>
      <c r="AO50" s="98">
        <v>118</v>
      </c>
      <c r="AP50" s="98">
        <v>114</v>
      </c>
      <c r="AQ50" s="98">
        <v>164</v>
      </c>
      <c r="AR50" s="98">
        <v>154</v>
      </c>
      <c r="AS50" s="98">
        <v>164</v>
      </c>
      <c r="AT50" s="98">
        <v>166</v>
      </c>
      <c r="AU50" s="98">
        <v>201</v>
      </c>
      <c r="AV50" s="98">
        <v>167</v>
      </c>
      <c r="AW50" s="98">
        <v>160</v>
      </c>
      <c r="AX50" s="49">
        <v>159</v>
      </c>
      <c r="AY50" s="98">
        <v>171</v>
      </c>
      <c r="AZ50" s="98">
        <v>173</v>
      </c>
      <c r="BA50" s="98">
        <v>195</v>
      </c>
      <c r="BB50" s="98">
        <v>167</v>
      </c>
      <c r="BC50" s="98">
        <v>163</v>
      </c>
      <c r="BD50" s="98">
        <v>164</v>
      </c>
      <c r="BE50" s="98">
        <v>176</v>
      </c>
      <c r="BF50" s="98">
        <v>174</v>
      </c>
      <c r="BG50" s="98">
        <v>205</v>
      </c>
      <c r="BH50" s="98">
        <v>187</v>
      </c>
      <c r="BI50" s="98">
        <v>174</v>
      </c>
      <c r="BJ50" s="155">
        <v>177</v>
      </c>
      <c r="BK50" s="155">
        <v>192</v>
      </c>
      <c r="BL50" s="155">
        <v>182</v>
      </c>
      <c r="BM50" s="155">
        <v>217</v>
      </c>
      <c r="BN50" s="155">
        <v>179</v>
      </c>
      <c r="BO50" s="155">
        <v>176</v>
      </c>
      <c r="BP50" s="155">
        <v>184</v>
      </c>
      <c r="BQ50" s="155">
        <v>201</v>
      </c>
      <c r="BR50" s="155">
        <v>198</v>
      </c>
      <c r="BS50" s="155">
        <v>219</v>
      </c>
      <c r="BT50" s="155">
        <v>174</v>
      </c>
      <c r="BU50" s="155">
        <v>163</v>
      </c>
      <c r="BV50" s="155">
        <v>165</v>
      </c>
      <c r="BW50" s="155">
        <v>181</v>
      </c>
      <c r="BX50" s="155">
        <v>166</v>
      </c>
      <c r="BY50" s="155">
        <v>186</v>
      </c>
      <c r="BZ50" s="155">
        <v>153</v>
      </c>
      <c r="CA50" s="141">
        <v>141</v>
      </c>
      <c r="CB50" s="141">
        <v>141</v>
      </c>
      <c r="CC50" s="141">
        <v>155</v>
      </c>
      <c r="CD50" s="141">
        <v>156</v>
      </c>
      <c r="CE50" s="141">
        <v>173</v>
      </c>
      <c r="CF50" s="141">
        <v>142</v>
      </c>
      <c r="CG50" s="141">
        <v>136</v>
      </c>
      <c r="CH50" s="141">
        <v>140</v>
      </c>
      <c r="CI50" s="141">
        <v>149</v>
      </c>
    </row>
    <row r="51" spans="1:87" ht="15.75" customHeight="1" x14ac:dyDescent="0.2">
      <c r="A51" s="3" t="s">
        <v>14</v>
      </c>
      <c r="B51" s="49">
        <v>2</v>
      </c>
      <c r="C51" s="49">
        <v>6</v>
      </c>
      <c r="D51" s="49">
        <v>3</v>
      </c>
      <c r="E51" s="49">
        <v>33</v>
      </c>
      <c r="F51" s="49">
        <v>33</v>
      </c>
      <c r="G51" s="49">
        <v>0</v>
      </c>
      <c r="H51" s="49">
        <v>2</v>
      </c>
      <c r="I51" s="49">
        <v>6</v>
      </c>
      <c r="J51" s="49">
        <v>3</v>
      </c>
      <c r="K51" s="49">
        <v>31</v>
      </c>
      <c r="L51" s="49">
        <v>28</v>
      </c>
      <c r="M51" s="78">
        <v>0</v>
      </c>
      <c r="N51" s="49">
        <v>1</v>
      </c>
      <c r="O51" s="49">
        <v>7</v>
      </c>
      <c r="P51" s="49">
        <v>2</v>
      </c>
      <c r="Q51" s="49">
        <v>30</v>
      </c>
      <c r="R51" s="49">
        <v>23</v>
      </c>
      <c r="S51" s="49">
        <v>0</v>
      </c>
      <c r="T51" s="49">
        <v>1</v>
      </c>
      <c r="U51" s="49">
        <v>7</v>
      </c>
      <c r="V51" s="49">
        <v>2</v>
      </c>
      <c r="W51" s="49">
        <v>32</v>
      </c>
      <c r="X51" s="49">
        <v>18</v>
      </c>
      <c r="Y51" s="49">
        <v>0</v>
      </c>
      <c r="Z51" s="49">
        <v>1</v>
      </c>
      <c r="AA51" s="49">
        <v>5</v>
      </c>
      <c r="AB51" s="49">
        <v>2</v>
      </c>
      <c r="AC51" s="49">
        <v>32</v>
      </c>
      <c r="AD51" s="49">
        <v>22</v>
      </c>
      <c r="AE51" s="49">
        <v>0</v>
      </c>
      <c r="AF51" s="49">
        <v>1</v>
      </c>
      <c r="AG51" s="49">
        <v>6</v>
      </c>
      <c r="AH51" s="49">
        <v>2</v>
      </c>
      <c r="AI51" s="49">
        <v>32</v>
      </c>
      <c r="AJ51" s="49">
        <v>21</v>
      </c>
      <c r="AK51" s="49">
        <v>0</v>
      </c>
      <c r="AL51" s="49">
        <v>1</v>
      </c>
      <c r="AM51" s="98">
        <v>7</v>
      </c>
      <c r="AN51" s="98">
        <v>3</v>
      </c>
      <c r="AO51" s="98">
        <v>35</v>
      </c>
      <c r="AP51" s="98">
        <v>14</v>
      </c>
      <c r="AQ51" s="98">
        <v>0</v>
      </c>
      <c r="AR51" s="98">
        <v>1</v>
      </c>
      <c r="AS51" s="98">
        <v>8</v>
      </c>
      <c r="AT51" s="98">
        <v>3</v>
      </c>
      <c r="AU51" s="98">
        <v>33</v>
      </c>
      <c r="AV51" s="98">
        <v>9</v>
      </c>
      <c r="AW51" s="98">
        <v>0</v>
      </c>
      <c r="AX51" s="49">
        <v>0</v>
      </c>
      <c r="AY51" s="98">
        <v>10</v>
      </c>
      <c r="AZ51" s="98">
        <v>3</v>
      </c>
      <c r="BA51" s="98">
        <v>31</v>
      </c>
      <c r="BB51" s="98">
        <v>9</v>
      </c>
      <c r="BC51" s="98">
        <v>0</v>
      </c>
      <c r="BD51" s="98">
        <v>0</v>
      </c>
      <c r="BE51" s="98">
        <v>11</v>
      </c>
      <c r="BF51" s="98">
        <v>3</v>
      </c>
      <c r="BG51" s="98">
        <v>32</v>
      </c>
      <c r="BH51" s="98">
        <v>10</v>
      </c>
      <c r="BI51" s="98">
        <v>0</v>
      </c>
      <c r="BJ51" s="155">
        <v>0</v>
      </c>
      <c r="BK51" s="155">
        <v>12</v>
      </c>
      <c r="BL51" s="155">
        <v>3</v>
      </c>
      <c r="BM51" s="155">
        <v>38</v>
      </c>
      <c r="BN51" s="155">
        <v>10</v>
      </c>
      <c r="BO51" s="155">
        <v>0</v>
      </c>
      <c r="BP51" s="155">
        <v>0</v>
      </c>
      <c r="BQ51" s="155">
        <v>14</v>
      </c>
      <c r="BR51" s="155">
        <v>3</v>
      </c>
      <c r="BS51" s="155">
        <v>41</v>
      </c>
      <c r="BT51" s="155">
        <v>8</v>
      </c>
      <c r="BU51" s="155">
        <v>0</v>
      </c>
      <c r="BV51" s="155">
        <v>0</v>
      </c>
      <c r="BW51" s="155">
        <v>13</v>
      </c>
      <c r="BX51" s="155">
        <v>3</v>
      </c>
      <c r="BY51" s="155">
        <v>37</v>
      </c>
      <c r="BZ51" s="155">
        <v>7</v>
      </c>
      <c r="CA51" s="141">
        <v>0</v>
      </c>
      <c r="CB51" s="141">
        <v>1</v>
      </c>
      <c r="CC51" s="141">
        <v>12</v>
      </c>
      <c r="CD51" s="141">
        <v>3</v>
      </c>
      <c r="CE51" s="141">
        <v>28</v>
      </c>
      <c r="CF51" s="141">
        <v>4</v>
      </c>
      <c r="CG51" s="141">
        <v>0</v>
      </c>
      <c r="CH51" s="141">
        <v>2</v>
      </c>
      <c r="CI51" s="141">
        <v>12</v>
      </c>
    </row>
    <row r="52" spans="1:87" ht="15.75" customHeight="1" x14ac:dyDescent="0.2">
      <c r="A52" s="4" t="s">
        <v>15</v>
      </c>
      <c r="B52" s="49">
        <v>9</v>
      </c>
      <c r="C52" s="49">
        <v>38</v>
      </c>
      <c r="D52" s="49">
        <v>69</v>
      </c>
      <c r="E52" s="49">
        <v>35</v>
      </c>
      <c r="F52" s="49">
        <v>2</v>
      </c>
      <c r="G52" s="49">
        <v>8</v>
      </c>
      <c r="H52" s="49">
        <v>9</v>
      </c>
      <c r="I52" s="49">
        <v>33</v>
      </c>
      <c r="J52" s="49">
        <v>60</v>
      </c>
      <c r="K52" s="49">
        <v>29</v>
      </c>
      <c r="L52" s="49">
        <v>1</v>
      </c>
      <c r="M52" s="78">
        <v>8</v>
      </c>
      <c r="N52" s="49">
        <v>9</v>
      </c>
      <c r="O52" s="49">
        <v>32</v>
      </c>
      <c r="P52" s="49">
        <v>50</v>
      </c>
      <c r="Q52" s="49">
        <v>22</v>
      </c>
      <c r="R52" s="49">
        <v>1</v>
      </c>
      <c r="S52" s="49">
        <v>8</v>
      </c>
      <c r="T52" s="49">
        <v>9</v>
      </c>
      <c r="U52" s="49">
        <v>33</v>
      </c>
      <c r="V52" s="49">
        <v>49</v>
      </c>
      <c r="W52" s="49">
        <v>19</v>
      </c>
      <c r="X52" s="49">
        <v>1</v>
      </c>
      <c r="Y52" s="49">
        <v>6</v>
      </c>
      <c r="Z52" s="49">
        <v>8</v>
      </c>
      <c r="AA52" s="49">
        <v>34</v>
      </c>
      <c r="AB52" s="49">
        <v>54</v>
      </c>
      <c r="AC52" s="49">
        <v>22</v>
      </c>
      <c r="AD52" s="49">
        <v>1</v>
      </c>
      <c r="AE52" s="49">
        <v>7</v>
      </c>
      <c r="AF52" s="49">
        <v>9</v>
      </c>
      <c r="AG52" s="49">
        <v>36</v>
      </c>
      <c r="AH52" s="49">
        <v>55</v>
      </c>
      <c r="AI52" s="49">
        <v>21</v>
      </c>
      <c r="AJ52" s="49">
        <v>1</v>
      </c>
      <c r="AK52" s="49">
        <v>8</v>
      </c>
      <c r="AL52" s="49">
        <v>9</v>
      </c>
      <c r="AM52" s="98">
        <v>35</v>
      </c>
      <c r="AN52" s="98">
        <v>49</v>
      </c>
      <c r="AO52" s="98">
        <v>14</v>
      </c>
      <c r="AP52" s="98">
        <v>1</v>
      </c>
      <c r="AQ52" s="98">
        <v>9</v>
      </c>
      <c r="AR52" s="98">
        <v>10</v>
      </c>
      <c r="AS52" s="98">
        <v>33</v>
      </c>
      <c r="AT52" s="98">
        <v>42</v>
      </c>
      <c r="AU52" s="98">
        <v>10</v>
      </c>
      <c r="AV52" s="98">
        <v>0</v>
      </c>
      <c r="AW52" s="98">
        <v>10</v>
      </c>
      <c r="AX52" s="49">
        <v>12</v>
      </c>
      <c r="AY52" s="98">
        <v>33</v>
      </c>
      <c r="AZ52" s="98">
        <v>42</v>
      </c>
      <c r="BA52" s="98">
        <v>9</v>
      </c>
      <c r="BB52" s="98">
        <v>0</v>
      </c>
      <c r="BC52" s="98">
        <v>11</v>
      </c>
      <c r="BD52" s="98">
        <v>13</v>
      </c>
      <c r="BE52" s="98">
        <v>33</v>
      </c>
      <c r="BF52" s="98">
        <v>41</v>
      </c>
      <c r="BG52" s="98">
        <v>9</v>
      </c>
      <c r="BH52" s="98">
        <v>0</v>
      </c>
      <c r="BI52" s="98">
        <v>12</v>
      </c>
      <c r="BJ52" s="155">
        <v>15</v>
      </c>
      <c r="BK52" s="155">
        <v>38</v>
      </c>
      <c r="BL52" s="155">
        <v>45</v>
      </c>
      <c r="BM52" s="155">
        <v>10</v>
      </c>
      <c r="BN52" s="155">
        <v>0</v>
      </c>
      <c r="BO52" s="155">
        <v>13</v>
      </c>
      <c r="BP52" s="155">
        <v>16</v>
      </c>
      <c r="BQ52" s="155">
        <v>43</v>
      </c>
      <c r="BR52" s="155">
        <v>51</v>
      </c>
      <c r="BS52" s="155">
        <v>8</v>
      </c>
      <c r="BT52" s="155">
        <v>0</v>
      </c>
      <c r="BU52" s="155">
        <v>13</v>
      </c>
      <c r="BV52" s="155">
        <v>16</v>
      </c>
      <c r="BW52" s="155">
        <v>42</v>
      </c>
      <c r="BX52" s="155">
        <v>45</v>
      </c>
      <c r="BY52" s="155">
        <v>7</v>
      </c>
      <c r="BZ52" s="155">
        <v>1</v>
      </c>
      <c r="CA52" s="141">
        <v>13</v>
      </c>
      <c r="CB52" s="141">
        <v>15</v>
      </c>
      <c r="CC52" s="141">
        <v>30</v>
      </c>
      <c r="CD52" s="141">
        <v>34</v>
      </c>
      <c r="CE52" s="141">
        <v>4</v>
      </c>
      <c r="CF52" s="141">
        <v>2</v>
      </c>
      <c r="CG52" s="141">
        <v>14</v>
      </c>
      <c r="CH52" s="141">
        <v>14</v>
      </c>
      <c r="CI52" s="141">
        <v>29</v>
      </c>
    </row>
    <row r="53" spans="1:87" ht="15.75" customHeight="1" x14ac:dyDescent="0.2">
      <c r="A53" s="3" t="s">
        <v>16</v>
      </c>
      <c r="B53" s="49">
        <v>149</v>
      </c>
      <c r="C53" s="49">
        <v>117</v>
      </c>
      <c r="D53" s="49">
        <v>85</v>
      </c>
      <c r="E53" s="49">
        <v>86</v>
      </c>
      <c r="F53" s="49">
        <v>113</v>
      </c>
      <c r="G53" s="49">
        <v>129</v>
      </c>
      <c r="H53" s="49">
        <v>124</v>
      </c>
      <c r="I53" s="49">
        <v>93</v>
      </c>
      <c r="J53" s="49">
        <v>73</v>
      </c>
      <c r="K53" s="49">
        <v>75</v>
      </c>
      <c r="L53" s="49">
        <v>102</v>
      </c>
      <c r="M53" s="78">
        <v>113</v>
      </c>
      <c r="N53" s="49">
        <v>106</v>
      </c>
      <c r="O53" s="49">
        <v>80</v>
      </c>
      <c r="P53" s="49">
        <v>64</v>
      </c>
      <c r="Q53" s="49">
        <v>68</v>
      </c>
      <c r="R53" s="49">
        <v>102</v>
      </c>
      <c r="S53" s="49">
        <v>116</v>
      </c>
      <c r="T53" s="49">
        <v>111</v>
      </c>
      <c r="U53" s="49">
        <v>82</v>
      </c>
      <c r="V53" s="49">
        <v>67</v>
      </c>
      <c r="W53" s="49">
        <v>71</v>
      </c>
      <c r="X53" s="49">
        <v>101</v>
      </c>
      <c r="Y53" s="49">
        <v>116</v>
      </c>
      <c r="Z53" s="49">
        <v>112</v>
      </c>
      <c r="AA53" s="49">
        <v>83</v>
      </c>
      <c r="AB53" s="49">
        <v>70</v>
      </c>
      <c r="AC53" s="49">
        <v>72</v>
      </c>
      <c r="AD53" s="49">
        <v>104</v>
      </c>
      <c r="AE53" s="49">
        <v>107</v>
      </c>
      <c r="AF53" s="49">
        <v>108</v>
      </c>
      <c r="AG53" s="49">
        <v>79</v>
      </c>
      <c r="AH53" s="49">
        <v>66</v>
      </c>
      <c r="AI53" s="49">
        <v>66</v>
      </c>
      <c r="AJ53" s="49">
        <v>99</v>
      </c>
      <c r="AK53" s="49">
        <v>99</v>
      </c>
      <c r="AL53" s="49">
        <v>99</v>
      </c>
      <c r="AM53" s="98">
        <v>67</v>
      </c>
      <c r="AN53" s="98">
        <v>67</v>
      </c>
      <c r="AO53" s="98">
        <v>69</v>
      </c>
      <c r="AP53" s="98">
        <v>99</v>
      </c>
      <c r="AQ53" s="98">
        <v>155</v>
      </c>
      <c r="AR53" s="98">
        <v>143</v>
      </c>
      <c r="AS53" s="98">
        <v>123</v>
      </c>
      <c r="AT53" s="98">
        <v>121</v>
      </c>
      <c r="AU53" s="98">
        <v>158</v>
      </c>
      <c r="AV53" s="98">
        <v>158</v>
      </c>
      <c r="AW53" s="98">
        <v>150</v>
      </c>
      <c r="AX53" s="49">
        <v>147</v>
      </c>
      <c r="AY53" s="98">
        <v>128</v>
      </c>
      <c r="AZ53" s="98">
        <v>128</v>
      </c>
      <c r="BA53" s="98">
        <v>155</v>
      </c>
      <c r="BB53" s="98">
        <v>158</v>
      </c>
      <c r="BC53" s="98">
        <v>152</v>
      </c>
      <c r="BD53" s="98">
        <v>151</v>
      </c>
      <c r="BE53" s="98">
        <v>132</v>
      </c>
      <c r="BF53" s="98">
        <v>130</v>
      </c>
      <c r="BG53" s="98">
        <v>164</v>
      </c>
      <c r="BH53" s="98">
        <v>177</v>
      </c>
      <c r="BI53" s="98">
        <v>162</v>
      </c>
      <c r="BJ53" s="155">
        <v>162</v>
      </c>
      <c r="BK53" s="155">
        <v>142</v>
      </c>
      <c r="BL53" s="155">
        <v>134</v>
      </c>
      <c r="BM53" s="155">
        <v>169</v>
      </c>
      <c r="BN53" s="155">
        <v>169</v>
      </c>
      <c r="BO53" s="155">
        <v>163</v>
      </c>
      <c r="BP53" s="155">
        <v>168</v>
      </c>
      <c r="BQ53" s="155">
        <v>144</v>
      </c>
      <c r="BR53" s="155">
        <v>144</v>
      </c>
      <c r="BS53" s="155">
        <v>170</v>
      </c>
      <c r="BT53" s="155">
        <v>166</v>
      </c>
      <c r="BU53" s="155">
        <v>150</v>
      </c>
      <c r="BV53" s="155">
        <v>149</v>
      </c>
      <c r="BW53" s="155">
        <v>126</v>
      </c>
      <c r="BX53" s="155">
        <v>118</v>
      </c>
      <c r="BY53" s="155">
        <v>142</v>
      </c>
      <c r="BZ53" s="155">
        <v>145</v>
      </c>
      <c r="CA53" s="141">
        <v>128</v>
      </c>
      <c r="CB53" s="141">
        <v>125</v>
      </c>
      <c r="CC53" s="141">
        <v>113</v>
      </c>
      <c r="CD53" s="141">
        <v>119</v>
      </c>
      <c r="CE53" s="141">
        <v>141</v>
      </c>
      <c r="CF53" s="141">
        <v>136</v>
      </c>
      <c r="CG53" s="141">
        <v>122</v>
      </c>
      <c r="CH53" s="141">
        <v>124</v>
      </c>
      <c r="CI53" s="141">
        <v>108</v>
      </c>
    </row>
    <row r="54" spans="1:87" ht="15.75" customHeight="1" x14ac:dyDescent="0.2">
      <c r="A54" s="17" t="s">
        <v>19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7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15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42"/>
      <c r="CB54" s="142"/>
      <c r="CC54" s="142"/>
      <c r="CD54" s="142"/>
      <c r="CE54" s="142"/>
      <c r="CF54" s="142"/>
      <c r="CG54" s="142"/>
      <c r="CH54" s="142"/>
      <c r="CI54" s="142"/>
    </row>
    <row r="55" spans="1:87" ht="15.75" customHeight="1" x14ac:dyDescent="0.2">
      <c r="A55" s="2" t="s">
        <v>13</v>
      </c>
      <c r="B55" s="49">
        <f t="shared" ref="B55:M55" si="68">+B56+B57+B58</f>
        <v>13</v>
      </c>
      <c r="C55" s="49">
        <f t="shared" si="68"/>
        <v>14</v>
      </c>
      <c r="D55" s="49">
        <f t="shared" si="68"/>
        <v>12</v>
      </c>
      <c r="E55" s="49">
        <f t="shared" si="68"/>
        <v>12</v>
      </c>
      <c r="F55" s="49">
        <f t="shared" si="68"/>
        <v>11</v>
      </c>
      <c r="G55" s="49">
        <f t="shared" ref="G55" si="69">+G56+G57+G58</f>
        <v>11</v>
      </c>
      <c r="H55" s="49">
        <f t="shared" si="68"/>
        <v>11</v>
      </c>
      <c r="I55" s="49">
        <f t="shared" si="68"/>
        <v>11</v>
      </c>
      <c r="J55" s="49">
        <f t="shared" ref="J55" si="70">+J56+J57+J58</f>
        <v>11</v>
      </c>
      <c r="K55" s="49">
        <f t="shared" ref="K55" si="71">+K56+K57+K58</f>
        <v>11</v>
      </c>
      <c r="L55" s="49">
        <f t="shared" si="68"/>
        <v>10</v>
      </c>
      <c r="M55" s="78">
        <f t="shared" si="68"/>
        <v>10</v>
      </c>
      <c r="N55" s="49">
        <v>9</v>
      </c>
      <c r="O55" s="49">
        <v>10</v>
      </c>
      <c r="P55" s="49">
        <v>9</v>
      </c>
      <c r="Q55" s="49">
        <v>10</v>
      </c>
      <c r="R55" s="49">
        <v>10</v>
      </c>
      <c r="S55" s="49">
        <v>10</v>
      </c>
      <c r="T55" s="49">
        <f t="shared" ref="T55" si="72">+T56+T57+T58</f>
        <v>10</v>
      </c>
      <c r="U55" s="49">
        <v>10</v>
      </c>
      <c r="V55" s="49">
        <v>10</v>
      </c>
      <c r="W55" s="49">
        <v>10</v>
      </c>
      <c r="X55" s="49">
        <v>10</v>
      </c>
      <c r="Y55" s="49">
        <v>10</v>
      </c>
      <c r="Z55" s="49">
        <v>10</v>
      </c>
      <c r="AA55" s="49">
        <v>10</v>
      </c>
      <c r="AB55" s="49">
        <v>10</v>
      </c>
      <c r="AC55" s="49">
        <v>10</v>
      </c>
      <c r="AD55" s="49">
        <v>9</v>
      </c>
      <c r="AE55" s="49">
        <v>9</v>
      </c>
      <c r="AF55" s="49">
        <v>9</v>
      </c>
      <c r="AG55" s="49">
        <f t="shared" ref="AG55" si="73">+AG56+AG57+AG58</f>
        <v>10</v>
      </c>
      <c r="AH55" s="49">
        <v>9</v>
      </c>
      <c r="AI55" s="49">
        <v>9</v>
      </c>
      <c r="AJ55" s="49">
        <v>9</v>
      </c>
      <c r="AK55" s="49">
        <v>9</v>
      </c>
      <c r="AL55" s="49">
        <v>9</v>
      </c>
      <c r="AM55" s="98">
        <v>9</v>
      </c>
      <c r="AN55" s="98">
        <v>9</v>
      </c>
      <c r="AO55" s="98">
        <v>10</v>
      </c>
      <c r="AP55" s="98">
        <v>9</v>
      </c>
      <c r="AQ55" s="98">
        <v>12</v>
      </c>
      <c r="AR55" s="98">
        <v>12</v>
      </c>
      <c r="AS55" s="98">
        <v>15</v>
      </c>
      <c r="AT55" s="98">
        <v>12</v>
      </c>
      <c r="AU55" s="98">
        <v>14</v>
      </c>
      <c r="AV55" s="98">
        <v>11</v>
      </c>
      <c r="AW55" s="98">
        <v>11</v>
      </c>
      <c r="AX55" s="49">
        <v>11</v>
      </c>
      <c r="AY55" s="98">
        <v>12</v>
      </c>
      <c r="AZ55" s="98">
        <v>12</v>
      </c>
      <c r="BA55" s="98">
        <v>14</v>
      </c>
      <c r="BB55" s="98">
        <v>10</v>
      </c>
      <c r="BC55" s="98">
        <v>11</v>
      </c>
      <c r="BD55" s="98">
        <v>11</v>
      </c>
      <c r="BE55" s="98">
        <v>12</v>
      </c>
      <c r="BF55" s="98">
        <v>11</v>
      </c>
      <c r="BG55" s="98">
        <v>13</v>
      </c>
      <c r="BH55" s="98">
        <v>11</v>
      </c>
      <c r="BI55" s="98">
        <v>11</v>
      </c>
      <c r="BJ55" s="155">
        <v>11</v>
      </c>
      <c r="BK55" s="155">
        <v>12</v>
      </c>
      <c r="BL55" s="155">
        <v>11</v>
      </c>
      <c r="BM55" s="155">
        <v>14</v>
      </c>
      <c r="BN55" s="155">
        <v>11</v>
      </c>
      <c r="BO55" s="155">
        <v>11</v>
      </c>
      <c r="BP55" s="155">
        <v>12</v>
      </c>
      <c r="BQ55" s="155">
        <v>13</v>
      </c>
      <c r="BR55" s="155">
        <v>12</v>
      </c>
      <c r="BS55" s="155">
        <v>14</v>
      </c>
      <c r="BT55" s="155">
        <v>10</v>
      </c>
      <c r="BU55" s="155">
        <v>11</v>
      </c>
      <c r="BV55" s="155">
        <v>10</v>
      </c>
      <c r="BW55" s="155">
        <v>12</v>
      </c>
      <c r="BX55" s="155">
        <v>10</v>
      </c>
      <c r="BY55" s="155">
        <v>12</v>
      </c>
      <c r="BZ55" s="155">
        <v>10</v>
      </c>
      <c r="CA55" s="141">
        <v>10</v>
      </c>
      <c r="CB55" s="141">
        <v>9</v>
      </c>
      <c r="CC55" s="141">
        <v>10</v>
      </c>
      <c r="CD55" s="141">
        <v>10</v>
      </c>
      <c r="CE55" s="141">
        <v>11</v>
      </c>
      <c r="CF55" s="141">
        <v>9</v>
      </c>
      <c r="CG55" s="141">
        <v>9</v>
      </c>
      <c r="CH55" s="141">
        <v>9</v>
      </c>
      <c r="CI55" s="141">
        <v>10</v>
      </c>
    </row>
    <row r="56" spans="1:87" ht="15.75" customHeight="1" x14ac:dyDescent="0.2">
      <c r="A56" s="3" t="s">
        <v>14</v>
      </c>
      <c r="B56" s="49">
        <v>0</v>
      </c>
      <c r="C56" s="49">
        <v>1</v>
      </c>
      <c r="D56" s="49">
        <v>0</v>
      </c>
      <c r="E56" s="49">
        <v>3</v>
      </c>
      <c r="F56" s="49">
        <v>2</v>
      </c>
      <c r="G56" s="49">
        <v>0</v>
      </c>
      <c r="H56" s="49">
        <v>0</v>
      </c>
      <c r="I56" s="49">
        <v>1</v>
      </c>
      <c r="J56" s="49">
        <v>0</v>
      </c>
      <c r="K56" s="49">
        <v>3</v>
      </c>
      <c r="L56" s="49">
        <v>2</v>
      </c>
      <c r="M56" s="78">
        <v>0</v>
      </c>
      <c r="N56" s="49">
        <v>0</v>
      </c>
      <c r="O56" s="49">
        <v>1</v>
      </c>
      <c r="P56" s="49">
        <v>0</v>
      </c>
      <c r="Q56" s="49">
        <v>3</v>
      </c>
      <c r="R56" s="49">
        <v>1</v>
      </c>
      <c r="S56" s="49">
        <v>0</v>
      </c>
      <c r="T56" s="49">
        <v>0</v>
      </c>
      <c r="U56" s="49">
        <v>1</v>
      </c>
      <c r="V56" s="49">
        <v>0</v>
      </c>
      <c r="W56" s="49">
        <v>3</v>
      </c>
      <c r="X56" s="49">
        <v>1</v>
      </c>
      <c r="Y56" s="49">
        <v>0</v>
      </c>
      <c r="Z56" s="49">
        <v>0</v>
      </c>
      <c r="AA56" s="49">
        <v>1</v>
      </c>
      <c r="AB56" s="49">
        <v>0</v>
      </c>
      <c r="AC56" s="49">
        <v>3</v>
      </c>
      <c r="AD56" s="49">
        <v>1</v>
      </c>
      <c r="AE56" s="49">
        <v>0</v>
      </c>
      <c r="AF56" s="49">
        <v>0</v>
      </c>
      <c r="AG56" s="49">
        <v>1</v>
      </c>
      <c r="AH56" s="49">
        <v>0</v>
      </c>
      <c r="AI56" s="49">
        <v>3</v>
      </c>
      <c r="AJ56" s="49">
        <v>1</v>
      </c>
      <c r="AK56" s="49">
        <v>0</v>
      </c>
      <c r="AL56" s="49">
        <v>0</v>
      </c>
      <c r="AM56" s="98">
        <v>1</v>
      </c>
      <c r="AN56" s="98">
        <v>0</v>
      </c>
      <c r="AO56" s="98">
        <v>3</v>
      </c>
      <c r="AP56" s="98">
        <v>1</v>
      </c>
      <c r="AQ56" s="98">
        <v>0</v>
      </c>
      <c r="AR56" s="98">
        <v>0</v>
      </c>
      <c r="AS56" s="98">
        <v>1</v>
      </c>
      <c r="AT56" s="98">
        <v>0</v>
      </c>
      <c r="AU56" s="98">
        <v>3</v>
      </c>
      <c r="AV56" s="98">
        <v>0</v>
      </c>
      <c r="AW56" s="98">
        <v>0</v>
      </c>
      <c r="AX56" s="49">
        <v>0</v>
      </c>
      <c r="AY56" s="98">
        <v>1</v>
      </c>
      <c r="AZ56" s="98">
        <v>0</v>
      </c>
      <c r="BA56" s="98">
        <v>3</v>
      </c>
      <c r="BB56" s="98">
        <v>0</v>
      </c>
      <c r="BC56" s="98">
        <v>0</v>
      </c>
      <c r="BD56" s="98">
        <v>0</v>
      </c>
      <c r="BE56" s="98">
        <v>1</v>
      </c>
      <c r="BF56" s="98">
        <v>0</v>
      </c>
      <c r="BG56" s="98">
        <v>3</v>
      </c>
      <c r="BH56" s="98">
        <v>0</v>
      </c>
      <c r="BI56" s="98">
        <v>0</v>
      </c>
      <c r="BJ56" s="155">
        <v>0</v>
      </c>
      <c r="BK56" s="155">
        <v>1</v>
      </c>
      <c r="BL56" s="155">
        <v>0</v>
      </c>
      <c r="BM56" s="155">
        <v>3</v>
      </c>
      <c r="BN56" s="155">
        <v>0</v>
      </c>
      <c r="BO56" s="155">
        <v>0</v>
      </c>
      <c r="BP56" s="155">
        <v>0</v>
      </c>
      <c r="BQ56" s="155">
        <v>1</v>
      </c>
      <c r="BR56" s="155">
        <v>0</v>
      </c>
      <c r="BS56" s="155">
        <v>3</v>
      </c>
      <c r="BT56" s="155">
        <v>0</v>
      </c>
      <c r="BU56" s="155">
        <v>0</v>
      </c>
      <c r="BV56" s="155">
        <v>0</v>
      </c>
      <c r="BW56" s="155">
        <v>1</v>
      </c>
      <c r="BX56" s="155">
        <v>0</v>
      </c>
      <c r="BY56" s="155">
        <v>2</v>
      </c>
      <c r="BZ56" s="155">
        <v>0</v>
      </c>
      <c r="CA56" s="141">
        <v>0</v>
      </c>
      <c r="CB56" s="141">
        <v>0</v>
      </c>
      <c r="CC56" s="141">
        <v>1</v>
      </c>
      <c r="CD56" s="141">
        <v>0</v>
      </c>
      <c r="CE56" s="141">
        <v>2</v>
      </c>
      <c r="CF56" s="141">
        <v>0</v>
      </c>
      <c r="CG56" s="141">
        <v>0</v>
      </c>
      <c r="CH56" s="141">
        <v>0</v>
      </c>
      <c r="CI56" s="141">
        <v>1</v>
      </c>
    </row>
    <row r="57" spans="1:87" ht="15.75" customHeight="1" x14ac:dyDescent="0.2">
      <c r="A57" s="4" t="s">
        <v>15</v>
      </c>
      <c r="B57" s="49">
        <v>1</v>
      </c>
      <c r="C57" s="49">
        <v>4</v>
      </c>
      <c r="D57" s="49">
        <v>5</v>
      </c>
      <c r="E57" s="49">
        <v>2</v>
      </c>
      <c r="F57" s="49">
        <v>0</v>
      </c>
      <c r="G57" s="49">
        <v>1</v>
      </c>
      <c r="H57" s="49">
        <v>1</v>
      </c>
      <c r="I57" s="49">
        <v>3</v>
      </c>
      <c r="J57" s="49">
        <v>5</v>
      </c>
      <c r="K57" s="49">
        <v>2</v>
      </c>
      <c r="L57" s="49">
        <v>0</v>
      </c>
      <c r="M57" s="78">
        <v>1</v>
      </c>
      <c r="N57" s="49">
        <v>1</v>
      </c>
      <c r="O57" s="49">
        <v>3</v>
      </c>
      <c r="P57" s="49">
        <v>4</v>
      </c>
      <c r="Q57" s="49">
        <v>1</v>
      </c>
      <c r="R57" s="49">
        <v>0</v>
      </c>
      <c r="S57" s="49">
        <v>1</v>
      </c>
      <c r="T57" s="49">
        <v>1</v>
      </c>
      <c r="U57" s="49">
        <v>3</v>
      </c>
      <c r="V57" s="49">
        <v>4</v>
      </c>
      <c r="W57" s="49">
        <v>1</v>
      </c>
      <c r="X57" s="49">
        <v>0</v>
      </c>
      <c r="Y57" s="49">
        <v>1</v>
      </c>
      <c r="Z57" s="49">
        <v>1</v>
      </c>
      <c r="AA57" s="49">
        <v>3</v>
      </c>
      <c r="AB57" s="49">
        <v>4</v>
      </c>
      <c r="AC57" s="49">
        <v>1</v>
      </c>
      <c r="AD57" s="49">
        <v>0</v>
      </c>
      <c r="AE57" s="49">
        <v>1</v>
      </c>
      <c r="AF57" s="49">
        <v>1</v>
      </c>
      <c r="AG57" s="49">
        <v>3</v>
      </c>
      <c r="AH57" s="49">
        <v>4</v>
      </c>
      <c r="AI57" s="49">
        <v>1</v>
      </c>
      <c r="AJ57" s="49">
        <v>0</v>
      </c>
      <c r="AK57" s="49">
        <v>1</v>
      </c>
      <c r="AL57" s="49">
        <v>1</v>
      </c>
      <c r="AM57" s="98">
        <v>3</v>
      </c>
      <c r="AN57" s="98">
        <v>4</v>
      </c>
      <c r="AO57" s="98">
        <v>1</v>
      </c>
      <c r="AP57" s="98">
        <v>0</v>
      </c>
      <c r="AQ57" s="98">
        <v>1</v>
      </c>
      <c r="AR57" s="98">
        <v>1</v>
      </c>
      <c r="AS57" s="98">
        <v>3</v>
      </c>
      <c r="AT57" s="98">
        <v>3</v>
      </c>
      <c r="AU57" s="98">
        <v>0</v>
      </c>
      <c r="AV57" s="98">
        <v>0</v>
      </c>
      <c r="AW57" s="98">
        <v>1</v>
      </c>
      <c r="AX57" s="49">
        <v>1</v>
      </c>
      <c r="AY57" s="98">
        <v>3</v>
      </c>
      <c r="AZ57" s="98">
        <v>3</v>
      </c>
      <c r="BA57" s="98">
        <v>0</v>
      </c>
      <c r="BB57" s="98">
        <v>0</v>
      </c>
      <c r="BC57" s="98">
        <v>1</v>
      </c>
      <c r="BD57" s="98">
        <v>1</v>
      </c>
      <c r="BE57" s="98">
        <v>3</v>
      </c>
      <c r="BF57" s="98">
        <v>3</v>
      </c>
      <c r="BG57" s="98">
        <v>0</v>
      </c>
      <c r="BH57" s="98">
        <v>0</v>
      </c>
      <c r="BI57" s="98">
        <v>1</v>
      </c>
      <c r="BJ57" s="155">
        <v>1</v>
      </c>
      <c r="BK57" s="155">
        <v>3</v>
      </c>
      <c r="BL57" s="155">
        <v>3</v>
      </c>
      <c r="BM57" s="155">
        <v>0</v>
      </c>
      <c r="BN57" s="155">
        <v>0</v>
      </c>
      <c r="BO57" s="155">
        <v>1</v>
      </c>
      <c r="BP57" s="155">
        <v>1</v>
      </c>
      <c r="BQ57" s="155">
        <v>3</v>
      </c>
      <c r="BR57" s="155">
        <v>3</v>
      </c>
      <c r="BS57" s="155">
        <v>0</v>
      </c>
      <c r="BT57" s="155">
        <v>0</v>
      </c>
      <c r="BU57" s="155">
        <v>1</v>
      </c>
      <c r="BV57" s="155">
        <v>1</v>
      </c>
      <c r="BW57" s="155">
        <v>3</v>
      </c>
      <c r="BX57" s="155">
        <v>2</v>
      </c>
      <c r="BY57" s="155">
        <v>0</v>
      </c>
      <c r="BZ57" s="155">
        <v>0</v>
      </c>
      <c r="CA57" s="141">
        <v>1</v>
      </c>
      <c r="CB57" s="141">
        <v>1</v>
      </c>
      <c r="CC57" s="141">
        <v>2</v>
      </c>
      <c r="CD57" s="141">
        <v>2</v>
      </c>
      <c r="CE57" s="141">
        <v>0</v>
      </c>
      <c r="CF57" s="141">
        <v>0</v>
      </c>
      <c r="CG57" s="141">
        <v>1</v>
      </c>
      <c r="CH57" s="141">
        <v>1</v>
      </c>
      <c r="CI57" s="141">
        <v>2</v>
      </c>
    </row>
    <row r="58" spans="1:87" ht="15.75" customHeight="1" x14ac:dyDescent="0.2">
      <c r="A58" s="3" t="s">
        <v>16</v>
      </c>
      <c r="B58" s="49">
        <v>12</v>
      </c>
      <c r="C58" s="49">
        <v>9</v>
      </c>
      <c r="D58" s="49">
        <v>7</v>
      </c>
      <c r="E58" s="49">
        <v>7</v>
      </c>
      <c r="F58" s="49">
        <v>9</v>
      </c>
      <c r="G58" s="49">
        <v>10</v>
      </c>
      <c r="H58" s="49">
        <v>10</v>
      </c>
      <c r="I58" s="49">
        <v>7</v>
      </c>
      <c r="J58" s="49">
        <v>6</v>
      </c>
      <c r="K58" s="49">
        <v>6</v>
      </c>
      <c r="L58" s="49">
        <v>8</v>
      </c>
      <c r="M58" s="78">
        <v>9</v>
      </c>
      <c r="N58" s="49">
        <v>8</v>
      </c>
      <c r="O58" s="49">
        <v>6</v>
      </c>
      <c r="P58" s="49">
        <v>5</v>
      </c>
      <c r="Q58" s="49">
        <v>6</v>
      </c>
      <c r="R58" s="49">
        <v>9</v>
      </c>
      <c r="S58" s="49">
        <v>9</v>
      </c>
      <c r="T58" s="49">
        <v>9</v>
      </c>
      <c r="U58" s="49">
        <v>6</v>
      </c>
      <c r="V58" s="49">
        <v>6</v>
      </c>
      <c r="W58" s="49">
        <v>6</v>
      </c>
      <c r="X58" s="49">
        <v>9</v>
      </c>
      <c r="Y58" s="49">
        <v>9</v>
      </c>
      <c r="Z58" s="49">
        <v>9</v>
      </c>
      <c r="AA58" s="49">
        <v>6</v>
      </c>
      <c r="AB58" s="49">
        <v>6</v>
      </c>
      <c r="AC58" s="49">
        <v>6</v>
      </c>
      <c r="AD58" s="49">
        <v>8</v>
      </c>
      <c r="AE58" s="49">
        <v>8</v>
      </c>
      <c r="AF58" s="49">
        <v>8</v>
      </c>
      <c r="AG58" s="49">
        <v>6</v>
      </c>
      <c r="AH58" s="49">
        <v>5</v>
      </c>
      <c r="AI58" s="49">
        <v>5</v>
      </c>
      <c r="AJ58" s="49">
        <v>8</v>
      </c>
      <c r="AK58" s="49">
        <v>8</v>
      </c>
      <c r="AL58" s="49">
        <v>8</v>
      </c>
      <c r="AM58" s="98">
        <v>5</v>
      </c>
      <c r="AN58" s="98">
        <v>5</v>
      </c>
      <c r="AO58" s="98">
        <v>6</v>
      </c>
      <c r="AP58" s="98">
        <v>8</v>
      </c>
      <c r="AQ58" s="98">
        <v>11</v>
      </c>
      <c r="AR58" s="98">
        <v>11</v>
      </c>
      <c r="AS58" s="98">
        <v>11</v>
      </c>
      <c r="AT58" s="98">
        <v>9</v>
      </c>
      <c r="AU58" s="98">
        <v>11</v>
      </c>
      <c r="AV58" s="98">
        <v>11</v>
      </c>
      <c r="AW58" s="98">
        <v>10</v>
      </c>
      <c r="AX58" s="49">
        <v>10</v>
      </c>
      <c r="AY58" s="98">
        <v>8</v>
      </c>
      <c r="AZ58" s="98">
        <v>9</v>
      </c>
      <c r="BA58" s="98">
        <v>11</v>
      </c>
      <c r="BB58" s="98">
        <v>10</v>
      </c>
      <c r="BC58" s="98">
        <v>10</v>
      </c>
      <c r="BD58" s="98">
        <v>10</v>
      </c>
      <c r="BE58" s="98">
        <v>8</v>
      </c>
      <c r="BF58" s="98">
        <v>8</v>
      </c>
      <c r="BG58" s="98">
        <v>10</v>
      </c>
      <c r="BH58" s="98">
        <v>11</v>
      </c>
      <c r="BI58" s="98">
        <v>10</v>
      </c>
      <c r="BJ58" s="155">
        <v>10</v>
      </c>
      <c r="BK58" s="155">
        <v>8</v>
      </c>
      <c r="BL58" s="155">
        <v>8</v>
      </c>
      <c r="BM58" s="155">
        <v>11</v>
      </c>
      <c r="BN58" s="155">
        <v>11</v>
      </c>
      <c r="BO58" s="155">
        <v>10</v>
      </c>
      <c r="BP58" s="155">
        <v>11</v>
      </c>
      <c r="BQ58" s="155">
        <v>9</v>
      </c>
      <c r="BR58" s="155">
        <v>9</v>
      </c>
      <c r="BS58" s="155">
        <v>11</v>
      </c>
      <c r="BT58" s="155">
        <v>10</v>
      </c>
      <c r="BU58" s="155">
        <v>10</v>
      </c>
      <c r="BV58" s="155">
        <v>9</v>
      </c>
      <c r="BW58" s="155">
        <v>8</v>
      </c>
      <c r="BX58" s="155">
        <v>8</v>
      </c>
      <c r="BY58" s="155">
        <v>10</v>
      </c>
      <c r="BZ58" s="155">
        <v>10</v>
      </c>
      <c r="CA58" s="141">
        <v>9</v>
      </c>
      <c r="CB58" s="141">
        <v>8</v>
      </c>
      <c r="CC58" s="141">
        <v>7</v>
      </c>
      <c r="CD58" s="141">
        <v>8</v>
      </c>
      <c r="CE58" s="141">
        <v>9</v>
      </c>
      <c r="CF58" s="141">
        <v>9</v>
      </c>
      <c r="CG58" s="141">
        <v>8</v>
      </c>
      <c r="CH58" s="141">
        <v>8</v>
      </c>
      <c r="CI58" s="141">
        <v>7</v>
      </c>
    </row>
    <row r="59" spans="1:87" ht="62.45" customHeight="1" x14ac:dyDescent="0.2">
      <c r="A59" s="122" t="s">
        <v>275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3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40"/>
      <c r="CB59" s="140"/>
      <c r="CC59" s="140"/>
      <c r="CD59" s="140"/>
      <c r="CE59" s="140"/>
      <c r="CF59" s="140"/>
      <c r="CG59" s="140"/>
      <c r="CH59" s="140"/>
      <c r="CI59" s="140"/>
    </row>
    <row r="60" spans="1:87" ht="15.75" customHeight="1" x14ac:dyDescent="0.2">
      <c r="A60" s="14" t="s">
        <v>21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7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5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42"/>
      <c r="CB60" s="142"/>
      <c r="CC60" s="142"/>
      <c r="CD60" s="142"/>
      <c r="CE60" s="142"/>
      <c r="CF60" s="142"/>
      <c r="CG60" s="142"/>
      <c r="CH60" s="142"/>
      <c r="CI60" s="142"/>
    </row>
    <row r="61" spans="1:87" ht="15.75" customHeight="1" x14ac:dyDescent="0.2">
      <c r="A61" s="2" t="s">
        <v>13</v>
      </c>
      <c r="B61" s="49">
        <f t="shared" ref="B61" si="74">+B62+B63+B64</f>
        <v>0</v>
      </c>
      <c r="C61" s="49">
        <f t="shared" ref="C61:M61" si="75">+C62+C63+C64</f>
        <v>0</v>
      </c>
      <c r="D61" s="49">
        <f t="shared" si="75"/>
        <v>0</v>
      </c>
      <c r="E61" s="49">
        <f t="shared" si="75"/>
        <v>0</v>
      </c>
      <c r="F61" s="49">
        <f t="shared" si="75"/>
        <v>0</v>
      </c>
      <c r="G61" s="49">
        <f t="shared" si="75"/>
        <v>0</v>
      </c>
      <c r="H61" s="49">
        <f t="shared" si="75"/>
        <v>0</v>
      </c>
      <c r="I61" s="49">
        <f t="shared" si="75"/>
        <v>0</v>
      </c>
      <c r="J61" s="49">
        <f t="shared" ref="J61" si="76">+J62+J63+J64</f>
        <v>0</v>
      </c>
      <c r="K61" s="49">
        <f t="shared" ref="K61" si="77">+K62+K63+K64</f>
        <v>0</v>
      </c>
      <c r="L61" s="49">
        <f t="shared" si="75"/>
        <v>0</v>
      </c>
      <c r="M61" s="78">
        <f t="shared" si="75"/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ref="T61" si="78">+T62+T63+T64</f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f t="shared" ref="AG61" si="79">+AG62+AG63+AG64</f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49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155">
        <v>0</v>
      </c>
      <c r="BK61" s="155">
        <v>0</v>
      </c>
      <c r="BL61" s="155">
        <v>0</v>
      </c>
      <c r="BM61" s="155">
        <v>0</v>
      </c>
      <c r="BN61" s="155">
        <v>0</v>
      </c>
      <c r="BO61" s="155">
        <v>0</v>
      </c>
      <c r="BP61" s="155">
        <v>0</v>
      </c>
      <c r="BQ61" s="155">
        <v>0</v>
      </c>
      <c r="BR61" s="155">
        <v>0</v>
      </c>
      <c r="BS61" s="155">
        <v>0</v>
      </c>
      <c r="BT61" s="155">
        <v>0</v>
      </c>
      <c r="BU61" s="155">
        <v>0</v>
      </c>
      <c r="BV61" s="155">
        <v>0</v>
      </c>
      <c r="BW61" s="155">
        <v>0</v>
      </c>
      <c r="BX61" s="155">
        <v>0</v>
      </c>
      <c r="BY61" s="155">
        <v>0</v>
      </c>
      <c r="BZ61" s="155">
        <v>0</v>
      </c>
      <c r="CA61" s="141">
        <v>0</v>
      </c>
      <c r="CB61" s="141">
        <v>0</v>
      </c>
      <c r="CC61" s="141">
        <v>0</v>
      </c>
      <c r="CD61" s="141">
        <v>0</v>
      </c>
      <c r="CE61" s="141">
        <v>0</v>
      </c>
      <c r="CF61" s="141">
        <v>0</v>
      </c>
      <c r="CG61" s="141">
        <v>0</v>
      </c>
      <c r="CH61" s="141">
        <v>0</v>
      </c>
      <c r="CI61" s="141">
        <v>0</v>
      </c>
    </row>
    <row r="62" spans="1:87" ht="15.75" customHeight="1" x14ac:dyDescent="0.2">
      <c r="A62" s="3" t="s">
        <v>14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78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49">
        <v>0</v>
      </c>
      <c r="AY62" s="98">
        <v>0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155">
        <v>0</v>
      </c>
      <c r="BK62" s="155">
        <v>0</v>
      </c>
      <c r="BL62" s="155">
        <v>0</v>
      </c>
      <c r="BM62" s="155">
        <v>0</v>
      </c>
      <c r="BN62" s="155">
        <v>0</v>
      </c>
      <c r="BO62" s="155">
        <v>0</v>
      </c>
      <c r="BP62" s="155">
        <v>0</v>
      </c>
      <c r="BQ62" s="155">
        <v>0</v>
      </c>
      <c r="BR62" s="155">
        <v>0</v>
      </c>
      <c r="BS62" s="155">
        <v>0</v>
      </c>
      <c r="BT62" s="155">
        <v>0</v>
      </c>
      <c r="BU62" s="155">
        <v>0</v>
      </c>
      <c r="BV62" s="155">
        <v>0</v>
      </c>
      <c r="BW62" s="155">
        <v>0</v>
      </c>
      <c r="BX62" s="155">
        <v>0</v>
      </c>
      <c r="BY62" s="155">
        <v>0</v>
      </c>
      <c r="BZ62" s="155">
        <v>0</v>
      </c>
      <c r="CA62" s="141">
        <v>0</v>
      </c>
      <c r="CB62" s="141">
        <v>0</v>
      </c>
      <c r="CC62" s="141">
        <v>0</v>
      </c>
      <c r="CD62" s="141">
        <v>0</v>
      </c>
      <c r="CE62" s="141">
        <v>0</v>
      </c>
      <c r="CF62" s="141">
        <v>0</v>
      </c>
      <c r="CG62" s="141">
        <v>0</v>
      </c>
      <c r="CH62" s="141">
        <v>0</v>
      </c>
      <c r="CI62" s="141">
        <v>0</v>
      </c>
    </row>
    <row r="63" spans="1:87" ht="15.75" customHeight="1" x14ac:dyDescent="0.2">
      <c r="A63" s="4" t="s">
        <v>15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78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0</v>
      </c>
      <c r="AX63" s="49">
        <v>0</v>
      </c>
      <c r="AY63" s="98">
        <v>0</v>
      </c>
      <c r="AZ63" s="98">
        <v>0</v>
      </c>
      <c r="BA63" s="98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155">
        <v>0</v>
      </c>
      <c r="BK63" s="155">
        <v>0</v>
      </c>
      <c r="BL63" s="155">
        <v>0</v>
      </c>
      <c r="BM63" s="155">
        <v>0</v>
      </c>
      <c r="BN63" s="155">
        <v>0</v>
      </c>
      <c r="BO63" s="155">
        <v>0</v>
      </c>
      <c r="BP63" s="155">
        <v>0</v>
      </c>
      <c r="BQ63" s="155">
        <v>0</v>
      </c>
      <c r="BR63" s="155">
        <v>0</v>
      </c>
      <c r="BS63" s="155">
        <v>0</v>
      </c>
      <c r="BT63" s="155">
        <v>0</v>
      </c>
      <c r="BU63" s="155">
        <v>0</v>
      </c>
      <c r="BV63" s="155">
        <v>0</v>
      </c>
      <c r="BW63" s="155">
        <v>0</v>
      </c>
      <c r="BX63" s="155">
        <v>0</v>
      </c>
      <c r="BY63" s="155">
        <v>0</v>
      </c>
      <c r="BZ63" s="155">
        <v>0</v>
      </c>
      <c r="CA63" s="141">
        <v>0</v>
      </c>
      <c r="CB63" s="141">
        <v>0</v>
      </c>
      <c r="CC63" s="141">
        <v>0</v>
      </c>
      <c r="CD63" s="141">
        <v>0</v>
      </c>
      <c r="CE63" s="141">
        <v>0</v>
      </c>
      <c r="CF63" s="141">
        <v>0</v>
      </c>
      <c r="CG63" s="141">
        <v>0</v>
      </c>
      <c r="CH63" s="141">
        <v>0</v>
      </c>
      <c r="CI63" s="141">
        <v>0</v>
      </c>
    </row>
    <row r="64" spans="1:87" ht="15.75" customHeight="1" x14ac:dyDescent="0.2">
      <c r="A64" s="3" t="s">
        <v>16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78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0</v>
      </c>
      <c r="AX64" s="49">
        <v>0</v>
      </c>
      <c r="AY64" s="98">
        <v>0</v>
      </c>
      <c r="AZ64" s="98">
        <v>0</v>
      </c>
      <c r="BA64" s="98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155">
        <v>0</v>
      </c>
      <c r="BK64" s="155">
        <v>0</v>
      </c>
      <c r="BL64" s="155">
        <v>0</v>
      </c>
      <c r="BM64" s="155">
        <v>0</v>
      </c>
      <c r="BN64" s="155">
        <v>0</v>
      </c>
      <c r="BO64" s="155">
        <v>0</v>
      </c>
      <c r="BP64" s="155">
        <v>0</v>
      </c>
      <c r="BQ64" s="155">
        <v>0</v>
      </c>
      <c r="BR64" s="155">
        <v>0</v>
      </c>
      <c r="BS64" s="155">
        <v>0</v>
      </c>
      <c r="BT64" s="155">
        <v>0</v>
      </c>
      <c r="BU64" s="155">
        <v>0</v>
      </c>
      <c r="BV64" s="155">
        <v>0</v>
      </c>
      <c r="BW64" s="155">
        <v>0</v>
      </c>
      <c r="BX64" s="155">
        <v>0</v>
      </c>
      <c r="BY64" s="155">
        <v>0</v>
      </c>
      <c r="BZ64" s="155">
        <v>0</v>
      </c>
      <c r="CA64" s="141">
        <v>0</v>
      </c>
      <c r="CB64" s="141">
        <v>0</v>
      </c>
      <c r="CC64" s="141">
        <v>0</v>
      </c>
      <c r="CD64" s="141">
        <v>0</v>
      </c>
      <c r="CE64" s="141">
        <v>0</v>
      </c>
      <c r="CF64" s="141">
        <v>0</v>
      </c>
      <c r="CG64" s="141">
        <v>0</v>
      </c>
      <c r="CH64" s="141">
        <v>0</v>
      </c>
      <c r="CI64" s="141">
        <v>0</v>
      </c>
    </row>
    <row r="65" spans="1:87" ht="15.75" customHeight="1" x14ac:dyDescent="0.2">
      <c r="A65" s="14" t="s">
        <v>22</v>
      </c>
      <c r="B65" s="18"/>
      <c r="C65" s="18"/>
      <c r="D65" s="18"/>
      <c r="E65" s="18"/>
      <c r="F65" s="18"/>
      <c r="G65" s="18"/>
      <c r="H65" s="18"/>
      <c r="I65" s="72"/>
      <c r="J65" s="72"/>
      <c r="K65" s="72"/>
      <c r="L65" s="72"/>
      <c r="M65" s="80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43"/>
      <c r="CB65" s="143"/>
      <c r="CC65" s="143"/>
      <c r="CD65" s="143"/>
      <c r="CE65" s="143"/>
      <c r="CF65" s="143"/>
      <c r="CG65" s="143"/>
      <c r="CH65" s="143"/>
      <c r="CI65" s="143"/>
    </row>
    <row r="66" spans="1:87" ht="15.75" customHeight="1" x14ac:dyDescent="0.2">
      <c r="A66" s="2" t="s">
        <v>13</v>
      </c>
      <c r="B66" s="49">
        <f t="shared" ref="B66" si="80">+B67+B68+B69</f>
        <v>0</v>
      </c>
      <c r="C66" s="49">
        <f t="shared" ref="C66:M66" si="81">+C67+C68+C69</f>
        <v>0</v>
      </c>
      <c r="D66" s="49">
        <f t="shared" si="81"/>
        <v>0</v>
      </c>
      <c r="E66" s="49">
        <f t="shared" si="81"/>
        <v>0</v>
      </c>
      <c r="F66" s="49">
        <f t="shared" si="81"/>
        <v>0</v>
      </c>
      <c r="G66" s="49">
        <f t="shared" si="81"/>
        <v>0</v>
      </c>
      <c r="H66" s="49">
        <f t="shared" si="81"/>
        <v>0</v>
      </c>
      <c r="I66" s="49">
        <f t="shared" si="81"/>
        <v>0</v>
      </c>
      <c r="J66" s="49">
        <f t="shared" ref="J66" si="82">+J67+J68+J69</f>
        <v>0</v>
      </c>
      <c r="K66" s="49">
        <f t="shared" ref="K66" si="83">+K67+K68+K69</f>
        <v>0</v>
      </c>
      <c r="L66" s="49">
        <f t="shared" si="81"/>
        <v>0</v>
      </c>
      <c r="M66" s="78">
        <f t="shared" si="81"/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ref="T66" si="84">+T67+T68+T69</f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f t="shared" ref="AG66" si="85">+AG67+AG68+AG69</f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8">
        <v>0</v>
      </c>
      <c r="AW66" s="98">
        <v>0</v>
      </c>
      <c r="AX66" s="49">
        <v>0</v>
      </c>
      <c r="AY66" s="98">
        <v>0</v>
      </c>
      <c r="AZ66" s="98">
        <v>0</v>
      </c>
      <c r="BA66" s="98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155">
        <v>0</v>
      </c>
      <c r="BK66" s="155">
        <v>0</v>
      </c>
      <c r="BL66" s="155">
        <v>0</v>
      </c>
      <c r="BM66" s="155">
        <v>0</v>
      </c>
      <c r="BN66" s="155">
        <v>0</v>
      </c>
      <c r="BO66" s="155">
        <v>0</v>
      </c>
      <c r="BP66" s="155">
        <v>0</v>
      </c>
      <c r="BQ66" s="155">
        <v>0</v>
      </c>
      <c r="BR66" s="155">
        <v>0</v>
      </c>
      <c r="BS66" s="155">
        <v>0</v>
      </c>
      <c r="BT66" s="155">
        <v>0</v>
      </c>
      <c r="BU66" s="155">
        <v>0</v>
      </c>
      <c r="BV66" s="155">
        <v>0</v>
      </c>
      <c r="BW66" s="155">
        <v>0</v>
      </c>
      <c r="BX66" s="155">
        <v>0</v>
      </c>
      <c r="BY66" s="155">
        <v>0</v>
      </c>
      <c r="BZ66" s="155">
        <v>0</v>
      </c>
      <c r="CA66" s="141">
        <v>0</v>
      </c>
      <c r="CB66" s="141">
        <v>0</v>
      </c>
      <c r="CC66" s="141">
        <v>0</v>
      </c>
      <c r="CD66" s="141">
        <v>0</v>
      </c>
      <c r="CE66" s="141">
        <v>0</v>
      </c>
      <c r="CF66" s="141">
        <v>0</v>
      </c>
      <c r="CG66" s="141">
        <v>0</v>
      </c>
      <c r="CH66" s="141">
        <v>0</v>
      </c>
      <c r="CI66" s="141">
        <v>0</v>
      </c>
    </row>
    <row r="67" spans="1:87" ht="15.75" customHeight="1" x14ac:dyDescent="0.2">
      <c r="A67" s="3" t="s">
        <v>14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78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8">
        <v>0</v>
      </c>
      <c r="AW67" s="98">
        <v>0</v>
      </c>
      <c r="AX67" s="49">
        <v>0</v>
      </c>
      <c r="AY67" s="98">
        <v>0</v>
      </c>
      <c r="AZ67" s="98">
        <v>0</v>
      </c>
      <c r="BA67" s="98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155">
        <v>0</v>
      </c>
      <c r="BK67" s="155">
        <v>0</v>
      </c>
      <c r="BL67" s="155">
        <v>0</v>
      </c>
      <c r="BM67" s="155">
        <v>0</v>
      </c>
      <c r="BN67" s="155">
        <v>0</v>
      </c>
      <c r="BO67" s="155">
        <v>0</v>
      </c>
      <c r="BP67" s="155">
        <v>0</v>
      </c>
      <c r="BQ67" s="155">
        <v>0</v>
      </c>
      <c r="BR67" s="155">
        <v>0</v>
      </c>
      <c r="BS67" s="155">
        <v>0</v>
      </c>
      <c r="BT67" s="155">
        <v>0</v>
      </c>
      <c r="BU67" s="155">
        <v>0</v>
      </c>
      <c r="BV67" s="155">
        <v>0</v>
      </c>
      <c r="BW67" s="155">
        <v>0</v>
      </c>
      <c r="BX67" s="155">
        <v>0</v>
      </c>
      <c r="BY67" s="155">
        <v>0</v>
      </c>
      <c r="BZ67" s="155">
        <v>0</v>
      </c>
      <c r="CA67" s="141">
        <v>0</v>
      </c>
      <c r="CB67" s="141">
        <v>0</v>
      </c>
      <c r="CC67" s="141">
        <v>0</v>
      </c>
      <c r="CD67" s="141">
        <v>0</v>
      </c>
      <c r="CE67" s="141">
        <v>0</v>
      </c>
      <c r="CF67" s="141">
        <v>0</v>
      </c>
      <c r="CG67" s="141">
        <v>0</v>
      </c>
      <c r="CH67" s="141">
        <v>0</v>
      </c>
      <c r="CI67" s="141">
        <v>0</v>
      </c>
    </row>
    <row r="68" spans="1:87" ht="15.75" customHeight="1" x14ac:dyDescent="0.2">
      <c r="A68" s="4" t="s">
        <v>15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78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49">
        <v>0</v>
      </c>
      <c r="AY68" s="98">
        <v>0</v>
      </c>
      <c r="AZ68" s="98">
        <v>0</v>
      </c>
      <c r="BA68" s="98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155">
        <v>0</v>
      </c>
      <c r="BK68" s="155">
        <v>0</v>
      </c>
      <c r="BL68" s="155">
        <v>0</v>
      </c>
      <c r="BM68" s="155">
        <v>0</v>
      </c>
      <c r="BN68" s="155">
        <v>0</v>
      </c>
      <c r="BO68" s="155">
        <v>0</v>
      </c>
      <c r="BP68" s="155">
        <v>0</v>
      </c>
      <c r="BQ68" s="155">
        <v>0</v>
      </c>
      <c r="BR68" s="155">
        <v>0</v>
      </c>
      <c r="BS68" s="155">
        <v>0</v>
      </c>
      <c r="BT68" s="155">
        <v>0</v>
      </c>
      <c r="BU68" s="155">
        <v>0</v>
      </c>
      <c r="BV68" s="155">
        <v>0</v>
      </c>
      <c r="BW68" s="155">
        <v>0</v>
      </c>
      <c r="BX68" s="155">
        <v>0</v>
      </c>
      <c r="BY68" s="155">
        <v>0</v>
      </c>
      <c r="BZ68" s="155">
        <v>0</v>
      </c>
      <c r="CA68" s="141">
        <v>0</v>
      </c>
      <c r="CB68" s="141">
        <v>0</v>
      </c>
      <c r="CC68" s="141">
        <v>0</v>
      </c>
      <c r="CD68" s="141">
        <v>0</v>
      </c>
      <c r="CE68" s="141">
        <v>0</v>
      </c>
      <c r="CF68" s="141">
        <v>0</v>
      </c>
      <c r="CG68" s="141">
        <v>0</v>
      </c>
      <c r="CH68" s="141">
        <v>0</v>
      </c>
      <c r="CI68" s="141">
        <v>0</v>
      </c>
    </row>
    <row r="69" spans="1:87" ht="15.75" customHeight="1" x14ac:dyDescent="0.2">
      <c r="A69" s="3" t="s">
        <v>16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78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49">
        <v>0</v>
      </c>
      <c r="AY69" s="98">
        <v>0</v>
      </c>
      <c r="AZ69" s="98">
        <v>0</v>
      </c>
      <c r="BA69" s="98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155">
        <v>0</v>
      </c>
      <c r="BK69" s="155">
        <v>0</v>
      </c>
      <c r="BL69" s="155">
        <v>0</v>
      </c>
      <c r="BM69" s="155">
        <v>0</v>
      </c>
      <c r="BN69" s="155">
        <v>0</v>
      </c>
      <c r="BO69" s="155">
        <v>0</v>
      </c>
      <c r="BP69" s="155">
        <v>0</v>
      </c>
      <c r="BQ69" s="155">
        <v>0</v>
      </c>
      <c r="BR69" s="155">
        <v>0</v>
      </c>
      <c r="BS69" s="155">
        <v>0</v>
      </c>
      <c r="BT69" s="155">
        <v>0</v>
      </c>
      <c r="BU69" s="155">
        <v>0</v>
      </c>
      <c r="BV69" s="155">
        <v>0</v>
      </c>
      <c r="BW69" s="155">
        <v>0</v>
      </c>
      <c r="BX69" s="155">
        <v>0</v>
      </c>
      <c r="BY69" s="155">
        <v>0</v>
      </c>
      <c r="BZ69" s="155">
        <v>0</v>
      </c>
      <c r="CA69" s="141">
        <v>0</v>
      </c>
      <c r="CB69" s="141">
        <v>0</v>
      </c>
      <c r="CC69" s="141">
        <v>0</v>
      </c>
      <c r="CD69" s="141">
        <v>0</v>
      </c>
      <c r="CE69" s="141">
        <v>0</v>
      </c>
      <c r="CF69" s="141">
        <v>0</v>
      </c>
      <c r="CG69" s="141">
        <v>0</v>
      </c>
      <c r="CH69" s="141">
        <v>0</v>
      </c>
      <c r="CI69" s="141">
        <v>0</v>
      </c>
    </row>
    <row r="70" spans="1:87" ht="15.75" customHeight="1" x14ac:dyDescent="0.2">
      <c r="A70" s="122" t="s">
        <v>23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3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40"/>
      <c r="CB70" s="140"/>
      <c r="CC70" s="140"/>
      <c r="CD70" s="140"/>
      <c r="CE70" s="140"/>
      <c r="CF70" s="140"/>
      <c r="CG70" s="140"/>
      <c r="CH70" s="140"/>
      <c r="CI70" s="140"/>
    </row>
    <row r="71" spans="1:87" ht="15.75" customHeight="1" x14ac:dyDescent="0.2">
      <c r="A71" s="2" t="s">
        <v>13</v>
      </c>
      <c r="B71" s="49">
        <f t="shared" ref="B71:M71" si="86">+B72+B73+B74</f>
        <v>-62288</v>
      </c>
      <c r="C71" s="49">
        <f t="shared" si="86"/>
        <v>-52714</v>
      </c>
      <c r="D71" s="49">
        <f t="shared" si="86"/>
        <v>-56749</v>
      </c>
      <c r="E71" s="49">
        <f t="shared" si="86"/>
        <v>-41580</v>
      </c>
      <c r="F71" s="49">
        <f t="shared" si="86"/>
        <v>-38571</v>
      </c>
      <c r="G71" s="49">
        <f t="shared" ref="G71" si="87">+G72+G73+G74</f>
        <v>-41416</v>
      </c>
      <c r="H71" s="49">
        <f t="shared" si="86"/>
        <v>-25430</v>
      </c>
      <c r="I71" s="49">
        <f t="shared" si="86"/>
        <v>-21057</v>
      </c>
      <c r="J71" s="49">
        <f t="shared" ref="J71" si="88">+J72+J73+J74</f>
        <v>-29950</v>
      </c>
      <c r="K71" s="49">
        <f t="shared" ref="K71" si="89">+K72+K73+K74</f>
        <v>-29501</v>
      </c>
      <c r="L71" s="49">
        <f t="shared" si="86"/>
        <v>-35393</v>
      </c>
      <c r="M71" s="78">
        <f t="shared" si="86"/>
        <v>-29129</v>
      </c>
      <c r="N71" s="49">
        <v>-27617</v>
      </c>
      <c r="O71" s="49">
        <v>-24320</v>
      </c>
      <c r="P71" s="49">
        <v>-34918</v>
      </c>
      <c r="Q71" s="49">
        <v>-18186</v>
      </c>
      <c r="R71" s="49">
        <v>-21612</v>
      </c>
      <c r="S71" s="49">
        <v>-20221</v>
      </c>
      <c r="T71" s="49">
        <f t="shared" ref="T71" si="90">+T72+T73+T74</f>
        <v>-25342</v>
      </c>
      <c r="U71" s="49">
        <v>-28566</v>
      </c>
      <c r="V71" s="49">
        <v>-27943</v>
      </c>
      <c r="W71" s="49">
        <v>-24247</v>
      </c>
      <c r="X71" s="49">
        <v>-32132</v>
      </c>
      <c r="Y71" s="49">
        <v>-37969</v>
      </c>
      <c r="Z71" s="49">
        <v>-23191</v>
      </c>
      <c r="AA71" s="49">
        <v>-19122</v>
      </c>
      <c r="AB71" s="49">
        <v>-13475</v>
      </c>
      <c r="AC71" s="49">
        <v>-24589</v>
      </c>
      <c r="AD71" s="49">
        <v>-31402</v>
      </c>
      <c r="AE71" s="49">
        <v>-16504</v>
      </c>
      <c r="AF71" s="49">
        <v>-17927</v>
      </c>
      <c r="AG71" s="49">
        <f t="shared" ref="AG71" si="91">+AG72+AG73+AG74</f>
        <v>-19552</v>
      </c>
      <c r="AH71" s="49">
        <v>-36072</v>
      </c>
      <c r="AI71" s="49">
        <v>-28195</v>
      </c>
      <c r="AJ71" s="49">
        <v>-27702</v>
      </c>
      <c r="AK71" s="49">
        <v>-42960</v>
      </c>
      <c r="AL71" s="49">
        <v>-30295</v>
      </c>
      <c r="AM71" s="98">
        <v>-30195</v>
      </c>
      <c r="AN71" s="98">
        <v>-72</v>
      </c>
      <c r="AO71" s="98">
        <v>-70</v>
      </c>
      <c r="AP71" s="98">
        <v>-48261</v>
      </c>
      <c r="AQ71" s="98">
        <v>-27729</v>
      </c>
      <c r="AR71" s="98">
        <v>-23725</v>
      </c>
      <c r="AS71" s="98">
        <v>-23372</v>
      </c>
      <c r="AT71" s="98">
        <v>-35093</v>
      </c>
      <c r="AU71" s="98">
        <v>-39545</v>
      </c>
      <c r="AV71" s="98">
        <v>-37422</v>
      </c>
      <c r="AW71" s="98">
        <v>-46737</v>
      </c>
      <c r="AX71" s="49">
        <v>-39045</v>
      </c>
      <c r="AY71" s="98">
        <v>-39719</v>
      </c>
      <c r="AZ71" s="98">
        <v>-39033</v>
      </c>
      <c r="BA71" s="98">
        <v>-24358</v>
      </c>
      <c r="BB71" s="98">
        <v>-34368</v>
      </c>
      <c r="BC71" s="98">
        <v>-32396</v>
      </c>
      <c r="BD71" s="98">
        <v>-32628</v>
      </c>
      <c r="BE71" s="98">
        <v>-32679</v>
      </c>
      <c r="BF71" s="98">
        <v>-35045</v>
      </c>
      <c r="BG71" s="98">
        <v>-36702</v>
      </c>
      <c r="BH71" s="98">
        <v>-39370</v>
      </c>
      <c r="BI71" s="98">
        <v>-37387</v>
      </c>
      <c r="BJ71" s="155">
        <v>-31542</v>
      </c>
      <c r="BK71" s="155">
        <v>-35495</v>
      </c>
      <c r="BL71" s="155">
        <v>-39899</v>
      </c>
      <c r="BM71" s="155">
        <v>-31347</v>
      </c>
      <c r="BN71" s="155">
        <v>-32987</v>
      </c>
      <c r="BO71" s="155">
        <v>-45011</v>
      </c>
      <c r="BP71" s="155">
        <v>-51085</v>
      </c>
      <c r="BQ71" s="155">
        <v>-52854</v>
      </c>
      <c r="BR71" s="155">
        <v>-56146</v>
      </c>
      <c r="BS71" s="155">
        <v>-50161</v>
      </c>
      <c r="BT71" s="155">
        <v>-47002</v>
      </c>
      <c r="BU71" s="155">
        <v>-55039</v>
      </c>
      <c r="BV71" s="155">
        <v>-50922</v>
      </c>
      <c r="BW71" s="155">
        <v>-60691</v>
      </c>
      <c r="BX71" s="155">
        <v>-58627</v>
      </c>
      <c r="BY71" s="155">
        <v>-56135</v>
      </c>
      <c r="BZ71" s="155">
        <v>-57268</v>
      </c>
      <c r="CA71" s="141">
        <v>-67853</v>
      </c>
      <c r="CB71" s="141">
        <v>-69444</v>
      </c>
      <c r="CC71" s="141">
        <v>-77944</v>
      </c>
      <c r="CD71" s="141">
        <v>-88523</v>
      </c>
      <c r="CE71" s="141">
        <v>-64798</v>
      </c>
      <c r="CF71" s="141">
        <v>-74584</v>
      </c>
      <c r="CG71" s="141">
        <v>-67909</v>
      </c>
      <c r="CH71" s="141">
        <v>-67488</v>
      </c>
      <c r="CI71" s="141">
        <v>-72273</v>
      </c>
    </row>
    <row r="72" spans="1:87" ht="15.75" customHeight="1" x14ac:dyDescent="0.2">
      <c r="A72" s="3" t="s">
        <v>14</v>
      </c>
      <c r="B72" s="49">
        <f t="shared" ref="B72:M72" si="92">+B77+B82+B87+B92+B97+B102</f>
        <v>-62144</v>
      </c>
      <c r="C72" s="49">
        <f t="shared" si="92"/>
        <v>-52569</v>
      </c>
      <c r="D72" s="49">
        <f t="shared" si="92"/>
        <v>-56614</v>
      </c>
      <c r="E72" s="49">
        <f t="shared" si="92"/>
        <v>-41444</v>
      </c>
      <c r="F72" s="49">
        <f t="shared" si="92"/>
        <v>-38439</v>
      </c>
      <c r="G72" s="49">
        <f t="shared" ref="G72" si="93">+G77+G82+G87+G92+G97+G102</f>
        <v>-41286</v>
      </c>
      <c r="H72" s="49">
        <f t="shared" si="92"/>
        <v>-25302</v>
      </c>
      <c r="I72" s="49">
        <f t="shared" si="92"/>
        <v>-20930</v>
      </c>
      <c r="J72" s="49">
        <f t="shared" ref="J72" si="94">+J77+J82+J87+J92+J97+J102</f>
        <v>-29822</v>
      </c>
      <c r="K72" s="49">
        <f t="shared" ref="K72" si="95">+K77+K82+K87+K92+K97+K102</f>
        <v>-29372</v>
      </c>
      <c r="L72" s="49">
        <f t="shared" si="92"/>
        <v>-35386</v>
      </c>
      <c r="M72" s="78">
        <f t="shared" si="92"/>
        <v>-28999</v>
      </c>
      <c r="N72" s="49">
        <v>-27490</v>
      </c>
      <c r="O72" s="49">
        <v>-24190</v>
      </c>
      <c r="P72" s="49">
        <v>-34796</v>
      </c>
      <c r="Q72" s="49">
        <v>-18056</v>
      </c>
      <c r="R72" s="49">
        <v>-21474</v>
      </c>
      <c r="S72" s="49">
        <v>-20085</v>
      </c>
      <c r="T72" s="49">
        <f t="shared" ref="T72:T74" si="96">+T77+T82+T87+T92+T97+T102</f>
        <v>-25205</v>
      </c>
      <c r="U72" s="49">
        <v>-28428</v>
      </c>
      <c r="V72" s="49">
        <v>-27809</v>
      </c>
      <c r="W72" s="49">
        <v>-24104</v>
      </c>
      <c r="X72" s="49">
        <v>-32116</v>
      </c>
      <c r="Y72" s="49">
        <v>-37831</v>
      </c>
      <c r="Z72" s="49">
        <v>-23050</v>
      </c>
      <c r="AA72" s="49">
        <v>-18979</v>
      </c>
      <c r="AB72" s="49">
        <v>-13336</v>
      </c>
      <c r="AC72" s="49">
        <v>-24444</v>
      </c>
      <c r="AD72" s="49">
        <v>-31206</v>
      </c>
      <c r="AE72" s="49">
        <v>-16317</v>
      </c>
      <c r="AF72" s="49">
        <v>-17731</v>
      </c>
      <c r="AG72" s="49">
        <f t="shared" ref="AG72:AG74" si="97">+AG77+AG82+AG87+AG92+AG97+AG102</f>
        <v>-19350</v>
      </c>
      <c r="AH72" s="49">
        <v>-35873</v>
      </c>
      <c r="AI72" s="49">
        <v>-28002</v>
      </c>
      <c r="AJ72" s="49">
        <v>-27685</v>
      </c>
      <c r="AK72" s="49">
        <v>-42897</v>
      </c>
      <c r="AL72" s="49">
        <v>-30227</v>
      </c>
      <c r="AM72" s="98">
        <v>-30127</v>
      </c>
      <c r="AN72" s="98">
        <v>-6</v>
      </c>
      <c r="AO72" s="98">
        <v>0</v>
      </c>
      <c r="AP72" s="98">
        <v>-48194</v>
      </c>
      <c r="AQ72" s="98">
        <v>-27666</v>
      </c>
      <c r="AR72" s="98">
        <v>-22286</v>
      </c>
      <c r="AS72" s="98">
        <v>-21936</v>
      </c>
      <c r="AT72" s="98">
        <v>-33617</v>
      </c>
      <c r="AU72" s="98">
        <v>-38036</v>
      </c>
      <c r="AV72" s="98">
        <v>-36709</v>
      </c>
      <c r="AW72" s="98">
        <v>-45229</v>
      </c>
      <c r="AX72" s="49">
        <v>-37557</v>
      </c>
      <c r="AY72" s="98">
        <v>-38238</v>
      </c>
      <c r="AZ72" s="98">
        <v>-37509</v>
      </c>
      <c r="BA72" s="98">
        <v>-22862</v>
      </c>
      <c r="BB72" s="98">
        <v>-33600</v>
      </c>
      <c r="BC72" s="98">
        <v>-30918</v>
      </c>
      <c r="BD72" s="98">
        <v>-31128</v>
      </c>
      <c r="BE72" s="98">
        <v>-31190</v>
      </c>
      <c r="BF72" s="98">
        <v>-33528</v>
      </c>
      <c r="BG72" s="98">
        <v>-35184</v>
      </c>
      <c r="BH72" s="98">
        <v>-38616</v>
      </c>
      <c r="BI72" s="98">
        <v>-35879</v>
      </c>
      <c r="BJ72" s="155">
        <v>-30028</v>
      </c>
      <c r="BK72" s="155">
        <v>-33950</v>
      </c>
      <c r="BL72" s="155">
        <v>-38371</v>
      </c>
      <c r="BM72" s="155">
        <v>-29808</v>
      </c>
      <c r="BN72" s="155">
        <v>-32120</v>
      </c>
      <c r="BO72" s="155">
        <v>-43395</v>
      </c>
      <c r="BP72" s="155">
        <v>-49440</v>
      </c>
      <c r="BQ72" s="155">
        <v>-51210</v>
      </c>
      <c r="BR72" s="155">
        <v>-54457</v>
      </c>
      <c r="BS72" s="155">
        <v>-48523</v>
      </c>
      <c r="BT72" s="155">
        <v>-46173</v>
      </c>
      <c r="BU72" s="155">
        <v>-53482</v>
      </c>
      <c r="BV72" s="155">
        <v>-49384</v>
      </c>
      <c r="BW72" s="155">
        <v>-59107</v>
      </c>
      <c r="BX72" s="155">
        <v>-57138</v>
      </c>
      <c r="BY72" s="155">
        <v>-54669</v>
      </c>
      <c r="BZ72" s="155">
        <v>-56527</v>
      </c>
      <c r="CA72" s="141">
        <v>-66439</v>
      </c>
      <c r="CB72" s="141">
        <v>-68033</v>
      </c>
      <c r="CC72" s="141">
        <v>-76515</v>
      </c>
      <c r="CD72" s="141">
        <v>-87049</v>
      </c>
      <c r="CE72" s="141">
        <v>-63375</v>
      </c>
      <c r="CF72" s="141">
        <v>-73872</v>
      </c>
      <c r="CG72" s="141">
        <v>-66526</v>
      </c>
      <c r="CH72" s="141">
        <v>-66097</v>
      </c>
      <c r="CI72" s="141">
        <v>-70860</v>
      </c>
    </row>
    <row r="73" spans="1:87" ht="15.75" customHeight="1" x14ac:dyDescent="0.2">
      <c r="A73" s="4" t="s">
        <v>15</v>
      </c>
      <c r="B73" s="49">
        <f t="shared" ref="B73:M73" si="98">+B78+B83+B88+B93+B98+B103</f>
        <v>-6</v>
      </c>
      <c r="C73" s="49">
        <f t="shared" si="98"/>
        <v>-6</v>
      </c>
      <c r="D73" s="49">
        <f t="shared" si="98"/>
        <v>0</v>
      </c>
      <c r="E73" s="49">
        <f t="shared" si="98"/>
        <v>-1</v>
      </c>
      <c r="F73" s="49">
        <f t="shared" si="98"/>
        <v>-1</v>
      </c>
      <c r="G73" s="49">
        <f t="shared" ref="G73" si="99">+G78+G83+G88+G93+G98+G103</f>
        <v>0</v>
      </c>
      <c r="H73" s="49">
        <f t="shared" si="98"/>
        <v>-1</v>
      </c>
      <c r="I73" s="49">
        <f t="shared" si="98"/>
        <v>-1</v>
      </c>
      <c r="J73" s="49">
        <f t="shared" ref="J73" si="100">+J78+J83+J88+J93+J98+J103</f>
        <v>-122</v>
      </c>
      <c r="K73" s="49">
        <f t="shared" ref="K73" si="101">+K78+K83+K88+K93+K98+K103</f>
        <v>-123</v>
      </c>
      <c r="L73" s="49">
        <f t="shared" si="98"/>
        <v>-1</v>
      </c>
      <c r="M73" s="78">
        <f t="shared" si="98"/>
        <v>0</v>
      </c>
      <c r="N73" s="49">
        <v>-8</v>
      </c>
      <c r="O73" s="49">
        <v>-8</v>
      </c>
      <c r="P73" s="49">
        <v>0</v>
      </c>
      <c r="Q73" s="49">
        <v>-3</v>
      </c>
      <c r="R73" s="49">
        <v>-3</v>
      </c>
      <c r="S73" s="49">
        <v>0</v>
      </c>
      <c r="T73" s="49">
        <f t="shared" si="96"/>
        <v>-3</v>
      </c>
      <c r="U73" s="49">
        <v>-3</v>
      </c>
      <c r="V73" s="49">
        <v>-122</v>
      </c>
      <c r="W73" s="49">
        <v>-130</v>
      </c>
      <c r="X73" s="49">
        <v>-3</v>
      </c>
      <c r="Y73" s="49">
        <v>0</v>
      </c>
      <c r="Z73" s="49">
        <v>-6</v>
      </c>
      <c r="AA73" s="49">
        <v>-6</v>
      </c>
      <c r="AB73" s="49">
        <v>0</v>
      </c>
      <c r="AC73" s="49">
        <v>-4</v>
      </c>
      <c r="AD73" s="49">
        <v>-4</v>
      </c>
      <c r="AE73" s="49">
        <v>0</v>
      </c>
      <c r="AF73" s="49">
        <v>-4</v>
      </c>
      <c r="AG73" s="49">
        <f t="shared" si="97"/>
        <v>-4</v>
      </c>
      <c r="AH73" s="49">
        <v>-186</v>
      </c>
      <c r="AI73" s="49">
        <v>-181</v>
      </c>
      <c r="AJ73" s="49">
        <v>-4</v>
      </c>
      <c r="AK73" s="49">
        <v>0</v>
      </c>
      <c r="AL73" s="49">
        <v>-6</v>
      </c>
      <c r="AM73" s="98">
        <v>-6</v>
      </c>
      <c r="AN73" s="98">
        <v>0</v>
      </c>
      <c r="AO73" s="98">
        <v>-4</v>
      </c>
      <c r="AP73" s="98">
        <v>-4</v>
      </c>
      <c r="AQ73" s="98">
        <v>0</v>
      </c>
      <c r="AR73" s="98">
        <v>-3</v>
      </c>
      <c r="AS73" s="98">
        <v>-3</v>
      </c>
      <c r="AT73" s="98">
        <v>-758</v>
      </c>
      <c r="AU73" s="98">
        <v>-777</v>
      </c>
      <c r="AV73" s="98">
        <v>-3</v>
      </c>
      <c r="AW73" s="98">
        <v>0</v>
      </c>
      <c r="AX73" s="49">
        <v>-6</v>
      </c>
      <c r="AY73" s="98">
        <v>-6</v>
      </c>
      <c r="AZ73" s="98">
        <v>-728</v>
      </c>
      <c r="BA73" s="98">
        <v>-718</v>
      </c>
      <c r="BB73" s="98">
        <v>-5</v>
      </c>
      <c r="BC73" s="98">
        <v>0</v>
      </c>
      <c r="BD73" s="98">
        <v>-4</v>
      </c>
      <c r="BE73" s="98">
        <v>-5</v>
      </c>
      <c r="BF73" s="98">
        <v>-777</v>
      </c>
      <c r="BG73" s="98">
        <v>-779</v>
      </c>
      <c r="BH73" s="98">
        <v>-5</v>
      </c>
      <c r="BI73" s="98">
        <v>0</v>
      </c>
      <c r="BJ73" s="155">
        <v>-5</v>
      </c>
      <c r="BK73" s="155">
        <v>-5</v>
      </c>
      <c r="BL73" s="155">
        <v>-727</v>
      </c>
      <c r="BM73" s="155">
        <v>-734</v>
      </c>
      <c r="BN73" s="155">
        <v>-6</v>
      </c>
      <c r="BO73" s="155">
        <v>0</v>
      </c>
      <c r="BP73" s="155">
        <v>-6</v>
      </c>
      <c r="BQ73" s="155">
        <v>-6</v>
      </c>
      <c r="BR73" s="155">
        <v>-826</v>
      </c>
      <c r="BS73" s="155">
        <v>-805</v>
      </c>
      <c r="BT73" s="155">
        <v>-6</v>
      </c>
      <c r="BU73" s="155">
        <v>0</v>
      </c>
      <c r="BV73" s="155">
        <v>-80</v>
      </c>
      <c r="BW73" s="155">
        <v>-86</v>
      </c>
      <c r="BX73" s="155">
        <v>-734</v>
      </c>
      <c r="BY73" s="155">
        <v>-725</v>
      </c>
      <c r="BZ73" s="155">
        <v>-8</v>
      </c>
      <c r="CA73" s="141">
        <v>0</v>
      </c>
      <c r="CB73" s="141">
        <v>-8</v>
      </c>
      <c r="CC73" s="141">
        <v>-8</v>
      </c>
      <c r="CD73" s="141">
        <v>-724</v>
      </c>
      <c r="CE73" s="141">
        <v>-703</v>
      </c>
      <c r="CF73" s="141">
        <v>-8</v>
      </c>
      <c r="CG73" s="141">
        <v>0</v>
      </c>
      <c r="CH73" s="141">
        <v>-8</v>
      </c>
      <c r="CI73" s="141">
        <v>-8</v>
      </c>
    </row>
    <row r="74" spans="1:87" ht="15.75" customHeight="1" x14ac:dyDescent="0.2">
      <c r="A74" s="3" t="s">
        <v>16</v>
      </c>
      <c r="B74" s="49">
        <f t="shared" ref="B74:M74" si="102">+B79+B84+B89+B94+B99+B104</f>
        <v>-138</v>
      </c>
      <c r="C74" s="49">
        <f t="shared" si="102"/>
        <v>-139</v>
      </c>
      <c r="D74" s="49">
        <f t="shared" si="102"/>
        <v>-135</v>
      </c>
      <c r="E74" s="49">
        <f t="shared" si="102"/>
        <v>-135</v>
      </c>
      <c r="F74" s="49">
        <f t="shared" si="102"/>
        <v>-131</v>
      </c>
      <c r="G74" s="49">
        <f t="shared" ref="G74" si="103">+G79+G84+G89+G94+G99+G104</f>
        <v>-130</v>
      </c>
      <c r="H74" s="49">
        <f t="shared" si="102"/>
        <v>-127</v>
      </c>
      <c r="I74" s="49">
        <f t="shared" si="102"/>
        <v>-126</v>
      </c>
      <c r="J74" s="49">
        <f t="shared" ref="J74" si="104">+J79+J84+J89+J94+J99+J104</f>
        <v>-6</v>
      </c>
      <c r="K74" s="49">
        <f t="shared" ref="K74" si="105">+K79+K84+K89+K94+K99+K104</f>
        <v>-6</v>
      </c>
      <c r="L74" s="49">
        <f t="shared" si="102"/>
        <v>-6</v>
      </c>
      <c r="M74" s="78">
        <f t="shared" si="102"/>
        <v>-130</v>
      </c>
      <c r="N74" s="49">
        <v>-119</v>
      </c>
      <c r="O74" s="49">
        <v>-122</v>
      </c>
      <c r="P74" s="49">
        <v>-122</v>
      </c>
      <c r="Q74" s="49">
        <v>-127</v>
      </c>
      <c r="R74" s="49">
        <v>-135</v>
      </c>
      <c r="S74" s="49">
        <v>-136</v>
      </c>
      <c r="T74" s="49">
        <f t="shared" si="96"/>
        <v>-134</v>
      </c>
      <c r="U74" s="49">
        <v>-135</v>
      </c>
      <c r="V74" s="49">
        <v>-12</v>
      </c>
      <c r="W74" s="49">
        <v>-13</v>
      </c>
      <c r="X74" s="49">
        <v>-13</v>
      </c>
      <c r="Y74" s="49">
        <v>-138</v>
      </c>
      <c r="Z74" s="49">
        <v>-135</v>
      </c>
      <c r="AA74" s="49">
        <v>-137</v>
      </c>
      <c r="AB74" s="49">
        <v>-139</v>
      </c>
      <c r="AC74" s="49">
        <v>-141</v>
      </c>
      <c r="AD74" s="49">
        <v>-192</v>
      </c>
      <c r="AE74" s="49">
        <v>-187</v>
      </c>
      <c r="AF74" s="49">
        <v>-192</v>
      </c>
      <c r="AG74" s="49">
        <f t="shared" si="97"/>
        <v>-198</v>
      </c>
      <c r="AH74" s="49">
        <v>-13</v>
      </c>
      <c r="AI74" s="49">
        <v>-12</v>
      </c>
      <c r="AJ74" s="49">
        <v>-13</v>
      </c>
      <c r="AK74" s="49">
        <v>-63</v>
      </c>
      <c r="AL74" s="49">
        <v>-62</v>
      </c>
      <c r="AM74" s="98">
        <v>-62</v>
      </c>
      <c r="AN74" s="98">
        <v>-66</v>
      </c>
      <c r="AO74" s="98">
        <v>-66</v>
      </c>
      <c r="AP74" s="98">
        <v>-63</v>
      </c>
      <c r="AQ74" s="98">
        <v>-63</v>
      </c>
      <c r="AR74" s="98">
        <v>-1436</v>
      </c>
      <c r="AS74" s="98">
        <v>-1433</v>
      </c>
      <c r="AT74" s="98">
        <v>-718</v>
      </c>
      <c r="AU74" s="98">
        <v>-732</v>
      </c>
      <c r="AV74" s="98">
        <v>-710</v>
      </c>
      <c r="AW74" s="98">
        <v>-1508</v>
      </c>
      <c r="AX74" s="49">
        <v>-1482</v>
      </c>
      <c r="AY74" s="98">
        <v>-1475</v>
      </c>
      <c r="AZ74" s="98">
        <v>-796</v>
      </c>
      <c r="BA74" s="98">
        <v>-778</v>
      </c>
      <c r="BB74" s="98">
        <v>-763</v>
      </c>
      <c r="BC74" s="98">
        <v>-1478</v>
      </c>
      <c r="BD74" s="98">
        <v>-1496</v>
      </c>
      <c r="BE74" s="98">
        <v>-1484</v>
      </c>
      <c r="BF74" s="98">
        <v>-740</v>
      </c>
      <c r="BG74" s="98">
        <v>-739</v>
      </c>
      <c r="BH74" s="98">
        <v>-749</v>
      </c>
      <c r="BI74" s="98">
        <v>-1508</v>
      </c>
      <c r="BJ74" s="155">
        <v>-1509</v>
      </c>
      <c r="BK74" s="155">
        <v>-1540</v>
      </c>
      <c r="BL74" s="155">
        <v>-801</v>
      </c>
      <c r="BM74" s="155">
        <v>-805</v>
      </c>
      <c r="BN74" s="155">
        <v>-861</v>
      </c>
      <c r="BO74" s="155">
        <v>-1616</v>
      </c>
      <c r="BP74" s="155">
        <v>-1639</v>
      </c>
      <c r="BQ74" s="155">
        <v>-1638</v>
      </c>
      <c r="BR74" s="155">
        <v>-863</v>
      </c>
      <c r="BS74" s="155">
        <v>-833</v>
      </c>
      <c r="BT74" s="155">
        <v>-823</v>
      </c>
      <c r="BU74" s="155">
        <v>-1557</v>
      </c>
      <c r="BV74" s="155">
        <v>-1458</v>
      </c>
      <c r="BW74" s="155">
        <v>-1498</v>
      </c>
      <c r="BX74" s="155">
        <v>-755</v>
      </c>
      <c r="BY74" s="155">
        <v>-741</v>
      </c>
      <c r="BZ74" s="155">
        <v>-733</v>
      </c>
      <c r="CA74" s="141">
        <v>-1414</v>
      </c>
      <c r="CB74" s="141">
        <v>-1403</v>
      </c>
      <c r="CC74" s="141">
        <v>-1421</v>
      </c>
      <c r="CD74" s="141">
        <v>-750</v>
      </c>
      <c r="CE74" s="141">
        <v>-720</v>
      </c>
      <c r="CF74" s="141">
        <v>-704</v>
      </c>
      <c r="CG74" s="141">
        <v>-1383</v>
      </c>
      <c r="CH74" s="141">
        <v>-1383</v>
      </c>
      <c r="CI74" s="141">
        <v>-1405</v>
      </c>
    </row>
    <row r="75" spans="1:87" ht="15.75" customHeight="1" x14ac:dyDescent="0.2">
      <c r="A75" s="16" t="s">
        <v>24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79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15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42"/>
      <c r="CB75" s="142"/>
      <c r="CC75" s="142"/>
      <c r="CD75" s="142"/>
      <c r="CE75" s="142"/>
      <c r="CF75" s="142"/>
      <c r="CG75" s="142"/>
      <c r="CH75" s="142"/>
      <c r="CI75" s="142"/>
    </row>
    <row r="76" spans="1:87" ht="15.75" customHeight="1" x14ac:dyDescent="0.2">
      <c r="A76" s="2" t="s">
        <v>13</v>
      </c>
      <c r="B76" s="49">
        <f t="shared" ref="B76:M76" si="106">+B77+B78+B79</f>
        <v>-62144</v>
      </c>
      <c r="C76" s="49">
        <f t="shared" si="106"/>
        <v>-52569</v>
      </c>
      <c r="D76" s="49">
        <f t="shared" si="106"/>
        <v>-56608</v>
      </c>
      <c r="E76" s="49">
        <f t="shared" si="106"/>
        <v>-41444</v>
      </c>
      <c r="F76" s="49">
        <f t="shared" si="106"/>
        <v>-38439</v>
      </c>
      <c r="G76" s="49">
        <f t="shared" ref="G76" si="107">+G77+G78+G79</f>
        <v>-41285</v>
      </c>
      <c r="H76" s="49">
        <f t="shared" si="106"/>
        <v>-25302</v>
      </c>
      <c r="I76" s="49">
        <f t="shared" si="106"/>
        <v>-20930</v>
      </c>
      <c r="J76" s="49">
        <f t="shared" ref="J76" si="108">+J77+J78+J79</f>
        <v>-29821</v>
      </c>
      <c r="K76" s="49">
        <f t="shared" ref="K76" si="109">+K77+K78+K79</f>
        <v>-29372</v>
      </c>
      <c r="L76" s="49">
        <f t="shared" si="106"/>
        <v>-35268</v>
      </c>
      <c r="M76" s="78">
        <f t="shared" si="106"/>
        <v>-28998</v>
      </c>
      <c r="N76" s="49">
        <v>-27490</v>
      </c>
      <c r="O76" s="49">
        <v>-24190</v>
      </c>
      <c r="P76" s="49">
        <v>-34788</v>
      </c>
      <c r="Q76" s="49">
        <v>-18056</v>
      </c>
      <c r="R76" s="49">
        <v>-21474</v>
      </c>
      <c r="S76" s="49">
        <v>-20082</v>
      </c>
      <c r="T76" s="49">
        <f t="shared" ref="T76" si="110">+T77+T78+T79</f>
        <v>-25205</v>
      </c>
      <c r="U76" s="49">
        <v>-28428</v>
      </c>
      <c r="V76" s="49">
        <v>-27806</v>
      </c>
      <c r="W76" s="49">
        <v>-24104</v>
      </c>
      <c r="X76" s="49">
        <v>-31990</v>
      </c>
      <c r="Y76" s="49">
        <v>-37828</v>
      </c>
      <c r="Z76" s="49">
        <v>-23050</v>
      </c>
      <c r="AA76" s="49">
        <v>-18979</v>
      </c>
      <c r="AB76" s="49">
        <v>-13330</v>
      </c>
      <c r="AC76" s="49">
        <v>-24444</v>
      </c>
      <c r="AD76" s="49">
        <v>-31206</v>
      </c>
      <c r="AE76" s="49">
        <v>-16313</v>
      </c>
      <c r="AF76" s="49">
        <v>-17731</v>
      </c>
      <c r="AG76" s="49">
        <f t="shared" ref="AG76" si="111">+AG77+AG78+AG79</f>
        <v>-19350</v>
      </c>
      <c r="AH76" s="49">
        <v>-35869</v>
      </c>
      <c r="AI76" s="49">
        <v>-28002</v>
      </c>
      <c r="AJ76" s="49">
        <v>-27502</v>
      </c>
      <c r="AK76" s="49">
        <v>-42893</v>
      </c>
      <c r="AL76" s="49">
        <v>-30227</v>
      </c>
      <c r="AM76" s="98">
        <v>-30127</v>
      </c>
      <c r="AN76" s="98">
        <v>0</v>
      </c>
      <c r="AO76" s="98">
        <v>0</v>
      </c>
      <c r="AP76" s="98">
        <v>-48194</v>
      </c>
      <c r="AQ76" s="98">
        <v>-27663</v>
      </c>
      <c r="AR76" s="98">
        <v>-22286</v>
      </c>
      <c r="AS76" s="98">
        <v>-21936</v>
      </c>
      <c r="AT76" s="98">
        <v>-33613</v>
      </c>
      <c r="AU76" s="98">
        <v>-38036</v>
      </c>
      <c r="AV76" s="98">
        <v>-35960</v>
      </c>
      <c r="AW76" s="98">
        <v>-45225</v>
      </c>
      <c r="AX76" s="49">
        <v>-37557</v>
      </c>
      <c r="AY76" s="98">
        <v>-38238</v>
      </c>
      <c r="AZ76" s="98">
        <v>-37503</v>
      </c>
      <c r="BA76" s="98">
        <v>-22862</v>
      </c>
      <c r="BB76" s="98">
        <v>-32900</v>
      </c>
      <c r="BC76" s="98">
        <v>-30913</v>
      </c>
      <c r="BD76" s="98">
        <v>-31128</v>
      </c>
      <c r="BE76" s="98">
        <v>-31190</v>
      </c>
      <c r="BF76" s="98">
        <v>-33523</v>
      </c>
      <c r="BG76" s="98">
        <v>-35184</v>
      </c>
      <c r="BH76" s="98">
        <v>-37830</v>
      </c>
      <c r="BI76" s="98">
        <v>-35874</v>
      </c>
      <c r="BJ76" s="155">
        <v>-30028</v>
      </c>
      <c r="BK76" s="155">
        <v>-33950</v>
      </c>
      <c r="BL76" s="155">
        <v>-38366</v>
      </c>
      <c r="BM76" s="155">
        <v>-29808</v>
      </c>
      <c r="BN76" s="155">
        <v>-31405</v>
      </c>
      <c r="BO76" s="155">
        <v>-43389</v>
      </c>
      <c r="BP76" s="155">
        <v>-49440</v>
      </c>
      <c r="BQ76" s="155">
        <v>-51209</v>
      </c>
      <c r="BR76" s="155">
        <v>-54451</v>
      </c>
      <c r="BS76" s="155">
        <v>-48523</v>
      </c>
      <c r="BT76" s="155">
        <v>-45384</v>
      </c>
      <c r="BU76" s="155">
        <v>-53476</v>
      </c>
      <c r="BV76" s="155">
        <v>-49384</v>
      </c>
      <c r="BW76" s="155">
        <v>-59107</v>
      </c>
      <c r="BX76" s="155">
        <v>-57059</v>
      </c>
      <c r="BY76" s="155">
        <v>-54665</v>
      </c>
      <c r="BZ76" s="155">
        <v>-55818</v>
      </c>
      <c r="CA76" s="141">
        <v>-66431</v>
      </c>
      <c r="CB76" s="141">
        <v>-68033</v>
      </c>
      <c r="CC76" s="141">
        <v>-76515</v>
      </c>
      <c r="CD76" s="141">
        <v>-87041</v>
      </c>
      <c r="CE76" s="141">
        <v>-63375</v>
      </c>
      <c r="CF76" s="141">
        <v>-73193</v>
      </c>
      <c r="CG76" s="141">
        <v>-66518</v>
      </c>
      <c r="CH76" s="141">
        <v>-66097</v>
      </c>
      <c r="CI76" s="141">
        <v>-70818</v>
      </c>
    </row>
    <row r="77" spans="1:87" ht="15.75" customHeight="1" x14ac:dyDescent="0.2">
      <c r="A77" s="3" t="s">
        <v>14</v>
      </c>
      <c r="B77" s="49">
        <v>-62144</v>
      </c>
      <c r="C77" s="49">
        <v>-52569</v>
      </c>
      <c r="D77" s="49">
        <v>-56608</v>
      </c>
      <c r="E77" s="49">
        <v>-41444</v>
      </c>
      <c r="F77" s="49">
        <v>-38439</v>
      </c>
      <c r="G77" s="49">
        <v>-41285</v>
      </c>
      <c r="H77" s="49">
        <v>-25302</v>
      </c>
      <c r="I77" s="49">
        <v>-20930</v>
      </c>
      <c r="J77" s="49">
        <v>-29821</v>
      </c>
      <c r="K77" s="49">
        <v>-29372</v>
      </c>
      <c r="L77" s="49">
        <v>-35268</v>
      </c>
      <c r="M77" s="78">
        <v>-28998</v>
      </c>
      <c r="N77" s="49">
        <v>-27490</v>
      </c>
      <c r="O77" s="49">
        <v>-24190</v>
      </c>
      <c r="P77" s="49">
        <v>-34788</v>
      </c>
      <c r="Q77" s="49">
        <v>-18056</v>
      </c>
      <c r="R77" s="49">
        <v>-21474</v>
      </c>
      <c r="S77" s="49">
        <v>-20082</v>
      </c>
      <c r="T77" s="49">
        <v>-25205</v>
      </c>
      <c r="U77" s="49">
        <v>-28428</v>
      </c>
      <c r="V77" s="49">
        <v>-27806</v>
      </c>
      <c r="W77" s="49">
        <v>-24104</v>
      </c>
      <c r="X77" s="49">
        <v>-31990</v>
      </c>
      <c r="Y77" s="49">
        <v>-37828</v>
      </c>
      <c r="Z77" s="49">
        <v>-23050</v>
      </c>
      <c r="AA77" s="49">
        <v>-18979</v>
      </c>
      <c r="AB77" s="49">
        <v>-13330</v>
      </c>
      <c r="AC77" s="49">
        <v>-24444</v>
      </c>
      <c r="AD77" s="49">
        <v>-31206</v>
      </c>
      <c r="AE77" s="49">
        <v>-16313</v>
      </c>
      <c r="AF77" s="49">
        <v>-17731</v>
      </c>
      <c r="AG77" s="49">
        <v>-19350</v>
      </c>
      <c r="AH77" s="49">
        <v>-35869</v>
      </c>
      <c r="AI77" s="49">
        <v>-28002</v>
      </c>
      <c r="AJ77" s="49">
        <v>-27502</v>
      </c>
      <c r="AK77" s="49">
        <v>-42893</v>
      </c>
      <c r="AL77" s="49">
        <v>-30227</v>
      </c>
      <c r="AM77" s="98">
        <v>-30127</v>
      </c>
      <c r="AN77" s="98">
        <v>0</v>
      </c>
      <c r="AO77" s="98">
        <v>0</v>
      </c>
      <c r="AP77" s="98">
        <v>-48194</v>
      </c>
      <c r="AQ77" s="98">
        <v>-27663</v>
      </c>
      <c r="AR77" s="98">
        <v>-22286</v>
      </c>
      <c r="AS77" s="98">
        <v>-21936</v>
      </c>
      <c r="AT77" s="98">
        <v>-33613</v>
      </c>
      <c r="AU77" s="98">
        <v>-38036</v>
      </c>
      <c r="AV77" s="98">
        <v>-35960</v>
      </c>
      <c r="AW77" s="98">
        <v>-45225</v>
      </c>
      <c r="AX77" s="49">
        <v>-37557</v>
      </c>
      <c r="AY77" s="98">
        <v>-38238</v>
      </c>
      <c r="AZ77" s="98">
        <v>-37503</v>
      </c>
      <c r="BA77" s="98">
        <v>-22862</v>
      </c>
      <c r="BB77" s="98">
        <v>-32900</v>
      </c>
      <c r="BC77" s="98">
        <v>-30913</v>
      </c>
      <c r="BD77" s="98">
        <v>-31128</v>
      </c>
      <c r="BE77" s="98">
        <v>-31190</v>
      </c>
      <c r="BF77" s="98">
        <v>-33523</v>
      </c>
      <c r="BG77" s="98">
        <v>-35184</v>
      </c>
      <c r="BH77" s="98">
        <v>-37830</v>
      </c>
      <c r="BI77" s="98">
        <v>-35874</v>
      </c>
      <c r="BJ77" s="155">
        <v>-30028</v>
      </c>
      <c r="BK77" s="155">
        <v>-33950</v>
      </c>
      <c r="BL77" s="155">
        <v>-38366</v>
      </c>
      <c r="BM77" s="155">
        <v>-29808</v>
      </c>
      <c r="BN77" s="155">
        <v>-31405</v>
      </c>
      <c r="BO77" s="155">
        <v>-43389</v>
      </c>
      <c r="BP77" s="155">
        <v>-49440</v>
      </c>
      <c r="BQ77" s="155">
        <v>-51209</v>
      </c>
      <c r="BR77" s="155">
        <v>-54451</v>
      </c>
      <c r="BS77" s="155">
        <v>-48523</v>
      </c>
      <c r="BT77" s="155">
        <v>-45384</v>
      </c>
      <c r="BU77" s="155">
        <v>-53476</v>
      </c>
      <c r="BV77" s="155">
        <v>-49384</v>
      </c>
      <c r="BW77" s="155">
        <v>-59107</v>
      </c>
      <c r="BX77" s="155">
        <v>-57059</v>
      </c>
      <c r="BY77" s="155">
        <v>-54665</v>
      </c>
      <c r="BZ77" s="155">
        <v>-55818</v>
      </c>
      <c r="CA77" s="141">
        <v>-66431</v>
      </c>
      <c r="CB77" s="141">
        <v>-68033</v>
      </c>
      <c r="CC77" s="141">
        <v>-76515</v>
      </c>
      <c r="CD77" s="141">
        <v>-87041</v>
      </c>
      <c r="CE77" s="141">
        <v>-63375</v>
      </c>
      <c r="CF77" s="141">
        <v>-73193</v>
      </c>
      <c r="CG77" s="141">
        <v>-66518</v>
      </c>
      <c r="CH77" s="141">
        <v>-66097</v>
      </c>
      <c r="CI77" s="141">
        <v>-70818</v>
      </c>
    </row>
    <row r="78" spans="1:87" ht="15.75" customHeight="1" x14ac:dyDescent="0.2">
      <c r="A78" s="4" t="s">
        <v>15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78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8">
        <v>0</v>
      </c>
      <c r="AW78" s="98">
        <v>0</v>
      </c>
      <c r="AX78" s="49">
        <v>0</v>
      </c>
      <c r="AY78" s="98">
        <v>0</v>
      </c>
      <c r="AZ78" s="98">
        <v>0</v>
      </c>
      <c r="BA78" s="98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155">
        <v>0</v>
      </c>
      <c r="BK78" s="155">
        <v>0</v>
      </c>
      <c r="BL78" s="155">
        <v>0</v>
      </c>
      <c r="BM78" s="155">
        <v>0</v>
      </c>
      <c r="BN78" s="155">
        <v>0</v>
      </c>
      <c r="BO78" s="155">
        <v>0</v>
      </c>
      <c r="BP78" s="155">
        <v>0</v>
      </c>
      <c r="BQ78" s="155">
        <v>0</v>
      </c>
      <c r="BR78" s="155">
        <v>0</v>
      </c>
      <c r="BS78" s="155">
        <v>0</v>
      </c>
      <c r="BT78" s="155">
        <v>0</v>
      </c>
      <c r="BU78" s="155">
        <v>0</v>
      </c>
      <c r="BV78" s="155">
        <v>0</v>
      </c>
      <c r="BW78" s="155">
        <v>0</v>
      </c>
      <c r="BX78" s="155">
        <v>0</v>
      </c>
      <c r="BY78" s="155">
        <v>0</v>
      </c>
      <c r="BZ78" s="155">
        <v>0</v>
      </c>
      <c r="CA78" s="141">
        <v>0</v>
      </c>
      <c r="CB78" s="141">
        <v>0</v>
      </c>
      <c r="CC78" s="141">
        <v>0</v>
      </c>
      <c r="CD78" s="141">
        <v>0</v>
      </c>
      <c r="CE78" s="141">
        <v>0</v>
      </c>
      <c r="CF78" s="141">
        <v>0</v>
      </c>
      <c r="CG78" s="141">
        <v>0</v>
      </c>
      <c r="CH78" s="141">
        <v>0</v>
      </c>
      <c r="CI78" s="141">
        <v>0</v>
      </c>
    </row>
    <row r="79" spans="1:87" ht="15.75" customHeight="1" x14ac:dyDescent="0.2">
      <c r="A79" s="3" t="s">
        <v>16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78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49">
        <v>0</v>
      </c>
      <c r="AY79" s="98">
        <v>0</v>
      </c>
      <c r="AZ79" s="98">
        <v>0</v>
      </c>
      <c r="BA79" s="98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155">
        <v>0</v>
      </c>
      <c r="BK79" s="155">
        <v>0</v>
      </c>
      <c r="BL79" s="155">
        <v>0</v>
      </c>
      <c r="BM79" s="155">
        <v>0</v>
      </c>
      <c r="BN79" s="155">
        <v>0</v>
      </c>
      <c r="BO79" s="155">
        <v>0</v>
      </c>
      <c r="BP79" s="155">
        <v>0</v>
      </c>
      <c r="BQ79" s="155">
        <v>0</v>
      </c>
      <c r="BR79" s="155">
        <v>0</v>
      </c>
      <c r="BS79" s="155">
        <v>0</v>
      </c>
      <c r="BT79" s="155">
        <v>0</v>
      </c>
      <c r="BU79" s="155">
        <v>0</v>
      </c>
      <c r="BV79" s="155">
        <v>0</v>
      </c>
      <c r="BW79" s="155">
        <v>0</v>
      </c>
      <c r="BX79" s="155">
        <v>0</v>
      </c>
      <c r="BY79" s="155">
        <v>0</v>
      </c>
      <c r="BZ79" s="155">
        <v>0</v>
      </c>
      <c r="CA79" s="141">
        <v>0</v>
      </c>
      <c r="CB79" s="141">
        <v>0</v>
      </c>
      <c r="CC79" s="141">
        <v>0</v>
      </c>
      <c r="CD79" s="141">
        <v>0</v>
      </c>
      <c r="CE79" s="141">
        <v>0</v>
      </c>
      <c r="CF79" s="141">
        <v>0</v>
      </c>
      <c r="CG79" s="141">
        <v>0</v>
      </c>
      <c r="CH79" s="141">
        <v>0</v>
      </c>
      <c r="CI79" s="141">
        <v>0</v>
      </c>
    </row>
    <row r="80" spans="1:87" ht="15.75" customHeight="1" x14ac:dyDescent="0.2">
      <c r="A80" s="16" t="s">
        <v>25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8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2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44"/>
      <c r="CB80" s="144"/>
      <c r="CC80" s="144"/>
      <c r="CD80" s="144"/>
      <c r="CE80" s="144"/>
      <c r="CF80" s="144"/>
      <c r="CG80" s="144"/>
      <c r="CH80" s="144"/>
      <c r="CI80" s="144"/>
    </row>
    <row r="81" spans="1:87" ht="15.75" customHeight="1" x14ac:dyDescent="0.2">
      <c r="A81" s="2" t="s">
        <v>13</v>
      </c>
      <c r="B81" s="49">
        <f t="shared" ref="B81:M81" si="112">+B82+B83+B84</f>
        <v>0</v>
      </c>
      <c r="C81" s="49">
        <f t="shared" si="112"/>
        <v>0</v>
      </c>
      <c r="D81" s="49">
        <f t="shared" si="112"/>
        <v>0</v>
      </c>
      <c r="E81" s="49">
        <f t="shared" si="112"/>
        <v>0</v>
      </c>
      <c r="F81" s="49">
        <f t="shared" si="112"/>
        <v>0</v>
      </c>
      <c r="G81" s="49">
        <f t="shared" ref="G81" si="113">+G82+G83+G84</f>
        <v>0</v>
      </c>
      <c r="H81" s="49">
        <f t="shared" si="112"/>
        <v>0</v>
      </c>
      <c r="I81" s="49">
        <f t="shared" si="112"/>
        <v>0</v>
      </c>
      <c r="J81" s="49">
        <f t="shared" ref="J81" si="114">+J82+J83+J84</f>
        <v>0</v>
      </c>
      <c r="K81" s="49">
        <f t="shared" ref="K81" si="115">+K82+K83+K84</f>
        <v>0</v>
      </c>
      <c r="L81" s="49">
        <f t="shared" si="112"/>
        <v>0</v>
      </c>
      <c r="M81" s="78">
        <f t="shared" si="112"/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f t="shared" ref="T81" si="116">+T82+T83+T84</f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f t="shared" ref="AG81" si="117">+AG82+AG83+AG84</f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0</v>
      </c>
      <c r="AX81" s="49">
        <v>0</v>
      </c>
      <c r="AY81" s="98">
        <v>0</v>
      </c>
      <c r="AZ81" s="98">
        <v>0</v>
      </c>
      <c r="BA81" s="98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155">
        <v>0</v>
      </c>
      <c r="BK81" s="155">
        <v>0</v>
      </c>
      <c r="BL81" s="155">
        <v>0</v>
      </c>
      <c r="BM81" s="155">
        <v>0</v>
      </c>
      <c r="BN81" s="155">
        <v>0</v>
      </c>
      <c r="BO81" s="155">
        <v>0</v>
      </c>
      <c r="BP81" s="155">
        <v>0</v>
      </c>
      <c r="BQ81" s="155">
        <v>0</v>
      </c>
      <c r="BR81" s="155">
        <v>0</v>
      </c>
      <c r="BS81" s="155">
        <v>0</v>
      </c>
      <c r="BT81" s="155">
        <v>0</v>
      </c>
      <c r="BU81" s="155">
        <v>0</v>
      </c>
      <c r="BV81" s="155">
        <v>0</v>
      </c>
      <c r="BW81" s="155">
        <v>0</v>
      </c>
      <c r="BX81" s="155">
        <v>0</v>
      </c>
      <c r="BY81" s="155">
        <v>0</v>
      </c>
      <c r="BZ81" s="155">
        <v>0</v>
      </c>
      <c r="CA81" s="141">
        <v>0</v>
      </c>
      <c r="CB81" s="141">
        <v>0</v>
      </c>
      <c r="CC81" s="141">
        <v>0</v>
      </c>
      <c r="CD81" s="141">
        <v>0</v>
      </c>
      <c r="CE81" s="141">
        <v>0</v>
      </c>
      <c r="CF81" s="141">
        <v>0</v>
      </c>
      <c r="CG81" s="141">
        <v>0</v>
      </c>
      <c r="CH81" s="141">
        <v>0</v>
      </c>
      <c r="CI81" s="141">
        <v>0</v>
      </c>
    </row>
    <row r="82" spans="1:87" ht="15.75" customHeight="1" x14ac:dyDescent="0.2">
      <c r="A82" s="3" t="s">
        <v>14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78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8">
        <v>0</v>
      </c>
      <c r="AW82" s="98">
        <v>0</v>
      </c>
      <c r="AX82" s="49">
        <v>0</v>
      </c>
      <c r="AY82" s="98">
        <v>0</v>
      </c>
      <c r="AZ82" s="98">
        <v>0</v>
      </c>
      <c r="BA82" s="98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155">
        <v>0</v>
      </c>
      <c r="BK82" s="155">
        <v>0</v>
      </c>
      <c r="BL82" s="155">
        <v>0</v>
      </c>
      <c r="BM82" s="155">
        <v>0</v>
      </c>
      <c r="BN82" s="155">
        <v>0</v>
      </c>
      <c r="BO82" s="155">
        <v>0</v>
      </c>
      <c r="BP82" s="155">
        <v>0</v>
      </c>
      <c r="BQ82" s="155">
        <v>0</v>
      </c>
      <c r="BR82" s="155">
        <v>0</v>
      </c>
      <c r="BS82" s="155">
        <v>0</v>
      </c>
      <c r="BT82" s="155">
        <v>0</v>
      </c>
      <c r="BU82" s="155">
        <v>0</v>
      </c>
      <c r="BV82" s="155">
        <v>0</v>
      </c>
      <c r="BW82" s="155">
        <v>0</v>
      </c>
      <c r="BX82" s="155">
        <v>0</v>
      </c>
      <c r="BY82" s="155">
        <v>0</v>
      </c>
      <c r="BZ82" s="155">
        <v>0</v>
      </c>
      <c r="CA82" s="141">
        <v>0</v>
      </c>
      <c r="CB82" s="141">
        <v>0</v>
      </c>
      <c r="CC82" s="141">
        <v>0</v>
      </c>
      <c r="CD82" s="141">
        <v>0</v>
      </c>
      <c r="CE82" s="141">
        <v>0</v>
      </c>
      <c r="CF82" s="141">
        <v>0</v>
      </c>
      <c r="CG82" s="141">
        <v>0</v>
      </c>
      <c r="CH82" s="141">
        <v>0</v>
      </c>
      <c r="CI82" s="141">
        <v>0</v>
      </c>
    </row>
    <row r="83" spans="1:87" ht="15.75" customHeight="1" x14ac:dyDescent="0.2">
      <c r="A83" s="4" t="s">
        <v>15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78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49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155">
        <v>0</v>
      </c>
      <c r="BK83" s="155">
        <v>0</v>
      </c>
      <c r="BL83" s="155">
        <v>0</v>
      </c>
      <c r="BM83" s="155">
        <v>0</v>
      </c>
      <c r="BN83" s="155">
        <v>0</v>
      </c>
      <c r="BO83" s="155">
        <v>0</v>
      </c>
      <c r="BP83" s="155">
        <v>0</v>
      </c>
      <c r="BQ83" s="155">
        <v>0</v>
      </c>
      <c r="BR83" s="155">
        <v>0</v>
      </c>
      <c r="BS83" s="155">
        <v>0</v>
      </c>
      <c r="BT83" s="155">
        <v>0</v>
      </c>
      <c r="BU83" s="155">
        <v>0</v>
      </c>
      <c r="BV83" s="155">
        <v>0</v>
      </c>
      <c r="BW83" s="155">
        <v>0</v>
      </c>
      <c r="BX83" s="155">
        <v>0</v>
      </c>
      <c r="BY83" s="155">
        <v>0</v>
      </c>
      <c r="BZ83" s="155">
        <v>0</v>
      </c>
      <c r="CA83" s="141">
        <v>0</v>
      </c>
      <c r="CB83" s="141">
        <v>0</v>
      </c>
      <c r="CC83" s="141">
        <v>0</v>
      </c>
      <c r="CD83" s="141">
        <v>0</v>
      </c>
      <c r="CE83" s="141">
        <v>0</v>
      </c>
      <c r="CF83" s="141">
        <v>0</v>
      </c>
      <c r="CG83" s="141">
        <v>0</v>
      </c>
      <c r="CH83" s="141">
        <v>0</v>
      </c>
      <c r="CI83" s="141">
        <v>0</v>
      </c>
    </row>
    <row r="84" spans="1:87" ht="15.75" customHeight="1" x14ac:dyDescent="0.2">
      <c r="A84" s="3" t="s">
        <v>16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78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49">
        <v>0</v>
      </c>
      <c r="AY84" s="98">
        <v>0</v>
      </c>
      <c r="AZ84" s="98">
        <v>0</v>
      </c>
      <c r="BA84" s="98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155">
        <v>0</v>
      </c>
      <c r="BK84" s="155">
        <v>0</v>
      </c>
      <c r="BL84" s="155">
        <v>0</v>
      </c>
      <c r="BM84" s="155">
        <v>0</v>
      </c>
      <c r="BN84" s="155">
        <v>0</v>
      </c>
      <c r="BO84" s="155">
        <v>0</v>
      </c>
      <c r="BP84" s="155">
        <v>0</v>
      </c>
      <c r="BQ84" s="155">
        <v>0</v>
      </c>
      <c r="BR84" s="155">
        <v>0</v>
      </c>
      <c r="BS84" s="155">
        <v>0</v>
      </c>
      <c r="BT84" s="155">
        <v>0</v>
      </c>
      <c r="BU84" s="155">
        <v>0</v>
      </c>
      <c r="BV84" s="155">
        <v>0</v>
      </c>
      <c r="BW84" s="155">
        <v>0</v>
      </c>
      <c r="BX84" s="155">
        <v>0</v>
      </c>
      <c r="BY84" s="155">
        <v>0</v>
      </c>
      <c r="BZ84" s="155">
        <v>0</v>
      </c>
      <c r="CA84" s="141">
        <v>0</v>
      </c>
      <c r="CB84" s="141">
        <v>0</v>
      </c>
      <c r="CC84" s="141">
        <v>0</v>
      </c>
      <c r="CD84" s="141">
        <v>0</v>
      </c>
      <c r="CE84" s="141">
        <v>0</v>
      </c>
      <c r="CF84" s="141">
        <v>0</v>
      </c>
      <c r="CG84" s="141">
        <v>0</v>
      </c>
      <c r="CH84" s="141">
        <v>0</v>
      </c>
      <c r="CI84" s="141">
        <v>0</v>
      </c>
    </row>
    <row r="85" spans="1:87" ht="15.75" customHeight="1" x14ac:dyDescent="0.2">
      <c r="A85" s="16" t="s">
        <v>26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1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2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44"/>
      <c r="CB85" s="144"/>
      <c r="CC85" s="144"/>
      <c r="CD85" s="144"/>
      <c r="CE85" s="144"/>
      <c r="CF85" s="144"/>
      <c r="CG85" s="144"/>
      <c r="CH85" s="144"/>
      <c r="CI85" s="144"/>
    </row>
    <row r="86" spans="1:87" ht="15.75" customHeight="1" x14ac:dyDescent="0.2">
      <c r="A86" s="2" t="s">
        <v>13</v>
      </c>
      <c r="B86" s="49">
        <f t="shared" ref="B86:M86" si="118">+B87+B88+B89</f>
        <v>0</v>
      </c>
      <c r="C86" s="49">
        <f t="shared" si="118"/>
        <v>0</v>
      </c>
      <c r="D86" s="49">
        <f t="shared" si="118"/>
        <v>0</v>
      </c>
      <c r="E86" s="49">
        <f t="shared" si="118"/>
        <v>0</v>
      </c>
      <c r="F86" s="49">
        <f t="shared" si="118"/>
        <v>0</v>
      </c>
      <c r="G86" s="49">
        <f t="shared" ref="G86" si="119">+G87+G88+G89</f>
        <v>0</v>
      </c>
      <c r="H86" s="49">
        <f t="shared" si="118"/>
        <v>0</v>
      </c>
      <c r="I86" s="49">
        <f t="shared" si="118"/>
        <v>0</v>
      </c>
      <c r="J86" s="49">
        <f t="shared" ref="J86" si="120">+J87+J88+J89</f>
        <v>0</v>
      </c>
      <c r="K86" s="49">
        <f t="shared" ref="K86" si="121">+K87+K88+K89</f>
        <v>0</v>
      </c>
      <c r="L86" s="49">
        <f t="shared" si="118"/>
        <v>0</v>
      </c>
      <c r="M86" s="78">
        <f t="shared" si="118"/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f t="shared" ref="T86" si="122">+T87+T88+T89</f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f t="shared" ref="AG86" si="123">+AG87+AG88+AG89</f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49">
        <v>0</v>
      </c>
      <c r="AY86" s="98">
        <v>0</v>
      </c>
      <c r="AZ86" s="98">
        <v>0</v>
      </c>
      <c r="BA86" s="9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155">
        <v>0</v>
      </c>
      <c r="BK86" s="155">
        <v>0</v>
      </c>
      <c r="BL86" s="155">
        <v>0</v>
      </c>
      <c r="BM86" s="155">
        <v>0</v>
      </c>
      <c r="BN86" s="155">
        <v>0</v>
      </c>
      <c r="BO86" s="155">
        <v>0</v>
      </c>
      <c r="BP86" s="155">
        <v>0</v>
      </c>
      <c r="BQ86" s="155">
        <v>0</v>
      </c>
      <c r="BR86" s="155">
        <v>0</v>
      </c>
      <c r="BS86" s="155">
        <v>0</v>
      </c>
      <c r="BT86" s="155">
        <v>0</v>
      </c>
      <c r="BU86" s="155">
        <v>0</v>
      </c>
      <c r="BV86" s="155">
        <v>0</v>
      </c>
      <c r="BW86" s="155">
        <v>0</v>
      </c>
      <c r="BX86" s="155">
        <v>0</v>
      </c>
      <c r="BY86" s="155">
        <v>0</v>
      </c>
      <c r="BZ86" s="155">
        <v>0</v>
      </c>
      <c r="CA86" s="141">
        <v>0</v>
      </c>
      <c r="CB86" s="141">
        <v>0</v>
      </c>
      <c r="CC86" s="141">
        <v>0</v>
      </c>
      <c r="CD86" s="141">
        <v>0</v>
      </c>
      <c r="CE86" s="141">
        <v>0</v>
      </c>
      <c r="CF86" s="141">
        <v>0</v>
      </c>
      <c r="CG86" s="141">
        <v>0</v>
      </c>
      <c r="CH86" s="141">
        <v>0</v>
      </c>
      <c r="CI86" s="141">
        <v>0</v>
      </c>
    </row>
    <row r="87" spans="1:87" ht="15.75" customHeight="1" x14ac:dyDescent="0.2">
      <c r="A87" s="3" t="s">
        <v>14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78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0</v>
      </c>
      <c r="AX87" s="49">
        <v>0</v>
      </c>
      <c r="AY87" s="98">
        <v>0</v>
      </c>
      <c r="AZ87" s="98">
        <v>0</v>
      </c>
      <c r="BA87" s="98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155">
        <v>0</v>
      </c>
      <c r="BK87" s="155">
        <v>0</v>
      </c>
      <c r="BL87" s="155">
        <v>0</v>
      </c>
      <c r="BM87" s="155">
        <v>0</v>
      </c>
      <c r="BN87" s="155">
        <v>0</v>
      </c>
      <c r="BO87" s="155">
        <v>0</v>
      </c>
      <c r="BP87" s="155">
        <v>0</v>
      </c>
      <c r="BQ87" s="155">
        <v>0</v>
      </c>
      <c r="BR87" s="155">
        <v>0</v>
      </c>
      <c r="BS87" s="155">
        <v>0</v>
      </c>
      <c r="BT87" s="155">
        <v>0</v>
      </c>
      <c r="BU87" s="155">
        <v>0</v>
      </c>
      <c r="BV87" s="155">
        <v>0</v>
      </c>
      <c r="BW87" s="155">
        <v>0</v>
      </c>
      <c r="BX87" s="155">
        <v>0</v>
      </c>
      <c r="BY87" s="155">
        <v>0</v>
      </c>
      <c r="BZ87" s="155">
        <v>0</v>
      </c>
      <c r="CA87" s="141">
        <v>0</v>
      </c>
      <c r="CB87" s="141">
        <v>0</v>
      </c>
      <c r="CC87" s="141">
        <v>0</v>
      </c>
      <c r="CD87" s="141">
        <v>0</v>
      </c>
      <c r="CE87" s="141">
        <v>0</v>
      </c>
      <c r="CF87" s="141">
        <v>0</v>
      </c>
      <c r="CG87" s="141">
        <v>0</v>
      </c>
      <c r="CH87" s="141">
        <v>0</v>
      </c>
      <c r="CI87" s="141">
        <v>0</v>
      </c>
    </row>
    <row r="88" spans="1:87" ht="15.75" customHeight="1" x14ac:dyDescent="0.2">
      <c r="A88" s="4" t="s">
        <v>15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78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98">
        <v>0</v>
      </c>
      <c r="AN88" s="98">
        <v>0</v>
      </c>
      <c r="AO88" s="98">
        <v>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0</v>
      </c>
      <c r="AW88" s="98">
        <v>0</v>
      </c>
      <c r="AX88" s="49">
        <v>0</v>
      </c>
      <c r="AY88" s="98">
        <v>0</v>
      </c>
      <c r="AZ88" s="98">
        <v>0</v>
      </c>
      <c r="BA88" s="98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155">
        <v>0</v>
      </c>
      <c r="BK88" s="155">
        <v>0</v>
      </c>
      <c r="BL88" s="155">
        <v>0</v>
      </c>
      <c r="BM88" s="155">
        <v>0</v>
      </c>
      <c r="BN88" s="155">
        <v>0</v>
      </c>
      <c r="BO88" s="155">
        <v>0</v>
      </c>
      <c r="BP88" s="155">
        <v>0</v>
      </c>
      <c r="BQ88" s="155">
        <v>0</v>
      </c>
      <c r="BR88" s="155">
        <v>0</v>
      </c>
      <c r="BS88" s="155">
        <v>0</v>
      </c>
      <c r="BT88" s="155">
        <v>0</v>
      </c>
      <c r="BU88" s="155">
        <v>0</v>
      </c>
      <c r="BV88" s="155">
        <v>0</v>
      </c>
      <c r="BW88" s="155">
        <v>0</v>
      </c>
      <c r="BX88" s="155">
        <v>0</v>
      </c>
      <c r="BY88" s="155">
        <v>0</v>
      </c>
      <c r="BZ88" s="155">
        <v>0</v>
      </c>
      <c r="CA88" s="141">
        <v>0</v>
      </c>
      <c r="CB88" s="141">
        <v>0</v>
      </c>
      <c r="CC88" s="141">
        <v>0</v>
      </c>
      <c r="CD88" s="141">
        <v>0</v>
      </c>
      <c r="CE88" s="141">
        <v>0</v>
      </c>
      <c r="CF88" s="141">
        <v>0</v>
      </c>
      <c r="CG88" s="141">
        <v>0</v>
      </c>
      <c r="CH88" s="141">
        <v>0</v>
      </c>
      <c r="CI88" s="141">
        <v>0</v>
      </c>
    </row>
    <row r="89" spans="1:87" ht="15.75" customHeight="1" x14ac:dyDescent="0.2">
      <c r="A89" s="3" t="s">
        <v>16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78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0</v>
      </c>
      <c r="AV89" s="98">
        <v>0</v>
      </c>
      <c r="AW89" s="98">
        <v>0</v>
      </c>
      <c r="AX89" s="49">
        <v>0</v>
      </c>
      <c r="AY89" s="98">
        <v>0</v>
      </c>
      <c r="AZ89" s="98">
        <v>0</v>
      </c>
      <c r="BA89" s="98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155">
        <v>0</v>
      </c>
      <c r="BK89" s="155">
        <v>0</v>
      </c>
      <c r="BL89" s="155">
        <v>0</v>
      </c>
      <c r="BM89" s="155">
        <v>0</v>
      </c>
      <c r="BN89" s="155">
        <v>0</v>
      </c>
      <c r="BO89" s="155">
        <v>0</v>
      </c>
      <c r="BP89" s="155">
        <v>0</v>
      </c>
      <c r="BQ89" s="155">
        <v>0</v>
      </c>
      <c r="BR89" s="155">
        <v>0</v>
      </c>
      <c r="BS89" s="155">
        <v>0</v>
      </c>
      <c r="BT89" s="155">
        <v>0</v>
      </c>
      <c r="BU89" s="155">
        <v>0</v>
      </c>
      <c r="BV89" s="155">
        <v>0</v>
      </c>
      <c r="BW89" s="155">
        <v>0</v>
      </c>
      <c r="BX89" s="155">
        <v>0</v>
      </c>
      <c r="BY89" s="155">
        <v>0</v>
      </c>
      <c r="BZ89" s="155">
        <v>0</v>
      </c>
      <c r="CA89" s="141">
        <v>0</v>
      </c>
      <c r="CB89" s="141">
        <v>0</v>
      </c>
      <c r="CC89" s="141">
        <v>0</v>
      </c>
      <c r="CD89" s="141">
        <v>0</v>
      </c>
      <c r="CE89" s="141">
        <v>0</v>
      </c>
      <c r="CF89" s="141">
        <v>0</v>
      </c>
      <c r="CG89" s="141">
        <v>0</v>
      </c>
      <c r="CH89" s="141">
        <v>0</v>
      </c>
      <c r="CI89" s="141">
        <v>0</v>
      </c>
    </row>
    <row r="90" spans="1:87" ht="15.75" customHeight="1" x14ac:dyDescent="0.2">
      <c r="A90" s="16" t="s">
        <v>27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8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2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44"/>
      <c r="CB90" s="144"/>
      <c r="CC90" s="144"/>
      <c r="CD90" s="144"/>
      <c r="CE90" s="144"/>
      <c r="CF90" s="144"/>
      <c r="CG90" s="144"/>
      <c r="CH90" s="144"/>
      <c r="CI90" s="144"/>
    </row>
    <row r="91" spans="1:87" ht="15.75" customHeight="1" x14ac:dyDescent="0.2">
      <c r="A91" s="2" t="s">
        <v>13</v>
      </c>
      <c r="B91" s="49">
        <f t="shared" ref="B91:M91" si="124">+B92+B93+B94</f>
        <v>0</v>
      </c>
      <c r="C91" s="49">
        <f t="shared" si="124"/>
        <v>0</v>
      </c>
      <c r="D91" s="49">
        <f t="shared" si="124"/>
        <v>0</v>
      </c>
      <c r="E91" s="49">
        <f t="shared" si="124"/>
        <v>0</v>
      </c>
      <c r="F91" s="49">
        <f t="shared" si="124"/>
        <v>0</v>
      </c>
      <c r="G91" s="49">
        <f t="shared" ref="G91" si="125">+G92+G93+G94</f>
        <v>0</v>
      </c>
      <c r="H91" s="49">
        <f t="shared" si="124"/>
        <v>0</v>
      </c>
      <c r="I91" s="49">
        <f t="shared" si="124"/>
        <v>0</v>
      </c>
      <c r="J91" s="49">
        <f t="shared" ref="J91" si="126">+J92+J93+J94</f>
        <v>0</v>
      </c>
      <c r="K91" s="49">
        <f t="shared" ref="K91" si="127">+K92+K93+K94</f>
        <v>0</v>
      </c>
      <c r="L91" s="49">
        <f t="shared" si="124"/>
        <v>0</v>
      </c>
      <c r="M91" s="78">
        <f t="shared" si="124"/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f t="shared" ref="T91" si="128">+T92+T93+T94</f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f t="shared" ref="AG91" si="129">+AG92+AG93+AG94</f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0</v>
      </c>
      <c r="AW91" s="98">
        <v>0</v>
      </c>
      <c r="AX91" s="49">
        <v>0</v>
      </c>
      <c r="AY91" s="98">
        <v>0</v>
      </c>
      <c r="AZ91" s="98">
        <v>0</v>
      </c>
      <c r="BA91" s="98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155">
        <v>0</v>
      </c>
      <c r="BK91" s="155">
        <v>0</v>
      </c>
      <c r="BL91" s="155">
        <v>0</v>
      </c>
      <c r="BM91" s="155">
        <v>0</v>
      </c>
      <c r="BN91" s="155">
        <v>0</v>
      </c>
      <c r="BO91" s="155">
        <v>0</v>
      </c>
      <c r="BP91" s="155">
        <v>0</v>
      </c>
      <c r="BQ91" s="155">
        <v>0</v>
      </c>
      <c r="BR91" s="155">
        <v>0</v>
      </c>
      <c r="BS91" s="155">
        <v>0</v>
      </c>
      <c r="BT91" s="155">
        <v>0</v>
      </c>
      <c r="BU91" s="155">
        <v>0</v>
      </c>
      <c r="BV91" s="155">
        <v>0</v>
      </c>
      <c r="BW91" s="155">
        <v>0</v>
      </c>
      <c r="BX91" s="155">
        <v>0</v>
      </c>
      <c r="BY91" s="155">
        <v>0</v>
      </c>
      <c r="BZ91" s="155">
        <v>0</v>
      </c>
      <c r="CA91" s="141">
        <v>0</v>
      </c>
      <c r="CB91" s="141">
        <v>0</v>
      </c>
      <c r="CC91" s="141">
        <v>0</v>
      </c>
      <c r="CD91" s="141">
        <v>0</v>
      </c>
      <c r="CE91" s="141">
        <v>0</v>
      </c>
      <c r="CF91" s="141">
        <v>0</v>
      </c>
      <c r="CG91" s="141">
        <v>0</v>
      </c>
      <c r="CH91" s="141">
        <v>0</v>
      </c>
      <c r="CI91" s="141">
        <v>0</v>
      </c>
    </row>
    <row r="92" spans="1:87" ht="15.75" customHeight="1" x14ac:dyDescent="0.2">
      <c r="A92" s="3" t="s">
        <v>14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78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0</v>
      </c>
      <c r="AX92" s="49">
        <v>0</v>
      </c>
      <c r="AY92" s="98">
        <v>0</v>
      </c>
      <c r="AZ92" s="98">
        <v>0</v>
      </c>
      <c r="BA92" s="98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155">
        <v>0</v>
      </c>
      <c r="BK92" s="155">
        <v>0</v>
      </c>
      <c r="BL92" s="155">
        <v>0</v>
      </c>
      <c r="BM92" s="155">
        <v>0</v>
      </c>
      <c r="BN92" s="155">
        <v>0</v>
      </c>
      <c r="BO92" s="155">
        <v>0</v>
      </c>
      <c r="BP92" s="155">
        <v>0</v>
      </c>
      <c r="BQ92" s="155">
        <v>0</v>
      </c>
      <c r="BR92" s="155">
        <v>0</v>
      </c>
      <c r="BS92" s="155">
        <v>0</v>
      </c>
      <c r="BT92" s="155">
        <v>0</v>
      </c>
      <c r="BU92" s="155">
        <v>0</v>
      </c>
      <c r="BV92" s="155">
        <v>0</v>
      </c>
      <c r="BW92" s="155">
        <v>0</v>
      </c>
      <c r="BX92" s="155">
        <v>0</v>
      </c>
      <c r="BY92" s="155">
        <v>0</v>
      </c>
      <c r="BZ92" s="155">
        <v>0</v>
      </c>
      <c r="CA92" s="141">
        <v>0</v>
      </c>
      <c r="CB92" s="141">
        <v>0</v>
      </c>
      <c r="CC92" s="141">
        <v>0</v>
      </c>
      <c r="CD92" s="141">
        <v>0</v>
      </c>
      <c r="CE92" s="141">
        <v>0</v>
      </c>
      <c r="CF92" s="141">
        <v>0</v>
      </c>
      <c r="CG92" s="141">
        <v>0</v>
      </c>
      <c r="CH92" s="141">
        <v>0</v>
      </c>
      <c r="CI92" s="141">
        <v>0</v>
      </c>
    </row>
    <row r="93" spans="1:87" ht="15.75" customHeight="1" x14ac:dyDescent="0.2">
      <c r="A93" s="4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78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49">
        <v>0</v>
      </c>
      <c r="AY93" s="98">
        <v>0</v>
      </c>
      <c r="AZ93" s="98">
        <v>0</v>
      </c>
      <c r="BA93" s="9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155">
        <v>0</v>
      </c>
      <c r="BK93" s="155">
        <v>0</v>
      </c>
      <c r="BL93" s="155">
        <v>0</v>
      </c>
      <c r="BM93" s="155">
        <v>0</v>
      </c>
      <c r="BN93" s="155">
        <v>0</v>
      </c>
      <c r="BO93" s="155">
        <v>0</v>
      </c>
      <c r="BP93" s="155">
        <v>0</v>
      </c>
      <c r="BQ93" s="155">
        <v>0</v>
      </c>
      <c r="BR93" s="155">
        <v>0</v>
      </c>
      <c r="BS93" s="155">
        <v>0</v>
      </c>
      <c r="BT93" s="155">
        <v>0</v>
      </c>
      <c r="BU93" s="155">
        <v>0</v>
      </c>
      <c r="BV93" s="155">
        <v>0</v>
      </c>
      <c r="BW93" s="155">
        <v>0</v>
      </c>
      <c r="BX93" s="155">
        <v>0</v>
      </c>
      <c r="BY93" s="155">
        <v>0</v>
      </c>
      <c r="BZ93" s="155">
        <v>0</v>
      </c>
      <c r="CA93" s="141">
        <v>0</v>
      </c>
      <c r="CB93" s="141">
        <v>0</v>
      </c>
      <c r="CC93" s="141">
        <v>0</v>
      </c>
      <c r="CD93" s="141">
        <v>0</v>
      </c>
      <c r="CE93" s="141">
        <v>0</v>
      </c>
      <c r="CF93" s="141">
        <v>0</v>
      </c>
      <c r="CG93" s="141">
        <v>0</v>
      </c>
      <c r="CH93" s="141">
        <v>0</v>
      </c>
      <c r="CI93" s="141">
        <v>0</v>
      </c>
    </row>
    <row r="94" spans="1:87" ht="15.75" customHeight="1" x14ac:dyDescent="0.2">
      <c r="A94" s="3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78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98">
        <v>0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0</v>
      </c>
      <c r="AX94" s="49">
        <v>0</v>
      </c>
      <c r="AY94" s="98">
        <v>0</v>
      </c>
      <c r="AZ94" s="98">
        <v>0</v>
      </c>
      <c r="BA94" s="98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155">
        <v>0</v>
      </c>
      <c r="BK94" s="155">
        <v>0</v>
      </c>
      <c r="BL94" s="155">
        <v>0</v>
      </c>
      <c r="BM94" s="155">
        <v>0</v>
      </c>
      <c r="BN94" s="155">
        <v>0</v>
      </c>
      <c r="BO94" s="155">
        <v>0</v>
      </c>
      <c r="BP94" s="155">
        <v>0</v>
      </c>
      <c r="BQ94" s="155">
        <v>0</v>
      </c>
      <c r="BR94" s="155">
        <v>0</v>
      </c>
      <c r="BS94" s="155">
        <v>0</v>
      </c>
      <c r="BT94" s="155">
        <v>0</v>
      </c>
      <c r="BU94" s="155">
        <v>0</v>
      </c>
      <c r="BV94" s="155">
        <v>0</v>
      </c>
      <c r="BW94" s="155">
        <v>0</v>
      </c>
      <c r="BX94" s="155">
        <v>0</v>
      </c>
      <c r="BY94" s="155">
        <v>0</v>
      </c>
      <c r="BZ94" s="155">
        <v>0</v>
      </c>
      <c r="CA94" s="141">
        <v>0</v>
      </c>
      <c r="CB94" s="141">
        <v>0</v>
      </c>
      <c r="CC94" s="141">
        <v>0</v>
      </c>
      <c r="CD94" s="141">
        <v>0</v>
      </c>
      <c r="CE94" s="141">
        <v>0</v>
      </c>
      <c r="CF94" s="141">
        <v>0</v>
      </c>
      <c r="CG94" s="141">
        <v>0</v>
      </c>
      <c r="CH94" s="141">
        <v>0</v>
      </c>
      <c r="CI94" s="141">
        <v>0</v>
      </c>
    </row>
    <row r="95" spans="1:87" ht="15.75" customHeight="1" x14ac:dyDescent="0.2">
      <c r="A95" s="16" t="s">
        <v>28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81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2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44"/>
      <c r="CB95" s="144"/>
      <c r="CC95" s="144"/>
      <c r="CD95" s="144"/>
      <c r="CE95" s="144"/>
      <c r="CF95" s="144"/>
      <c r="CG95" s="144"/>
      <c r="CH95" s="144"/>
      <c r="CI95" s="144"/>
    </row>
    <row r="96" spans="1:87" ht="15.75" customHeight="1" x14ac:dyDescent="0.2">
      <c r="A96" s="2" t="s">
        <v>13</v>
      </c>
      <c r="B96" s="49">
        <f t="shared" ref="B96:M96" si="130">+B97+B98+B99</f>
        <v>-144</v>
      </c>
      <c r="C96" s="49">
        <f t="shared" si="130"/>
        <v>-145</v>
      </c>
      <c r="D96" s="49">
        <f t="shared" si="130"/>
        <v>-141</v>
      </c>
      <c r="E96" s="49">
        <f t="shared" si="130"/>
        <v>-136</v>
      </c>
      <c r="F96" s="49">
        <f t="shared" si="130"/>
        <v>-132</v>
      </c>
      <c r="G96" s="49">
        <f t="shared" ref="G96" si="131">+G97+G98+G99</f>
        <v>-131</v>
      </c>
      <c r="H96" s="49">
        <f t="shared" si="130"/>
        <v>-128</v>
      </c>
      <c r="I96" s="49">
        <f t="shared" si="130"/>
        <v>-127</v>
      </c>
      <c r="J96" s="49">
        <f t="shared" ref="J96" si="132">+J97+J98+J99</f>
        <v>-129</v>
      </c>
      <c r="K96" s="49">
        <f t="shared" ref="K96" si="133">+K97+K98+K99</f>
        <v>-129</v>
      </c>
      <c r="L96" s="49">
        <f t="shared" si="130"/>
        <v>-125</v>
      </c>
      <c r="M96" s="78">
        <f t="shared" si="130"/>
        <v>-131</v>
      </c>
      <c r="N96" s="49">
        <v>-127</v>
      </c>
      <c r="O96" s="49">
        <v>-130</v>
      </c>
      <c r="P96" s="49">
        <v>-130</v>
      </c>
      <c r="Q96" s="49">
        <v>-130</v>
      </c>
      <c r="R96" s="49">
        <v>-138</v>
      </c>
      <c r="S96" s="49">
        <v>-139</v>
      </c>
      <c r="T96" s="49">
        <f t="shared" ref="T96" si="134">+T97+T98+T99</f>
        <v>-137</v>
      </c>
      <c r="U96" s="49">
        <v>-138</v>
      </c>
      <c r="V96" s="49">
        <v>-137</v>
      </c>
      <c r="W96" s="49">
        <v>-143</v>
      </c>
      <c r="X96" s="49">
        <v>-142</v>
      </c>
      <c r="Y96" s="49">
        <v>-141</v>
      </c>
      <c r="Z96" s="49">
        <v>-141</v>
      </c>
      <c r="AA96" s="49">
        <v>-143</v>
      </c>
      <c r="AB96" s="49">
        <v>-145</v>
      </c>
      <c r="AC96" s="49">
        <v>-145</v>
      </c>
      <c r="AD96" s="49">
        <v>-196</v>
      </c>
      <c r="AE96" s="49">
        <v>-191</v>
      </c>
      <c r="AF96" s="49">
        <v>-196</v>
      </c>
      <c r="AG96" s="49">
        <f t="shared" ref="AG96" si="135">+AG97+AG98+AG99</f>
        <v>-202</v>
      </c>
      <c r="AH96" s="49">
        <v>-203</v>
      </c>
      <c r="AI96" s="49">
        <v>-193</v>
      </c>
      <c r="AJ96" s="49">
        <v>-200</v>
      </c>
      <c r="AK96" s="49">
        <v>-67</v>
      </c>
      <c r="AL96" s="49">
        <v>-68</v>
      </c>
      <c r="AM96" s="98">
        <v>-68</v>
      </c>
      <c r="AN96" s="98">
        <v>-72</v>
      </c>
      <c r="AO96" s="98">
        <v>-70</v>
      </c>
      <c r="AP96" s="98">
        <v>-67</v>
      </c>
      <c r="AQ96" s="98">
        <v>-66</v>
      </c>
      <c r="AR96" s="98">
        <v>-1439</v>
      </c>
      <c r="AS96" s="98">
        <v>-1436</v>
      </c>
      <c r="AT96" s="98">
        <v>-1480</v>
      </c>
      <c r="AU96" s="98">
        <v>-1509</v>
      </c>
      <c r="AV96" s="98">
        <v>-1462</v>
      </c>
      <c r="AW96" s="98">
        <v>-1512</v>
      </c>
      <c r="AX96" s="49">
        <v>-1488</v>
      </c>
      <c r="AY96" s="98">
        <v>-1481</v>
      </c>
      <c r="AZ96" s="98">
        <v>-1530</v>
      </c>
      <c r="BA96" s="98">
        <v>-1496</v>
      </c>
      <c r="BB96" s="98">
        <v>-1468</v>
      </c>
      <c r="BC96" s="98">
        <v>-1483</v>
      </c>
      <c r="BD96" s="98">
        <v>-1500</v>
      </c>
      <c r="BE96" s="98">
        <v>-1489</v>
      </c>
      <c r="BF96" s="98">
        <v>-1522</v>
      </c>
      <c r="BG96" s="98">
        <v>-1518</v>
      </c>
      <c r="BH96" s="98">
        <v>-1540</v>
      </c>
      <c r="BI96" s="98">
        <v>-1513</v>
      </c>
      <c r="BJ96" s="155">
        <v>-1514</v>
      </c>
      <c r="BK96" s="155">
        <v>-1545</v>
      </c>
      <c r="BL96" s="155">
        <v>-1533</v>
      </c>
      <c r="BM96" s="155">
        <v>-1539</v>
      </c>
      <c r="BN96" s="155">
        <v>-1582</v>
      </c>
      <c r="BO96" s="155">
        <v>-1622</v>
      </c>
      <c r="BP96" s="155">
        <v>-1645</v>
      </c>
      <c r="BQ96" s="155">
        <v>-1645</v>
      </c>
      <c r="BR96" s="155">
        <v>-1695</v>
      </c>
      <c r="BS96" s="155">
        <v>-1638</v>
      </c>
      <c r="BT96" s="155">
        <v>-1618</v>
      </c>
      <c r="BU96" s="155">
        <v>-1563</v>
      </c>
      <c r="BV96" s="155">
        <v>-1538</v>
      </c>
      <c r="BW96" s="155">
        <v>-1584</v>
      </c>
      <c r="BX96" s="155">
        <v>-1568</v>
      </c>
      <c r="BY96" s="155">
        <v>-1470</v>
      </c>
      <c r="BZ96" s="155">
        <v>-1450</v>
      </c>
      <c r="CA96" s="141">
        <v>-1422</v>
      </c>
      <c r="CB96" s="141">
        <v>-1411</v>
      </c>
      <c r="CC96" s="141">
        <v>-1429</v>
      </c>
      <c r="CD96" s="141">
        <v>-1482</v>
      </c>
      <c r="CE96" s="141">
        <v>-1423</v>
      </c>
      <c r="CF96" s="141">
        <v>-1391</v>
      </c>
      <c r="CG96" s="141">
        <v>-1391</v>
      </c>
      <c r="CH96" s="141">
        <v>-1391</v>
      </c>
      <c r="CI96" s="141">
        <v>-1455</v>
      </c>
    </row>
    <row r="97" spans="1:87" ht="15.75" customHeight="1" x14ac:dyDescent="0.2">
      <c r="A97" s="3" t="s">
        <v>14</v>
      </c>
      <c r="B97" s="49">
        <v>0</v>
      </c>
      <c r="C97" s="49">
        <v>0</v>
      </c>
      <c r="D97" s="49">
        <v>-6</v>
      </c>
      <c r="E97" s="49">
        <v>0</v>
      </c>
      <c r="F97" s="49">
        <v>0</v>
      </c>
      <c r="G97" s="49">
        <v>-1</v>
      </c>
      <c r="H97" s="49">
        <v>0</v>
      </c>
      <c r="I97" s="49">
        <v>0</v>
      </c>
      <c r="J97" s="49">
        <v>-1</v>
      </c>
      <c r="K97" s="49">
        <v>0</v>
      </c>
      <c r="L97" s="49">
        <v>-118</v>
      </c>
      <c r="M97" s="78">
        <v>-1</v>
      </c>
      <c r="N97" s="49">
        <v>0</v>
      </c>
      <c r="O97" s="49">
        <v>0</v>
      </c>
      <c r="P97" s="49">
        <v>-8</v>
      </c>
      <c r="Q97" s="49">
        <v>0</v>
      </c>
      <c r="R97" s="49">
        <v>0</v>
      </c>
      <c r="S97" s="49">
        <v>-3</v>
      </c>
      <c r="T97" s="49">
        <v>0</v>
      </c>
      <c r="U97" s="49">
        <v>0</v>
      </c>
      <c r="V97" s="49">
        <v>-3</v>
      </c>
      <c r="W97" s="49">
        <v>0</v>
      </c>
      <c r="X97" s="49">
        <v>-126</v>
      </c>
      <c r="Y97" s="49">
        <v>-3</v>
      </c>
      <c r="Z97" s="49">
        <v>0</v>
      </c>
      <c r="AA97" s="49">
        <v>0</v>
      </c>
      <c r="AB97" s="49">
        <v>-6</v>
      </c>
      <c r="AC97" s="49">
        <v>0</v>
      </c>
      <c r="AD97" s="49">
        <v>0</v>
      </c>
      <c r="AE97" s="49">
        <v>-4</v>
      </c>
      <c r="AF97" s="49">
        <v>0</v>
      </c>
      <c r="AG97" s="49">
        <v>0</v>
      </c>
      <c r="AH97" s="49">
        <v>-4</v>
      </c>
      <c r="AI97" s="49">
        <v>0</v>
      </c>
      <c r="AJ97" s="49">
        <v>-183</v>
      </c>
      <c r="AK97" s="49">
        <v>-4</v>
      </c>
      <c r="AL97" s="49">
        <v>0</v>
      </c>
      <c r="AM97" s="98">
        <v>0</v>
      </c>
      <c r="AN97" s="98">
        <v>-6</v>
      </c>
      <c r="AO97" s="98">
        <v>0</v>
      </c>
      <c r="AP97" s="98">
        <v>0</v>
      </c>
      <c r="AQ97" s="98">
        <v>-3</v>
      </c>
      <c r="AR97" s="98">
        <v>0</v>
      </c>
      <c r="AS97" s="98">
        <v>0</v>
      </c>
      <c r="AT97" s="98">
        <v>-4</v>
      </c>
      <c r="AU97" s="98">
        <v>0</v>
      </c>
      <c r="AV97" s="98">
        <v>-749</v>
      </c>
      <c r="AW97" s="98">
        <v>-4</v>
      </c>
      <c r="AX97" s="49">
        <v>0</v>
      </c>
      <c r="AY97" s="98">
        <v>0</v>
      </c>
      <c r="AZ97" s="98">
        <v>-6</v>
      </c>
      <c r="BA97" s="98">
        <v>0</v>
      </c>
      <c r="BB97" s="98">
        <v>-700</v>
      </c>
      <c r="BC97" s="98">
        <v>-5</v>
      </c>
      <c r="BD97" s="98">
        <v>0</v>
      </c>
      <c r="BE97" s="98">
        <v>0</v>
      </c>
      <c r="BF97" s="98">
        <v>-5</v>
      </c>
      <c r="BG97" s="98">
        <v>0</v>
      </c>
      <c r="BH97" s="98">
        <v>-786</v>
      </c>
      <c r="BI97" s="98">
        <v>-5</v>
      </c>
      <c r="BJ97" s="155">
        <v>0</v>
      </c>
      <c r="BK97" s="155">
        <v>0</v>
      </c>
      <c r="BL97" s="155">
        <v>-5</v>
      </c>
      <c r="BM97" s="155">
        <v>0</v>
      </c>
      <c r="BN97" s="155">
        <v>-715</v>
      </c>
      <c r="BO97" s="155">
        <v>-6</v>
      </c>
      <c r="BP97" s="155">
        <v>0</v>
      </c>
      <c r="BQ97" s="155">
        <v>-1</v>
      </c>
      <c r="BR97" s="155">
        <v>-6</v>
      </c>
      <c r="BS97" s="155">
        <v>0</v>
      </c>
      <c r="BT97" s="155">
        <v>-789</v>
      </c>
      <c r="BU97" s="155">
        <v>-6</v>
      </c>
      <c r="BV97" s="155">
        <v>0</v>
      </c>
      <c r="BW97" s="155">
        <v>0</v>
      </c>
      <c r="BX97" s="155">
        <v>-79</v>
      </c>
      <c r="BY97" s="155">
        <v>-4</v>
      </c>
      <c r="BZ97" s="155">
        <v>-709</v>
      </c>
      <c r="CA97" s="141">
        <v>-8</v>
      </c>
      <c r="CB97" s="141">
        <v>0</v>
      </c>
      <c r="CC97" s="141">
        <v>0</v>
      </c>
      <c r="CD97" s="141">
        <v>-8</v>
      </c>
      <c r="CE97" s="141">
        <v>0</v>
      </c>
      <c r="CF97" s="141">
        <v>-679</v>
      </c>
      <c r="CG97" s="141">
        <v>-8</v>
      </c>
      <c r="CH97" s="141">
        <v>0</v>
      </c>
      <c r="CI97" s="141">
        <v>-42</v>
      </c>
    </row>
    <row r="98" spans="1:87" ht="15.75" customHeight="1" x14ac:dyDescent="0.2">
      <c r="A98" s="4" t="s">
        <v>15</v>
      </c>
      <c r="B98" s="49">
        <v>-6</v>
      </c>
      <c r="C98" s="49">
        <v>-6</v>
      </c>
      <c r="D98" s="49">
        <v>0</v>
      </c>
      <c r="E98" s="49">
        <v>-1</v>
      </c>
      <c r="F98" s="49">
        <v>-1</v>
      </c>
      <c r="G98" s="49">
        <v>0</v>
      </c>
      <c r="H98" s="49">
        <v>-1</v>
      </c>
      <c r="I98" s="49">
        <v>-1</v>
      </c>
      <c r="J98" s="49">
        <v>-122</v>
      </c>
      <c r="K98" s="49">
        <v>-123</v>
      </c>
      <c r="L98" s="49">
        <v>-1</v>
      </c>
      <c r="M98" s="78">
        <v>0</v>
      </c>
      <c r="N98" s="49">
        <v>-8</v>
      </c>
      <c r="O98" s="49">
        <v>-8</v>
      </c>
      <c r="P98" s="49">
        <v>0</v>
      </c>
      <c r="Q98" s="49">
        <v>-3</v>
      </c>
      <c r="R98" s="49">
        <v>-3</v>
      </c>
      <c r="S98" s="49">
        <v>0</v>
      </c>
      <c r="T98" s="49">
        <v>-3</v>
      </c>
      <c r="U98" s="49">
        <v>-3</v>
      </c>
      <c r="V98" s="49">
        <v>-122</v>
      </c>
      <c r="W98" s="49">
        <v>-130</v>
      </c>
      <c r="X98" s="49">
        <v>-3</v>
      </c>
      <c r="Y98" s="49">
        <v>0</v>
      </c>
      <c r="Z98" s="49">
        <v>-6</v>
      </c>
      <c r="AA98" s="49">
        <v>-6</v>
      </c>
      <c r="AB98" s="49">
        <v>0</v>
      </c>
      <c r="AC98" s="49">
        <v>-4</v>
      </c>
      <c r="AD98" s="49">
        <v>-4</v>
      </c>
      <c r="AE98" s="49">
        <v>0</v>
      </c>
      <c r="AF98" s="49">
        <v>-4</v>
      </c>
      <c r="AG98" s="49">
        <v>-4</v>
      </c>
      <c r="AH98" s="49">
        <v>-186</v>
      </c>
      <c r="AI98" s="49">
        <v>-181</v>
      </c>
      <c r="AJ98" s="49">
        <v>-4</v>
      </c>
      <c r="AK98" s="49">
        <v>0</v>
      </c>
      <c r="AL98" s="49">
        <v>-6</v>
      </c>
      <c r="AM98" s="98">
        <v>-6</v>
      </c>
      <c r="AN98" s="98">
        <v>0</v>
      </c>
      <c r="AO98" s="98">
        <v>-4</v>
      </c>
      <c r="AP98" s="98">
        <v>-4</v>
      </c>
      <c r="AQ98" s="98">
        <v>0</v>
      </c>
      <c r="AR98" s="98">
        <v>-3</v>
      </c>
      <c r="AS98" s="98">
        <v>-3</v>
      </c>
      <c r="AT98" s="98">
        <v>-758</v>
      </c>
      <c r="AU98" s="98">
        <v>-777</v>
      </c>
      <c r="AV98" s="98">
        <v>-3</v>
      </c>
      <c r="AW98" s="98">
        <v>0</v>
      </c>
      <c r="AX98" s="49">
        <v>-6</v>
      </c>
      <c r="AY98" s="98">
        <v>-6</v>
      </c>
      <c r="AZ98" s="98">
        <v>-728</v>
      </c>
      <c r="BA98" s="98">
        <v>-718</v>
      </c>
      <c r="BB98" s="98">
        <v>-5</v>
      </c>
      <c r="BC98" s="98">
        <v>0</v>
      </c>
      <c r="BD98" s="98">
        <v>-4</v>
      </c>
      <c r="BE98" s="98">
        <v>-5</v>
      </c>
      <c r="BF98" s="98">
        <v>-777</v>
      </c>
      <c r="BG98" s="98">
        <v>-779</v>
      </c>
      <c r="BH98" s="98">
        <v>-5</v>
      </c>
      <c r="BI98" s="98">
        <v>0</v>
      </c>
      <c r="BJ98" s="155">
        <v>-5</v>
      </c>
      <c r="BK98" s="155">
        <v>-5</v>
      </c>
      <c r="BL98" s="155">
        <v>-727</v>
      </c>
      <c r="BM98" s="155">
        <v>-734</v>
      </c>
      <c r="BN98" s="155">
        <v>-6</v>
      </c>
      <c r="BO98" s="155">
        <v>0</v>
      </c>
      <c r="BP98" s="155">
        <v>-6</v>
      </c>
      <c r="BQ98" s="155">
        <v>-6</v>
      </c>
      <c r="BR98" s="155">
        <v>-826</v>
      </c>
      <c r="BS98" s="155">
        <v>-805</v>
      </c>
      <c r="BT98" s="155">
        <v>-6</v>
      </c>
      <c r="BU98" s="155">
        <v>0</v>
      </c>
      <c r="BV98" s="155">
        <v>-80</v>
      </c>
      <c r="BW98" s="155">
        <v>-86</v>
      </c>
      <c r="BX98" s="155">
        <v>-734</v>
      </c>
      <c r="BY98" s="155">
        <v>-725</v>
      </c>
      <c r="BZ98" s="155">
        <v>-8</v>
      </c>
      <c r="CA98" s="141">
        <v>0</v>
      </c>
      <c r="CB98" s="141">
        <v>-8</v>
      </c>
      <c r="CC98" s="141">
        <v>-8</v>
      </c>
      <c r="CD98" s="141">
        <v>-724</v>
      </c>
      <c r="CE98" s="141">
        <v>-703</v>
      </c>
      <c r="CF98" s="141">
        <v>-8</v>
      </c>
      <c r="CG98" s="141">
        <v>0</v>
      </c>
      <c r="CH98" s="141">
        <v>-8</v>
      </c>
      <c r="CI98" s="141">
        <v>-8</v>
      </c>
    </row>
    <row r="99" spans="1:87" ht="15.75" customHeight="1" x14ac:dyDescent="0.2">
      <c r="A99" s="3" t="s">
        <v>16</v>
      </c>
      <c r="B99" s="49">
        <v>-138</v>
      </c>
      <c r="C99" s="49">
        <v>-139</v>
      </c>
      <c r="D99" s="49">
        <v>-135</v>
      </c>
      <c r="E99" s="49">
        <v>-135</v>
      </c>
      <c r="F99" s="49">
        <v>-131</v>
      </c>
      <c r="G99" s="49">
        <v>-130</v>
      </c>
      <c r="H99" s="49">
        <v>-127</v>
      </c>
      <c r="I99" s="49">
        <v>-126</v>
      </c>
      <c r="J99" s="49">
        <v>-6</v>
      </c>
      <c r="K99" s="49">
        <v>-6</v>
      </c>
      <c r="L99" s="49">
        <v>-6</v>
      </c>
      <c r="M99" s="78">
        <v>-130</v>
      </c>
      <c r="N99" s="49">
        <v>-119</v>
      </c>
      <c r="O99" s="49">
        <v>-122</v>
      </c>
      <c r="P99" s="49">
        <v>-122</v>
      </c>
      <c r="Q99" s="49">
        <v>-127</v>
      </c>
      <c r="R99" s="49">
        <v>-135</v>
      </c>
      <c r="S99" s="49">
        <v>-136</v>
      </c>
      <c r="T99" s="49">
        <v>-134</v>
      </c>
      <c r="U99" s="49">
        <v>-135</v>
      </c>
      <c r="V99" s="49">
        <v>-12</v>
      </c>
      <c r="W99" s="49">
        <v>-13</v>
      </c>
      <c r="X99" s="49">
        <v>-13</v>
      </c>
      <c r="Y99" s="49">
        <v>-138</v>
      </c>
      <c r="Z99" s="49">
        <v>-135</v>
      </c>
      <c r="AA99" s="49">
        <v>-137</v>
      </c>
      <c r="AB99" s="49">
        <v>-139</v>
      </c>
      <c r="AC99" s="49">
        <v>-141</v>
      </c>
      <c r="AD99" s="49">
        <v>-192</v>
      </c>
      <c r="AE99" s="49">
        <v>-187</v>
      </c>
      <c r="AF99" s="49">
        <v>-192</v>
      </c>
      <c r="AG99" s="49">
        <v>-198</v>
      </c>
      <c r="AH99" s="49">
        <v>-13</v>
      </c>
      <c r="AI99" s="49">
        <v>-12</v>
      </c>
      <c r="AJ99" s="49">
        <v>-13</v>
      </c>
      <c r="AK99" s="49">
        <v>-63</v>
      </c>
      <c r="AL99" s="49">
        <v>-62</v>
      </c>
      <c r="AM99" s="98">
        <v>-62</v>
      </c>
      <c r="AN99" s="98">
        <v>-66</v>
      </c>
      <c r="AO99" s="98">
        <v>-66</v>
      </c>
      <c r="AP99" s="98">
        <v>-63</v>
      </c>
      <c r="AQ99" s="98">
        <v>-63</v>
      </c>
      <c r="AR99" s="98">
        <v>-1436</v>
      </c>
      <c r="AS99" s="98">
        <v>-1433</v>
      </c>
      <c r="AT99" s="98">
        <v>-718</v>
      </c>
      <c r="AU99" s="98">
        <v>-732</v>
      </c>
      <c r="AV99" s="98">
        <v>-710</v>
      </c>
      <c r="AW99" s="98">
        <v>-1508</v>
      </c>
      <c r="AX99" s="49">
        <v>-1482</v>
      </c>
      <c r="AY99" s="98">
        <v>-1475</v>
      </c>
      <c r="AZ99" s="98">
        <v>-796</v>
      </c>
      <c r="BA99" s="98">
        <v>-778</v>
      </c>
      <c r="BB99" s="98">
        <v>-763</v>
      </c>
      <c r="BC99" s="98">
        <v>-1478</v>
      </c>
      <c r="BD99" s="98">
        <v>-1496</v>
      </c>
      <c r="BE99" s="98">
        <v>-1484</v>
      </c>
      <c r="BF99" s="98">
        <v>-740</v>
      </c>
      <c r="BG99" s="98">
        <v>-739</v>
      </c>
      <c r="BH99" s="98">
        <v>-749</v>
      </c>
      <c r="BI99" s="98">
        <v>-1508</v>
      </c>
      <c r="BJ99" s="155">
        <v>-1509</v>
      </c>
      <c r="BK99" s="155">
        <v>-1540</v>
      </c>
      <c r="BL99" s="155">
        <v>-801</v>
      </c>
      <c r="BM99" s="155">
        <v>-805</v>
      </c>
      <c r="BN99" s="155">
        <v>-861</v>
      </c>
      <c r="BO99" s="155">
        <v>-1616</v>
      </c>
      <c r="BP99" s="155">
        <v>-1639</v>
      </c>
      <c r="BQ99" s="155">
        <v>-1638</v>
      </c>
      <c r="BR99" s="155">
        <v>-863</v>
      </c>
      <c r="BS99" s="155">
        <v>-833</v>
      </c>
      <c r="BT99" s="155">
        <v>-823</v>
      </c>
      <c r="BU99" s="155">
        <v>-1557</v>
      </c>
      <c r="BV99" s="155">
        <v>-1458</v>
      </c>
      <c r="BW99" s="155">
        <v>-1498</v>
      </c>
      <c r="BX99" s="155">
        <v>-755</v>
      </c>
      <c r="BY99" s="155">
        <v>-741</v>
      </c>
      <c r="BZ99" s="155">
        <v>-733</v>
      </c>
      <c r="CA99" s="141">
        <v>-1414</v>
      </c>
      <c r="CB99" s="141">
        <v>-1403</v>
      </c>
      <c r="CC99" s="141">
        <v>-1421</v>
      </c>
      <c r="CD99" s="141">
        <v>-750</v>
      </c>
      <c r="CE99" s="141">
        <v>-720</v>
      </c>
      <c r="CF99" s="141">
        <v>-704</v>
      </c>
      <c r="CG99" s="141">
        <v>-1383</v>
      </c>
      <c r="CH99" s="141">
        <v>-1383</v>
      </c>
      <c r="CI99" s="141">
        <v>-1405</v>
      </c>
    </row>
    <row r="100" spans="1:87" ht="15.75" customHeight="1" x14ac:dyDescent="0.2">
      <c r="A100" s="16" t="s">
        <v>29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8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2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44"/>
      <c r="CB100" s="144"/>
      <c r="CC100" s="144"/>
      <c r="CD100" s="144"/>
      <c r="CE100" s="144"/>
      <c r="CF100" s="144"/>
      <c r="CG100" s="144"/>
      <c r="CH100" s="144"/>
      <c r="CI100" s="144"/>
    </row>
    <row r="101" spans="1:87" ht="15.75" customHeight="1" x14ac:dyDescent="0.2">
      <c r="A101" s="2" t="s">
        <v>13</v>
      </c>
      <c r="B101" s="49">
        <f t="shared" ref="B101:M101" si="136">+B102+B103+B104</f>
        <v>0</v>
      </c>
      <c r="C101" s="49">
        <f t="shared" si="136"/>
        <v>0</v>
      </c>
      <c r="D101" s="49">
        <f t="shared" si="136"/>
        <v>0</v>
      </c>
      <c r="E101" s="49">
        <f t="shared" si="136"/>
        <v>0</v>
      </c>
      <c r="F101" s="49">
        <f t="shared" si="136"/>
        <v>0</v>
      </c>
      <c r="G101" s="49">
        <f t="shared" ref="G101" si="137">+G102+G103+G104</f>
        <v>0</v>
      </c>
      <c r="H101" s="49">
        <f t="shared" si="136"/>
        <v>0</v>
      </c>
      <c r="I101" s="49">
        <f t="shared" si="136"/>
        <v>0</v>
      </c>
      <c r="J101" s="49">
        <f t="shared" ref="J101" si="138">+J102+J103+J104</f>
        <v>0</v>
      </c>
      <c r="K101" s="49">
        <f t="shared" ref="K101" si="139">+K102+K103+K104</f>
        <v>0</v>
      </c>
      <c r="L101" s="49">
        <f t="shared" si="136"/>
        <v>0</v>
      </c>
      <c r="M101" s="78">
        <f t="shared" si="136"/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f t="shared" ref="T101" si="140">+T102+T103+T104</f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f t="shared" ref="AG101" si="141">+AG102+AG103+AG104</f>
        <v>0</v>
      </c>
      <c r="AH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49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155">
        <v>0</v>
      </c>
      <c r="BK101" s="155">
        <v>0</v>
      </c>
      <c r="BL101" s="155">
        <v>0</v>
      </c>
      <c r="BM101" s="155">
        <v>0</v>
      </c>
      <c r="BN101" s="155">
        <v>0</v>
      </c>
      <c r="BO101" s="155">
        <v>0</v>
      </c>
      <c r="BP101" s="155">
        <v>0</v>
      </c>
      <c r="BQ101" s="155">
        <v>0</v>
      </c>
      <c r="BR101" s="155">
        <v>0</v>
      </c>
      <c r="BS101" s="155">
        <v>0</v>
      </c>
      <c r="BT101" s="155">
        <v>0</v>
      </c>
      <c r="BU101" s="155">
        <v>0</v>
      </c>
      <c r="BV101" s="155">
        <v>0</v>
      </c>
      <c r="BW101" s="155">
        <v>0</v>
      </c>
      <c r="BX101" s="155">
        <v>0</v>
      </c>
      <c r="BY101" s="155">
        <v>0</v>
      </c>
      <c r="BZ101" s="155">
        <v>0</v>
      </c>
      <c r="CA101" s="141">
        <v>0</v>
      </c>
      <c r="CB101" s="141">
        <v>0</v>
      </c>
      <c r="CC101" s="141">
        <v>0</v>
      </c>
      <c r="CD101" s="141">
        <v>0</v>
      </c>
      <c r="CE101" s="141">
        <v>0</v>
      </c>
      <c r="CF101" s="141">
        <v>0</v>
      </c>
      <c r="CG101" s="141">
        <v>0</v>
      </c>
      <c r="CH101" s="141">
        <v>0</v>
      </c>
      <c r="CI101" s="141">
        <v>0</v>
      </c>
    </row>
    <row r="102" spans="1:87" ht="15.75" customHeight="1" x14ac:dyDescent="0.2">
      <c r="A102" s="3" t="s">
        <v>14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78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49">
        <v>0</v>
      </c>
      <c r="AY102" s="98">
        <v>0</v>
      </c>
      <c r="AZ102" s="98">
        <v>0</v>
      </c>
      <c r="BA102" s="98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155">
        <v>0</v>
      </c>
      <c r="BK102" s="155">
        <v>0</v>
      </c>
      <c r="BL102" s="155">
        <v>0</v>
      </c>
      <c r="BM102" s="155">
        <v>0</v>
      </c>
      <c r="BN102" s="155">
        <v>0</v>
      </c>
      <c r="BO102" s="155">
        <v>0</v>
      </c>
      <c r="BP102" s="155">
        <v>0</v>
      </c>
      <c r="BQ102" s="155">
        <v>0</v>
      </c>
      <c r="BR102" s="155">
        <v>0</v>
      </c>
      <c r="BS102" s="155">
        <v>0</v>
      </c>
      <c r="BT102" s="155">
        <v>0</v>
      </c>
      <c r="BU102" s="155">
        <v>0</v>
      </c>
      <c r="BV102" s="155">
        <v>0</v>
      </c>
      <c r="BW102" s="155">
        <v>0</v>
      </c>
      <c r="BX102" s="155">
        <v>0</v>
      </c>
      <c r="BY102" s="155">
        <v>0</v>
      </c>
      <c r="BZ102" s="155">
        <v>0</v>
      </c>
      <c r="CA102" s="141">
        <v>0</v>
      </c>
      <c r="CB102" s="141">
        <v>0</v>
      </c>
      <c r="CC102" s="141">
        <v>0</v>
      </c>
      <c r="CD102" s="141">
        <v>0</v>
      </c>
      <c r="CE102" s="141">
        <v>0</v>
      </c>
      <c r="CF102" s="141">
        <v>0</v>
      </c>
      <c r="CG102" s="141">
        <v>0</v>
      </c>
      <c r="CH102" s="141">
        <v>0</v>
      </c>
      <c r="CI102" s="141">
        <v>0</v>
      </c>
    </row>
    <row r="103" spans="1:87" ht="15.75" customHeight="1" x14ac:dyDescent="0.2">
      <c r="A103" s="4" t="s">
        <v>15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78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0</v>
      </c>
      <c r="AX103" s="49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155">
        <v>0</v>
      </c>
      <c r="BK103" s="155">
        <v>0</v>
      </c>
      <c r="BL103" s="155">
        <v>0</v>
      </c>
      <c r="BM103" s="155">
        <v>0</v>
      </c>
      <c r="BN103" s="155">
        <v>0</v>
      </c>
      <c r="BO103" s="155">
        <v>0</v>
      </c>
      <c r="BP103" s="155">
        <v>0</v>
      </c>
      <c r="BQ103" s="155">
        <v>0</v>
      </c>
      <c r="BR103" s="155">
        <v>0</v>
      </c>
      <c r="BS103" s="155">
        <v>0</v>
      </c>
      <c r="BT103" s="155">
        <v>0</v>
      </c>
      <c r="BU103" s="155">
        <v>0</v>
      </c>
      <c r="BV103" s="155">
        <v>0</v>
      </c>
      <c r="BW103" s="155">
        <v>0</v>
      </c>
      <c r="BX103" s="155">
        <v>0</v>
      </c>
      <c r="BY103" s="155">
        <v>0</v>
      </c>
      <c r="BZ103" s="155">
        <v>0</v>
      </c>
      <c r="CA103" s="141">
        <v>0</v>
      </c>
      <c r="CB103" s="141">
        <v>0</v>
      </c>
      <c r="CC103" s="141">
        <v>0</v>
      </c>
      <c r="CD103" s="141">
        <v>0</v>
      </c>
      <c r="CE103" s="141">
        <v>0</v>
      </c>
      <c r="CF103" s="141">
        <v>0</v>
      </c>
      <c r="CG103" s="141">
        <v>0</v>
      </c>
      <c r="CH103" s="141">
        <v>0</v>
      </c>
      <c r="CI103" s="141">
        <v>0</v>
      </c>
    </row>
    <row r="104" spans="1:87" ht="15.75" customHeight="1" x14ac:dyDescent="0.2">
      <c r="A104" s="3" t="s">
        <v>16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78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49">
        <v>0</v>
      </c>
      <c r="AY104" s="98">
        <v>0</v>
      </c>
      <c r="AZ104" s="98">
        <v>0</v>
      </c>
      <c r="BA104" s="98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155">
        <v>0</v>
      </c>
      <c r="BK104" s="155">
        <v>0</v>
      </c>
      <c r="BL104" s="155">
        <v>0</v>
      </c>
      <c r="BM104" s="155">
        <v>0</v>
      </c>
      <c r="BN104" s="155">
        <v>0</v>
      </c>
      <c r="BO104" s="155">
        <v>0</v>
      </c>
      <c r="BP104" s="155">
        <v>0</v>
      </c>
      <c r="BQ104" s="155">
        <v>0</v>
      </c>
      <c r="BR104" s="155">
        <v>0</v>
      </c>
      <c r="BS104" s="155">
        <v>0</v>
      </c>
      <c r="BT104" s="155">
        <v>0</v>
      </c>
      <c r="BU104" s="155">
        <v>0</v>
      </c>
      <c r="BV104" s="155">
        <v>0</v>
      </c>
      <c r="BW104" s="155">
        <v>0</v>
      </c>
      <c r="BX104" s="155">
        <v>0</v>
      </c>
      <c r="BY104" s="155">
        <v>0</v>
      </c>
      <c r="BZ104" s="155">
        <v>0</v>
      </c>
      <c r="CA104" s="141">
        <v>0</v>
      </c>
      <c r="CB104" s="141">
        <v>0</v>
      </c>
      <c r="CC104" s="141">
        <v>0</v>
      </c>
      <c r="CD104" s="141">
        <v>0</v>
      </c>
      <c r="CE104" s="141">
        <v>0</v>
      </c>
      <c r="CF104" s="141">
        <v>0</v>
      </c>
      <c r="CG104" s="141">
        <v>0</v>
      </c>
      <c r="CH104" s="141">
        <v>0</v>
      </c>
      <c r="CI104" s="141">
        <v>0</v>
      </c>
    </row>
    <row r="105" spans="1:87" ht="31.9" customHeight="1" x14ac:dyDescent="0.2">
      <c r="A105" s="126" t="s">
        <v>30</v>
      </c>
      <c r="B105" s="120"/>
      <c r="C105" s="120"/>
      <c r="D105" s="120"/>
      <c r="E105" s="120"/>
      <c r="F105" s="120"/>
      <c r="G105" s="120"/>
      <c r="H105" s="121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39"/>
      <c r="CB105" s="139"/>
      <c r="CC105" s="139"/>
      <c r="CD105" s="139"/>
      <c r="CE105" s="139"/>
      <c r="CF105" s="139"/>
      <c r="CG105" s="139"/>
      <c r="CH105" s="139"/>
      <c r="CI105" s="139"/>
    </row>
    <row r="106" spans="1:87" ht="21" customHeight="1" x14ac:dyDescent="0.2">
      <c r="A106" s="115" t="s">
        <v>31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7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45"/>
      <c r="CB106" s="145"/>
      <c r="CC106" s="145"/>
      <c r="CD106" s="145"/>
      <c r="CE106" s="145"/>
      <c r="CF106" s="145"/>
      <c r="CG106" s="145"/>
      <c r="CH106" s="145"/>
      <c r="CI106" s="145"/>
    </row>
    <row r="107" spans="1:87" ht="15.75" customHeight="1" x14ac:dyDescent="0.2">
      <c r="A107" s="2" t="s">
        <v>13</v>
      </c>
      <c r="B107" s="49">
        <f t="shared" ref="B107:M107" si="142">+B112+B117</f>
        <v>-5173</v>
      </c>
      <c r="C107" s="49">
        <f t="shared" si="142"/>
        <v>-5154</v>
      </c>
      <c r="D107" s="49">
        <f t="shared" si="142"/>
        <v>-5045</v>
      </c>
      <c r="E107" s="49">
        <f t="shared" si="142"/>
        <v>-5040</v>
      </c>
      <c r="F107" s="49">
        <f t="shared" si="142"/>
        <v>-5024</v>
      </c>
      <c r="G107" s="49">
        <f t="shared" ref="G107" si="143">+G112+G117</f>
        <v>-5094</v>
      </c>
      <c r="H107" s="49">
        <f t="shared" si="142"/>
        <v>-5120</v>
      </c>
      <c r="I107" s="49">
        <f t="shared" si="142"/>
        <v>-1729</v>
      </c>
      <c r="J107" s="49">
        <f t="shared" ref="J107" si="144">+J112+J117</f>
        <v>-1750</v>
      </c>
      <c r="K107" s="49">
        <f t="shared" ref="K107" si="145">+K112+K117</f>
        <v>-1727</v>
      </c>
      <c r="L107" s="49">
        <f t="shared" si="142"/>
        <v>-1718</v>
      </c>
      <c r="M107" s="78">
        <f t="shared" si="142"/>
        <v>-1767</v>
      </c>
      <c r="N107" s="49">
        <v>-1756</v>
      </c>
      <c r="O107" s="49">
        <v>-1793</v>
      </c>
      <c r="P107" s="49">
        <v>-1808</v>
      </c>
      <c r="Q107" s="49">
        <v>-1840</v>
      </c>
      <c r="R107" s="49">
        <v>-1945</v>
      </c>
      <c r="S107" s="49">
        <v>-1997</v>
      </c>
      <c r="T107" s="49">
        <f t="shared" ref="T107:T110" si="146">+T112+T117</f>
        <v>-1959</v>
      </c>
      <c r="U107" s="49">
        <v>-2000</v>
      </c>
      <c r="V107" s="49">
        <v>-1992</v>
      </c>
      <c r="W107" s="49">
        <v>-2022</v>
      </c>
      <c r="X107" s="49">
        <v>-2038</v>
      </c>
      <c r="Y107" s="49">
        <v>-2128</v>
      </c>
      <c r="Z107" s="49">
        <v>-2118</v>
      </c>
      <c r="AA107" s="49">
        <v>-2139</v>
      </c>
      <c r="AB107" s="49">
        <v>-2289</v>
      </c>
      <c r="AC107" s="49">
        <v>-2284</v>
      </c>
      <c r="AD107" s="49">
        <v>-2090</v>
      </c>
      <c r="AE107" s="49">
        <v>-2102</v>
      </c>
      <c r="AF107" s="49">
        <v>-2120</v>
      </c>
      <c r="AG107" s="49">
        <f t="shared" ref="AG107:AG110" si="147">+AG112+AG117</f>
        <v>-2157</v>
      </c>
      <c r="AH107" s="49">
        <v>-2151</v>
      </c>
      <c r="AI107" s="49">
        <v>-2097</v>
      </c>
      <c r="AJ107" s="49">
        <v>-2140</v>
      </c>
      <c r="AK107" s="49">
        <v>-2116</v>
      </c>
      <c r="AL107" s="49">
        <v>-2137</v>
      </c>
      <c r="AM107" s="98">
        <v>-2156</v>
      </c>
      <c r="AN107" s="98">
        <v>-2268</v>
      </c>
      <c r="AO107" s="98">
        <v>-2263</v>
      </c>
      <c r="AP107" s="98">
        <v>-2249</v>
      </c>
      <c r="AQ107" s="98">
        <v>-2272</v>
      </c>
      <c r="AR107" s="98">
        <v>-2238</v>
      </c>
      <c r="AS107" s="98">
        <v>-2273</v>
      </c>
      <c r="AT107" s="98">
        <v>-2334</v>
      </c>
      <c r="AU107" s="98">
        <v>-2379</v>
      </c>
      <c r="AV107" s="98">
        <v>-2332</v>
      </c>
      <c r="AW107" s="98">
        <v>-2425</v>
      </c>
      <c r="AX107" s="49">
        <v>-2387</v>
      </c>
      <c r="AY107" s="98">
        <v>-2422</v>
      </c>
      <c r="AZ107" s="98">
        <v>-2514</v>
      </c>
      <c r="BA107" s="98">
        <v>-2464</v>
      </c>
      <c r="BB107" s="98">
        <v>-2437</v>
      </c>
      <c r="BC107" s="98">
        <v>-2475</v>
      </c>
      <c r="BD107" s="98">
        <v>-2509</v>
      </c>
      <c r="BE107" s="98">
        <v>-2513</v>
      </c>
      <c r="BF107" s="98">
        <v>-2589</v>
      </c>
      <c r="BG107" s="98">
        <v>-2619</v>
      </c>
      <c r="BH107" s="98">
        <v>-2658</v>
      </c>
      <c r="BI107" s="98">
        <v>-2612</v>
      </c>
      <c r="BJ107" s="155">
        <v>-2612</v>
      </c>
      <c r="BK107" s="155">
        <v>-2538</v>
      </c>
      <c r="BL107" s="155">
        <v>-2638</v>
      </c>
      <c r="BM107" s="155">
        <v>-2643</v>
      </c>
      <c r="BN107" s="155">
        <v>-2707</v>
      </c>
      <c r="BO107" s="155">
        <v>-2781</v>
      </c>
      <c r="BP107" s="155">
        <v>-2867</v>
      </c>
      <c r="BQ107" s="155">
        <v>-2845</v>
      </c>
      <c r="BR107" s="155">
        <v>-3134</v>
      </c>
      <c r="BS107" s="155">
        <v>-3213</v>
      </c>
      <c r="BT107" s="155">
        <v>-3395</v>
      </c>
      <c r="BU107" s="155">
        <v>-4092</v>
      </c>
      <c r="BV107" s="155">
        <v>-4103</v>
      </c>
      <c r="BW107" s="155">
        <v>-4413</v>
      </c>
      <c r="BX107" s="155">
        <v>-4559</v>
      </c>
      <c r="BY107" s="155">
        <v>-4474</v>
      </c>
      <c r="BZ107" s="155">
        <v>-4790</v>
      </c>
      <c r="CA107" s="141">
        <v>-4853</v>
      </c>
      <c r="CB107" s="141">
        <v>-4937</v>
      </c>
      <c r="CC107" s="141">
        <v>-5094</v>
      </c>
      <c r="CD107" s="141">
        <v>-5388</v>
      </c>
      <c r="CE107" s="141">
        <v>-5500</v>
      </c>
      <c r="CF107" s="141">
        <v>-23002</v>
      </c>
      <c r="CG107" s="141">
        <v>-23020</v>
      </c>
      <c r="CH107" s="141">
        <v>-23087</v>
      </c>
      <c r="CI107" s="141">
        <v>-22993</v>
      </c>
    </row>
    <row r="108" spans="1:87" ht="15.75" customHeight="1" x14ac:dyDescent="0.2">
      <c r="A108" s="3" t="s">
        <v>14</v>
      </c>
      <c r="B108" s="49">
        <f t="shared" ref="B108:M108" si="148">+B113+B118</f>
        <v>-217</v>
      </c>
      <c r="C108" s="49">
        <f t="shared" si="148"/>
        <v>-106</v>
      </c>
      <c r="D108" s="49">
        <f t="shared" si="148"/>
        <v>-7</v>
      </c>
      <c r="E108" s="49">
        <f t="shared" si="148"/>
        <v>-246</v>
      </c>
      <c r="F108" s="49">
        <f t="shared" si="148"/>
        <v>-232</v>
      </c>
      <c r="G108" s="49">
        <f t="shared" ref="G108" si="149">+G113+G118</f>
        <v>-12</v>
      </c>
      <c r="H108" s="49">
        <f t="shared" si="148"/>
        <v>-211</v>
      </c>
      <c r="I108" s="49">
        <f t="shared" si="148"/>
        <v>-110</v>
      </c>
      <c r="J108" s="49">
        <f t="shared" ref="J108" si="150">+J113+J118</f>
        <v>-7</v>
      </c>
      <c r="K108" s="49">
        <f t="shared" ref="K108" si="151">+K113+K118</f>
        <v>-243</v>
      </c>
      <c r="L108" s="49">
        <f t="shared" si="148"/>
        <v>-249</v>
      </c>
      <c r="M108" s="78">
        <f t="shared" si="148"/>
        <v>-20</v>
      </c>
      <c r="N108" s="49">
        <v>-204</v>
      </c>
      <c r="O108" s="49">
        <v>-108</v>
      </c>
      <c r="P108" s="49">
        <v>-32</v>
      </c>
      <c r="Q108" s="49">
        <v>-289</v>
      </c>
      <c r="R108" s="49">
        <v>-248</v>
      </c>
      <c r="S108" s="49">
        <v>-21</v>
      </c>
      <c r="T108" s="49">
        <f t="shared" si="146"/>
        <v>-209</v>
      </c>
      <c r="U108" s="49">
        <v>-112</v>
      </c>
      <c r="V108" s="49">
        <v>-7</v>
      </c>
      <c r="W108" s="49">
        <v>-257</v>
      </c>
      <c r="X108" s="49">
        <v>-295</v>
      </c>
      <c r="Y108" s="49">
        <v>-21</v>
      </c>
      <c r="Z108" s="49">
        <v>-237</v>
      </c>
      <c r="AA108" s="49">
        <v>-116</v>
      </c>
      <c r="AB108" s="49">
        <v>-59</v>
      </c>
      <c r="AC108" s="49">
        <v>-517</v>
      </c>
      <c r="AD108" s="49">
        <v>-351</v>
      </c>
      <c r="AE108" s="49">
        <v>-21</v>
      </c>
      <c r="AF108" s="49">
        <v>-243</v>
      </c>
      <c r="AG108" s="49">
        <f t="shared" si="147"/>
        <v>-119</v>
      </c>
      <c r="AH108" s="49">
        <v>-7</v>
      </c>
      <c r="AI108" s="49">
        <v>-280</v>
      </c>
      <c r="AJ108" s="49">
        <v>-309</v>
      </c>
      <c r="AK108" s="49">
        <v>-21</v>
      </c>
      <c r="AL108" s="49">
        <v>-242</v>
      </c>
      <c r="AM108" s="98">
        <v>-114</v>
      </c>
      <c r="AN108" s="98">
        <v>-63</v>
      </c>
      <c r="AO108" s="98">
        <v>-342</v>
      </c>
      <c r="AP108" s="98">
        <v>-396</v>
      </c>
      <c r="AQ108" s="98">
        <v>-21</v>
      </c>
      <c r="AR108" s="98">
        <v>-245</v>
      </c>
      <c r="AS108" s="98">
        <v>-119</v>
      </c>
      <c r="AT108" s="98">
        <v>-7</v>
      </c>
      <c r="AU108" s="98">
        <v>-318</v>
      </c>
      <c r="AV108" s="98">
        <v>-327</v>
      </c>
      <c r="AW108" s="98">
        <v>-22</v>
      </c>
      <c r="AX108" s="49">
        <v>-257</v>
      </c>
      <c r="AY108" s="98">
        <v>-121</v>
      </c>
      <c r="AZ108" s="98">
        <v>-64</v>
      </c>
      <c r="BA108" s="98">
        <v>-375</v>
      </c>
      <c r="BB108" s="98">
        <v>-412</v>
      </c>
      <c r="BC108" s="98">
        <v>-18</v>
      </c>
      <c r="BD108" s="98">
        <v>-294</v>
      </c>
      <c r="BE108" s="98">
        <v>-123</v>
      </c>
      <c r="BF108" s="98">
        <v>-8</v>
      </c>
      <c r="BG108" s="98">
        <v>-345</v>
      </c>
      <c r="BH108" s="98">
        <v>-364</v>
      </c>
      <c r="BI108" s="98">
        <v>-24</v>
      </c>
      <c r="BJ108" s="155">
        <v>-307</v>
      </c>
      <c r="BK108" s="155">
        <v>-136</v>
      </c>
      <c r="BL108" s="155">
        <v>-79</v>
      </c>
      <c r="BM108" s="155">
        <v>-402</v>
      </c>
      <c r="BN108" s="155">
        <v>-437</v>
      </c>
      <c r="BO108" s="155">
        <v>-42</v>
      </c>
      <c r="BP108" s="155">
        <v>-318</v>
      </c>
      <c r="BQ108" s="155">
        <v>-158</v>
      </c>
      <c r="BR108" s="155">
        <v>-51</v>
      </c>
      <c r="BS108" s="155">
        <v>-355</v>
      </c>
      <c r="BT108" s="155">
        <v>-399</v>
      </c>
      <c r="BU108" s="155">
        <v>-42</v>
      </c>
      <c r="BV108" s="155">
        <v>-309</v>
      </c>
      <c r="BW108" s="155">
        <v>-200</v>
      </c>
      <c r="BX108" s="155">
        <v>-143</v>
      </c>
      <c r="BY108" s="155">
        <v>-490</v>
      </c>
      <c r="BZ108" s="155">
        <v>-500</v>
      </c>
      <c r="CA108" s="141">
        <v>-260</v>
      </c>
      <c r="CB108" s="141">
        <v>-291</v>
      </c>
      <c r="CC108" s="141">
        <v>-329</v>
      </c>
      <c r="CD108" s="141">
        <v>-293</v>
      </c>
      <c r="CE108" s="141">
        <v>-700</v>
      </c>
      <c r="CF108" s="141">
        <v>-567</v>
      </c>
      <c r="CG108" s="141">
        <v>-262</v>
      </c>
      <c r="CH108" s="141">
        <v>-448</v>
      </c>
      <c r="CI108" s="141">
        <v>-224</v>
      </c>
    </row>
    <row r="109" spans="1:87" ht="15.75" customHeight="1" x14ac:dyDescent="0.2">
      <c r="A109" s="4" t="s">
        <v>15</v>
      </c>
      <c r="B109" s="49">
        <f t="shared" ref="B109:M109" si="152">+B114+B119</f>
        <v>-114</v>
      </c>
      <c r="C109" s="49">
        <f t="shared" si="152"/>
        <v>-259</v>
      </c>
      <c r="D109" s="49">
        <f t="shared" si="152"/>
        <v>-481</v>
      </c>
      <c r="E109" s="49">
        <f t="shared" si="152"/>
        <v>-247</v>
      </c>
      <c r="F109" s="49">
        <f t="shared" si="152"/>
        <v>-222</v>
      </c>
      <c r="G109" s="49">
        <f t="shared" ref="G109" si="153">+G114+G119</f>
        <v>-325</v>
      </c>
      <c r="H109" s="49">
        <f t="shared" si="152"/>
        <v>-120</v>
      </c>
      <c r="I109" s="49">
        <f t="shared" si="152"/>
        <v>-254</v>
      </c>
      <c r="J109" s="49">
        <f t="shared" ref="J109" si="154">+J114+J119</f>
        <v>-502</v>
      </c>
      <c r="K109" s="49">
        <f t="shared" ref="K109" si="155">+K114+K119</f>
        <v>-273</v>
      </c>
      <c r="L109" s="49">
        <f t="shared" si="152"/>
        <v>-228</v>
      </c>
      <c r="M109" s="78">
        <f t="shared" si="152"/>
        <v>-314</v>
      </c>
      <c r="N109" s="49">
        <v>-140</v>
      </c>
      <c r="O109" s="49">
        <v>-318</v>
      </c>
      <c r="P109" s="49">
        <v>-529</v>
      </c>
      <c r="Q109" s="49">
        <v>-262</v>
      </c>
      <c r="R109" s="49">
        <v>-231</v>
      </c>
      <c r="S109" s="49">
        <v>-327</v>
      </c>
      <c r="T109" s="49">
        <f t="shared" si="146"/>
        <v>-119</v>
      </c>
      <c r="U109" s="49">
        <v>-262</v>
      </c>
      <c r="V109" s="49">
        <v>-545</v>
      </c>
      <c r="W109" s="49">
        <v>-317</v>
      </c>
      <c r="X109" s="49">
        <v>-258</v>
      </c>
      <c r="Y109" s="49">
        <v>-353</v>
      </c>
      <c r="Z109" s="49">
        <v>-174</v>
      </c>
      <c r="AA109" s="49">
        <v>-419</v>
      </c>
      <c r="AB109" s="49">
        <v>-870</v>
      </c>
      <c r="AC109" s="49">
        <v>-372</v>
      </c>
      <c r="AD109" s="49">
        <v>-264</v>
      </c>
      <c r="AE109" s="49">
        <v>-355</v>
      </c>
      <c r="AF109" s="49">
        <v>-124</v>
      </c>
      <c r="AG109" s="49">
        <f t="shared" si="147"/>
        <v>-295</v>
      </c>
      <c r="AH109" s="49">
        <v>-600</v>
      </c>
      <c r="AI109" s="49">
        <v>-326</v>
      </c>
      <c r="AJ109" s="49">
        <v>-264</v>
      </c>
      <c r="AK109" s="49">
        <v>-351</v>
      </c>
      <c r="AL109" s="49">
        <v>-173</v>
      </c>
      <c r="AM109" s="98">
        <v>-386</v>
      </c>
      <c r="AN109" s="98">
        <v>-747</v>
      </c>
      <c r="AO109" s="98">
        <v>-425</v>
      </c>
      <c r="AP109" s="98">
        <v>-269</v>
      </c>
      <c r="AQ109" s="98">
        <v>-369</v>
      </c>
      <c r="AR109" s="98">
        <v>-126</v>
      </c>
      <c r="AS109" s="98">
        <v>-311</v>
      </c>
      <c r="AT109" s="98">
        <v>-643</v>
      </c>
      <c r="AU109" s="98">
        <v>-359</v>
      </c>
      <c r="AV109" s="98">
        <v>-275</v>
      </c>
      <c r="AW109" s="98">
        <v>-385</v>
      </c>
      <c r="AX109" s="49">
        <v>-184</v>
      </c>
      <c r="AY109" s="98">
        <v>-433</v>
      </c>
      <c r="AZ109" s="98">
        <v>-811</v>
      </c>
      <c r="BA109" s="98">
        <v>-439</v>
      </c>
      <c r="BB109" s="98">
        <v>-307</v>
      </c>
      <c r="BC109" s="98">
        <v>-414</v>
      </c>
      <c r="BD109" s="98">
        <v>-132</v>
      </c>
      <c r="BE109" s="98">
        <v>-346</v>
      </c>
      <c r="BF109" s="98">
        <v>-705</v>
      </c>
      <c r="BG109" s="98">
        <v>-383</v>
      </c>
      <c r="BH109" s="98">
        <v>-337</v>
      </c>
      <c r="BI109" s="98">
        <v>-446</v>
      </c>
      <c r="BJ109" s="155">
        <v>-217</v>
      </c>
      <c r="BK109" s="155">
        <v>-464</v>
      </c>
      <c r="BL109" s="155">
        <v>-846</v>
      </c>
      <c r="BM109" s="155">
        <v>-481</v>
      </c>
      <c r="BN109" s="155">
        <v>-348</v>
      </c>
      <c r="BO109" s="155">
        <v>-464</v>
      </c>
      <c r="BP109" s="155">
        <v>-207</v>
      </c>
      <c r="BQ109" s="155">
        <v>-406</v>
      </c>
      <c r="BR109" s="155">
        <v>-777</v>
      </c>
      <c r="BS109" s="155">
        <v>-441</v>
      </c>
      <c r="BT109" s="155">
        <v>-348</v>
      </c>
      <c r="BU109" s="155">
        <v>-506</v>
      </c>
      <c r="BV109" s="155">
        <v>-305</v>
      </c>
      <c r="BW109" s="155">
        <v>-883</v>
      </c>
      <c r="BX109" s="155">
        <v>-1014</v>
      </c>
      <c r="BY109" s="155">
        <v>-774</v>
      </c>
      <c r="BZ109" s="155">
        <v>-564</v>
      </c>
      <c r="CA109" s="141">
        <v>-625</v>
      </c>
      <c r="CB109" s="141">
        <v>-607</v>
      </c>
      <c r="CC109" s="141">
        <v>-986</v>
      </c>
      <c r="CD109" s="141">
        <v>-1335</v>
      </c>
      <c r="CE109" s="141">
        <v>-846</v>
      </c>
      <c r="CF109" s="141">
        <v>-709</v>
      </c>
      <c r="CG109" s="141">
        <v>-674</v>
      </c>
      <c r="CH109" s="141">
        <v>-359</v>
      </c>
      <c r="CI109" s="141">
        <v>-967</v>
      </c>
    </row>
    <row r="110" spans="1:87" ht="15.75" customHeight="1" x14ac:dyDescent="0.2">
      <c r="A110" s="3" t="s">
        <v>16</v>
      </c>
      <c r="B110" s="49">
        <f t="shared" ref="B110:M110" si="156">+B115+B120</f>
        <v>-4842</v>
      </c>
      <c r="C110" s="49">
        <f t="shared" si="156"/>
        <v>-4789</v>
      </c>
      <c r="D110" s="49">
        <f t="shared" si="156"/>
        <v>-4557</v>
      </c>
      <c r="E110" s="49">
        <f t="shared" si="156"/>
        <v>-4547</v>
      </c>
      <c r="F110" s="49">
        <f t="shared" si="156"/>
        <v>-4570</v>
      </c>
      <c r="G110" s="49">
        <f t="shared" ref="G110" si="157">+G115+G120</f>
        <v>-4757</v>
      </c>
      <c r="H110" s="49">
        <f t="shared" si="156"/>
        <v>-4789</v>
      </c>
      <c r="I110" s="49">
        <f t="shared" si="156"/>
        <v>-1365</v>
      </c>
      <c r="J110" s="49">
        <f t="shared" ref="J110" si="158">+J115+J120</f>
        <v>-1241</v>
      </c>
      <c r="K110" s="49">
        <f t="shared" ref="K110" si="159">+K115+K120</f>
        <v>-1211</v>
      </c>
      <c r="L110" s="49">
        <f t="shared" si="156"/>
        <v>-1241</v>
      </c>
      <c r="M110" s="78">
        <f t="shared" si="156"/>
        <v>-1433</v>
      </c>
      <c r="N110" s="49">
        <v>-1412</v>
      </c>
      <c r="O110" s="49">
        <v>-1367</v>
      </c>
      <c r="P110" s="49">
        <v>-1247</v>
      </c>
      <c r="Q110" s="49">
        <v>-1289</v>
      </c>
      <c r="R110" s="49">
        <v>-1466</v>
      </c>
      <c r="S110" s="49">
        <v>-1649</v>
      </c>
      <c r="T110" s="49">
        <f t="shared" si="146"/>
        <v>-1631</v>
      </c>
      <c r="U110" s="49">
        <v>-1626</v>
      </c>
      <c r="V110" s="49">
        <v>-1440</v>
      </c>
      <c r="W110" s="49">
        <v>-1448</v>
      </c>
      <c r="X110" s="49">
        <v>-1485</v>
      </c>
      <c r="Y110" s="49">
        <v>-1754</v>
      </c>
      <c r="Z110" s="49">
        <v>-1707</v>
      </c>
      <c r="AA110" s="49">
        <v>-1604</v>
      </c>
      <c r="AB110" s="49">
        <v>-1360</v>
      </c>
      <c r="AC110" s="49">
        <v>-1395</v>
      </c>
      <c r="AD110" s="49">
        <v>-1475</v>
      </c>
      <c r="AE110" s="49">
        <v>-1726</v>
      </c>
      <c r="AF110" s="49">
        <v>-1753</v>
      </c>
      <c r="AG110" s="49">
        <f t="shared" si="147"/>
        <v>-1743</v>
      </c>
      <c r="AH110" s="49">
        <v>-1544</v>
      </c>
      <c r="AI110" s="49">
        <v>-1491</v>
      </c>
      <c r="AJ110" s="49">
        <v>-1567</v>
      </c>
      <c r="AK110" s="49">
        <v>-1744</v>
      </c>
      <c r="AL110" s="49">
        <v>-1722</v>
      </c>
      <c r="AM110" s="98">
        <v>-1656</v>
      </c>
      <c r="AN110" s="98">
        <v>-1458</v>
      </c>
      <c r="AO110" s="98">
        <v>-1496</v>
      </c>
      <c r="AP110" s="98">
        <v>-1584</v>
      </c>
      <c r="AQ110" s="98">
        <v>-1882</v>
      </c>
      <c r="AR110" s="98">
        <v>-1867</v>
      </c>
      <c r="AS110" s="98">
        <v>-1843</v>
      </c>
      <c r="AT110" s="98">
        <v>-1684</v>
      </c>
      <c r="AU110" s="98">
        <v>-1702</v>
      </c>
      <c r="AV110" s="98">
        <v>-1730</v>
      </c>
      <c r="AW110" s="98">
        <v>-2018</v>
      </c>
      <c r="AX110" s="49">
        <v>-1946</v>
      </c>
      <c r="AY110" s="98">
        <v>-1868</v>
      </c>
      <c r="AZ110" s="98">
        <v>-1639</v>
      </c>
      <c r="BA110" s="98">
        <v>-1650</v>
      </c>
      <c r="BB110" s="98">
        <v>-1718</v>
      </c>
      <c r="BC110" s="98">
        <v>-2043</v>
      </c>
      <c r="BD110" s="98">
        <v>-2083</v>
      </c>
      <c r="BE110" s="98">
        <v>-2044</v>
      </c>
      <c r="BF110" s="98">
        <v>-1876</v>
      </c>
      <c r="BG110" s="98">
        <v>-1891</v>
      </c>
      <c r="BH110" s="98">
        <v>-1957</v>
      </c>
      <c r="BI110" s="98">
        <v>-2142</v>
      </c>
      <c r="BJ110" s="155">
        <v>-2088</v>
      </c>
      <c r="BK110" s="155">
        <v>-1938</v>
      </c>
      <c r="BL110" s="155">
        <v>-1713</v>
      </c>
      <c r="BM110" s="155">
        <v>-1760</v>
      </c>
      <c r="BN110" s="155">
        <v>-1922</v>
      </c>
      <c r="BO110" s="155">
        <v>-2275</v>
      </c>
      <c r="BP110" s="155">
        <v>-2342</v>
      </c>
      <c r="BQ110" s="155">
        <v>-2281</v>
      </c>
      <c r="BR110" s="155">
        <v>-2306</v>
      </c>
      <c r="BS110" s="155">
        <v>-2417</v>
      </c>
      <c r="BT110" s="155">
        <v>-2648</v>
      </c>
      <c r="BU110" s="155">
        <v>-3544</v>
      </c>
      <c r="BV110" s="155">
        <v>-3489</v>
      </c>
      <c r="BW110" s="155">
        <v>-3330</v>
      </c>
      <c r="BX110" s="155">
        <v>-3402</v>
      </c>
      <c r="BY110" s="155">
        <v>-3210</v>
      </c>
      <c r="BZ110" s="155">
        <v>-3726</v>
      </c>
      <c r="CA110" s="141">
        <v>-3968</v>
      </c>
      <c r="CB110" s="141">
        <v>-4039</v>
      </c>
      <c r="CC110" s="141">
        <v>-3779</v>
      </c>
      <c r="CD110" s="141">
        <v>-3760</v>
      </c>
      <c r="CE110" s="141">
        <v>-3954</v>
      </c>
      <c r="CF110" s="141">
        <v>-21726</v>
      </c>
      <c r="CG110" s="141">
        <v>-22084</v>
      </c>
      <c r="CH110" s="141">
        <v>-22280</v>
      </c>
      <c r="CI110" s="141">
        <v>-21802</v>
      </c>
    </row>
    <row r="111" spans="1:87" ht="28.9" customHeight="1" x14ac:dyDescent="0.2">
      <c r="A111" s="19" t="s">
        <v>32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82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20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46"/>
      <c r="CB111" s="146"/>
      <c r="CC111" s="146"/>
      <c r="CD111" s="146"/>
      <c r="CE111" s="146"/>
      <c r="CF111" s="146"/>
      <c r="CG111" s="146"/>
      <c r="CH111" s="146"/>
      <c r="CI111" s="146"/>
    </row>
    <row r="112" spans="1:87" ht="15.75" customHeight="1" x14ac:dyDescent="0.2">
      <c r="A112" s="2" t="s">
        <v>13</v>
      </c>
      <c r="B112" s="49">
        <f t="shared" ref="B112:M112" si="160">+B113+B114+B115</f>
        <v>-5170</v>
      </c>
      <c r="C112" s="49">
        <f t="shared" si="160"/>
        <v>-5151</v>
      </c>
      <c r="D112" s="49">
        <f t="shared" si="160"/>
        <v>-5042</v>
      </c>
      <c r="E112" s="49">
        <f t="shared" si="160"/>
        <v>-5037</v>
      </c>
      <c r="F112" s="49">
        <f t="shared" si="160"/>
        <v>-5021</v>
      </c>
      <c r="G112" s="49">
        <f t="shared" ref="G112" si="161">+G113+G114+G115</f>
        <v>-5091</v>
      </c>
      <c r="H112" s="49">
        <f t="shared" si="160"/>
        <v>-5117</v>
      </c>
      <c r="I112" s="49">
        <f t="shared" si="160"/>
        <v>-1726</v>
      </c>
      <c r="J112" s="49">
        <f t="shared" ref="J112" si="162">+J113+J114+J115</f>
        <v>-1747</v>
      </c>
      <c r="K112" s="49">
        <f t="shared" ref="K112" si="163">+K113+K114+K115</f>
        <v>-1724</v>
      </c>
      <c r="L112" s="49">
        <f t="shared" si="160"/>
        <v>-1715</v>
      </c>
      <c r="M112" s="78">
        <f t="shared" si="160"/>
        <v>-1764</v>
      </c>
      <c r="N112" s="49">
        <v>-1753</v>
      </c>
      <c r="O112" s="49">
        <v>-1790</v>
      </c>
      <c r="P112" s="49">
        <v>-1805</v>
      </c>
      <c r="Q112" s="49">
        <v>-1837</v>
      </c>
      <c r="R112" s="49">
        <v>-1942</v>
      </c>
      <c r="S112" s="49">
        <v>-1994</v>
      </c>
      <c r="T112" s="49">
        <f t="shared" ref="T112" si="164">+T113+T114+T115</f>
        <v>-1956</v>
      </c>
      <c r="U112" s="49">
        <v>-1997</v>
      </c>
      <c r="V112" s="49">
        <v>-1989</v>
      </c>
      <c r="W112" s="49">
        <v>-2019</v>
      </c>
      <c r="X112" s="49">
        <v>-2035</v>
      </c>
      <c r="Y112" s="49">
        <v>-2125</v>
      </c>
      <c r="Z112" s="49">
        <v>-2115</v>
      </c>
      <c r="AA112" s="49">
        <v>-2136</v>
      </c>
      <c r="AB112" s="49">
        <v>-2286</v>
      </c>
      <c r="AC112" s="49">
        <v>-2281</v>
      </c>
      <c r="AD112" s="49">
        <v>-2087</v>
      </c>
      <c r="AE112" s="49">
        <v>-2099</v>
      </c>
      <c r="AF112" s="49">
        <v>-2117</v>
      </c>
      <c r="AG112" s="49">
        <f t="shared" ref="AG112" si="165">+AG113+AG114+AG115</f>
        <v>-2154</v>
      </c>
      <c r="AH112" s="49">
        <v>-2148</v>
      </c>
      <c r="AI112" s="49">
        <v>-2094</v>
      </c>
      <c r="AJ112" s="49">
        <v>-2137</v>
      </c>
      <c r="AK112" s="49">
        <v>-2113</v>
      </c>
      <c r="AL112" s="49">
        <v>-2134</v>
      </c>
      <c r="AM112" s="98">
        <v>-2153</v>
      </c>
      <c r="AN112" s="98">
        <v>-2265</v>
      </c>
      <c r="AO112" s="98">
        <v>-2260</v>
      </c>
      <c r="AP112" s="98">
        <v>-2246</v>
      </c>
      <c r="AQ112" s="98">
        <v>-2269</v>
      </c>
      <c r="AR112" s="98">
        <v>-2235</v>
      </c>
      <c r="AS112" s="98">
        <v>-2270</v>
      </c>
      <c r="AT112" s="98">
        <v>-2334</v>
      </c>
      <c r="AU112" s="98">
        <v>-2379</v>
      </c>
      <c r="AV112" s="98">
        <v>-2332</v>
      </c>
      <c r="AW112" s="98">
        <v>-2425</v>
      </c>
      <c r="AX112" s="49">
        <v>-2387</v>
      </c>
      <c r="AY112" s="98">
        <v>-2422</v>
      </c>
      <c r="AZ112" s="98">
        <v>-2514</v>
      </c>
      <c r="BA112" s="98">
        <v>-2464</v>
      </c>
      <c r="BB112" s="98">
        <v>-2437</v>
      </c>
      <c r="BC112" s="98">
        <v>-2475</v>
      </c>
      <c r="BD112" s="98">
        <v>-2509</v>
      </c>
      <c r="BE112" s="98">
        <v>-2513</v>
      </c>
      <c r="BF112" s="98">
        <v>-2589</v>
      </c>
      <c r="BG112" s="98">
        <v>-2619</v>
      </c>
      <c r="BH112" s="98">
        <v>-2658</v>
      </c>
      <c r="BI112" s="98">
        <v>-2612</v>
      </c>
      <c r="BJ112" s="155">
        <v>-2612</v>
      </c>
      <c r="BK112" s="155">
        <v>-2538</v>
      </c>
      <c r="BL112" s="155">
        <v>-2638</v>
      </c>
      <c r="BM112" s="155">
        <v>-2643</v>
      </c>
      <c r="BN112" s="155">
        <v>-2707</v>
      </c>
      <c r="BO112" s="155">
        <v>-2781</v>
      </c>
      <c r="BP112" s="155">
        <v>-2867</v>
      </c>
      <c r="BQ112" s="155">
        <v>-2845</v>
      </c>
      <c r="BR112" s="155">
        <v>-3134</v>
      </c>
      <c r="BS112" s="155">
        <v>-3213</v>
      </c>
      <c r="BT112" s="155">
        <v>-3395</v>
      </c>
      <c r="BU112" s="155">
        <v>-4092</v>
      </c>
      <c r="BV112" s="155">
        <v>-4103</v>
      </c>
      <c r="BW112" s="155">
        <v>-4413</v>
      </c>
      <c r="BX112" s="155">
        <v>-4559</v>
      </c>
      <c r="BY112" s="155">
        <v>-4474</v>
      </c>
      <c r="BZ112" s="155">
        <v>-4790</v>
      </c>
      <c r="CA112" s="141">
        <v>-4853</v>
      </c>
      <c r="CB112" s="141">
        <v>-4937</v>
      </c>
      <c r="CC112" s="141">
        <v>-5094</v>
      </c>
      <c r="CD112" s="141">
        <v>-5388</v>
      </c>
      <c r="CE112" s="141">
        <v>-5500</v>
      </c>
      <c r="CF112" s="141">
        <v>-23002</v>
      </c>
      <c r="CG112" s="141">
        <v>-23020</v>
      </c>
      <c r="CH112" s="141">
        <v>-23087</v>
      </c>
      <c r="CI112" s="141">
        <v>-22993</v>
      </c>
    </row>
    <row r="113" spans="1:87" ht="15.75" customHeight="1" x14ac:dyDescent="0.2">
      <c r="A113" s="3" t="s">
        <v>14</v>
      </c>
      <c r="B113" s="49">
        <v>-217</v>
      </c>
      <c r="C113" s="49">
        <v>-106</v>
      </c>
      <c r="D113" s="49">
        <v>-7</v>
      </c>
      <c r="E113" s="49">
        <v>-246</v>
      </c>
      <c r="F113" s="49">
        <v>-232</v>
      </c>
      <c r="G113" s="49">
        <v>-12</v>
      </c>
      <c r="H113" s="49">
        <v>-211</v>
      </c>
      <c r="I113" s="49">
        <v>-110</v>
      </c>
      <c r="J113" s="49">
        <v>-7</v>
      </c>
      <c r="K113" s="49">
        <v>-243</v>
      </c>
      <c r="L113" s="49">
        <v>-249</v>
      </c>
      <c r="M113" s="78">
        <v>-20</v>
      </c>
      <c r="N113" s="49">
        <v>-204</v>
      </c>
      <c r="O113" s="49">
        <v>-108</v>
      </c>
      <c r="P113" s="49">
        <v>-32</v>
      </c>
      <c r="Q113" s="49">
        <v>-289</v>
      </c>
      <c r="R113" s="49">
        <v>-248</v>
      </c>
      <c r="S113" s="49">
        <v>-21</v>
      </c>
      <c r="T113" s="49">
        <v>-209</v>
      </c>
      <c r="U113" s="49">
        <v>-112</v>
      </c>
      <c r="V113" s="49">
        <v>-7</v>
      </c>
      <c r="W113" s="49">
        <v>-257</v>
      </c>
      <c r="X113" s="49">
        <v>-295</v>
      </c>
      <c r="Y113" s="49">
        <v>-21</v>
      </c>
      <c r="Z113" s="49">
        <v>-237</v>
      </c>
      <c r="AA113" s="49">
        <v>-116</v>
      </c>
      <c r="AB113" s="49">
        <v>-59</v>
      </c>
      <c r="AC113" s="49">
        <v>-517</v>
      </c>
      <c r="AD113" s="49">
        <v>-351</v>
      </c>
      <c r="AE113" s="49">
        <v>-21</v>
      </c>
      <c r="AF113" s="49">
        <v>-243</v>
      </c>
      <c r="AG113" s="49">
        <v>-116</v>
      </c>
      <c r="AH113" s="49">
        <v>-7</v>
      </c>
      <c r="AI113" s="49">
        <v>-280</v>
      </c>
      <c r="AJ113" s="49">
        <v>-309</v>
      </c>
      <c r="AK113" s="49">
        <v>-21</v>
      </c>
      <c r="AL113" s="49">
        <v>-242</v>
      </c>
      <c r="AM113" s="98">
        <v>-114</v>
      </c>
      <c r="AN113" s="98">
        <v>-63</v>
      </c>
      <c r="AO113" s="98">
        <v>-342</v>
      </c>
      <c r="AP113" s="98">
        <v>-396</v>
      </c>
      <c r="AQ113" s="98">
        <v>-21</v>
      </c>
      <c r="AR113" s="98">
        <v>-245</v>
      </c>
      <c r="AS113" s="98">
        <v>-116</v>
      </c>
      <c r="AT113" s="98">
        <v>-7</v>
      </c>
      <c r="AU113" s="98">
        <v>-318</v>
      </c>
      <c r="AV113" s="98">
        <v>-327</v>
      </c>
      <c r="AW113" s="98">
        <v>-22</v>
      </c>
      <c r="AX113" s="49">
        <v>-257</v>
      </c>
      <c r="AY113" s="98">
        <v>-121</v>
      </c>
      <c r="AZ113" s="98">
        <v>-64</v>
      </c>
      <c r="BA113" s="98">
        <v>-375</v>
      </c>
      <c r="BB113" s="98">
        <v>-412</v>
      </c>
      <c r="BC113" s="98">
        <v>-18</v>
      </c>
      <c r="BD113" s="98">
        <v>-294</v>
      </c>
      <c r="BE113" s="98">
        <v>-123</v>
      </c>
      <c r="BF113" s="98">
        <v>-8</v>
      </c>
      <c r="BG113" s="98">
        <v>-345</v>
      </c>
      <c r="BH113" s="98">
        <v>-364</v>
      </c>
      <c r="BI113" s="98">
        <v>-24</v>
      </c>
      <c r="BJ113" s="155">
        <v>-307</v>
      </c>
      <c r="BK113" s="155">
        <v>-136</v>
      </c>
      <c r="BL113" s="155">
        <v>-79</v>
      </c>
      <c r="BM113" s="155">
        <v>-402</v>
      </c>
      <c r="BN113" s="155">
        <v>-437</v>
      </c>
      <c r="BO113" s="155">
        <v>-42</v>
      </c>
      <c r="BP113" s="155">
        <v>-318</v>
      </c>
      <c r="BQ113" s="155">
        <v>-158</v>
      </c>
      <c r="BR113" s="155">
        <v>-51</v>
      </c>
      <c r="BS113" s="155">
        <v>-355</v>
      </c>
      <c r="BT113" s="155">
        <v>-399</v>
      </c>
      <c r="BU113" s="155">
        <v>-42</v>
      </c>
      <c r="BV113" s="155">
        <v>-309</v>
      </c>
      <c r="BW113" s="155">
        <v>-200</v>
      </c>
      <c r="BX113" s="155">
        <v>-143</v>
      </c>
      <c r="BY113" s="155">
        <v>-490</v>
      </c>
      <c r="BZ113" s="155">
        <v>-500</v>
      </c>
      <c r="CA113" s="141">
        <v>-260</v>
      </c>
      <c r="CB113" s="141">
        <v>-291</v>
      </c>
      <c r="CC113" s="141">
        <v>-329</v>
      </c>
      <c r="CD113" s="141">
        <v>-293</v>
      </c>
      <c r="CE113" s="141">
        <v>-700</v>
      </c>
      <c r="CF113" s="141">
        <v>-567</v>
      </c>
      <c r="CG113" s="141">
        <v>-262</v>
      </c>
      <c r="CH113" s="141">
        <v>-448</v>
      </c>
      <c r="CI113" s="141">
        <v>-224</v>
      </c>
    </row>
    <row r="114" spans="1:87" ht="15.75" customHeight="1" x14ac:dyDescent="0.2">
      <c r="A114" s="4" t="s">
        <v>15</v>
      </c>
      <c r="B114" s="49">
        <v>-114</v>
      </c>
      <c r="C114" s="49">
        <v>-259</v>
      </c>
      <c r="D114" s="49">
        <v>-481</v>
      </c>
      <c r="E114" s="49">
        <v>-247</v>
      </c>
      <c r="F114" s="49">
        <v>-222</v>
      </c>
      <c r="G114" s="49">
        <v>-322</v>
      </c>
      <c r="H114" s="49">
        <v>-117</v>
      </c>
      <c r="I114" s="49">
        <v>-251</v>
      </c>
      <c r="J114" s="49">
        <v>-502</v>
      </c>
      <c r="K114" s="49">
        <v>-273</v>
      </c>
      <c r="L114" s="49">
        <v>-228</v>
      </c>
      <c r="M114" s="78">
        <v>-314</v>
      </c>
      <c r="N114" s="49">
        <v>-140</v>
      </c>
      <c r="O114" s="49">
        <v>-318</v>
      </c>
      <c r="P114" s="49">
        <v>-529</v>
      </c>
      <c r="Q114" s="49">
        <v>-262</v>
      </c>
      <c r="R114" s="49">
        <v>-231</v>
      </c>
      <c r="S114" s="49">
        <v>-327</v>
      </c>
      <c r="T114" s="49">
        <v>-119</v>
      </c>
      <c r="U114" s="49">
        <v>-262</v>
      </c>
      <c r="V114" s="49">
        <v>-545</v>
      </c>
      <c r="W114" s="49">
        <v>-317</v>
      </c>
      <c r="X114" s="49">
        <v>-258</v>
      </c>
      <c r="Y114" s="49">
        <v>-353</v>
      </c>
      <c r="Z114" s="49">
        <v>-174</v>
      </c>
      <c r="AA114" s="49">
        <v>-419</v>
      </c>
      <c r="AB114" s="49">
        <v>-870</v>
      </c>
      <c r="AC114" s="49">
        <v>-372</v>
      </c>
      <c r="AD114" s="49">
        <v>-264</v>
      </c>
      <c r="AE114" s="49">
        <v>-355</v>
      </c>
      <c r="AF114" s="49">
        <v>-121</v>
      </c>
      <c r="AG114" s="49">
        <v>-295</v>
      </c>
      <c r="AH114" s="49">
        <v>-600</v>
      </c>
      <c r="AI114" s="49">
        <v>-326</v>
      </c>
      <c r="AJ114" s="49">
        <v>-264</v>
      </c>
      <c r="AK114" s="49">
        <v>-351</v>
      </c>
      <c r="AL114" s="49">
        <v>-173</v>
      </c>
      <c r="AM114" s="98">
        <v>-386</v>
      </c>
      <c r="AN114" s="98">
        <v>-747</v>
      </c>
      <c r="AO114" s="98">
        <v>-425</v>
      </c>
      <c r="AP114" s="98">
        <v>-269</v>
      </c>
      <c r="AQ114" s="98">
        <v>-366</v>
      </c>
      <c r="AR114" s="98">
        <v>-123</v>
      </c>
      <c r="AS114" s="98">
        <v>-311</v>
      </c>
      <c r="AT114" s="98">
        <v>-643</v>
      </c>
      <c r="AU114" s="98">
        <v>-359</v>
      </c>
      <c r="AV114" s="98">
        <v>-275</v>
      </c>
      <c r="AW114" s="98">
        <v>-385</v>
      </c>
      <c r="AX114" s="49">
        <v>-184</v>
      </c>
      <c r="AY114" s="98">
        <v>-433</v>
      </c>
      <c r="AZ114" s="98">
        <v>-811</v>
      </c>
      <c r="BA114" s="98">
        <v>-439</v>
      </c>
      <c r="BB114" s="98">
        <v>-307</v>
      </c>
      <c r="BC114" s="98">
        <v>-414</v>
      </c>
      <c r="BD114" s="98">
        <v>-132</v>
      </c>
      <c r="BE114" s="98">
        <v>-346</v>
      </c>
      <c r="BF114" s="98">
        <v>-705</v>
      </c>
      <c r="BG114" s="98">
        <v>-383</v>
      </c>
      <c r="BH114" s="98">
        <v>-337</v>
      </c>
      <c r="BI114" s="98">
        <v>-446</v>
      </c>
      <c r="BJ114" s="155">
        <v>-217</v>
      </c>
      <c r="BK114" s="155">
        <v>-464</v>
      </c>
      <c r="BL114" s="155">
        <v>-846</v>
      </c>
      <c r="BM114" s="155">
        <v>-481</v>
      </c>
      <c r="BN114" s="155">
        <v>-348</v>
      </c>
      <c r="BO114" s="155">
        <v>-464</v>
      </c>
      <c r="BP114" s="155">
        <v>-207</v>
      </c>
      <c r="BQ114" s="155">
        <v>-406</v>
      </c>
      <c r="BR114" s="155">
        <v>-777</v>
      </c>
      <c r="BS114" s="155">
        <v>-441</v>
      </c>
      <c r="BT114" s="155">
        <v>-348</v>
      </c>
      <c r="BU114" s="155">
        <v>-506</v>
      </c>
      <c r="BV114" s="155">
        <v>-305</v>
      </c>
      <c r="BW114" s="155">
        <v>-883</v>
      </c>
      <c r="BX114" s="155">
        <v>-1014</v>
      </c>
      <c r="BY114" s="155">
        <v>-774</v>
      </c>
      <c r="BZ114" s="155">
        <v>-564</v>
      </c>
      <c r="CA114" s="141">
        <v>-625</v>
      </c>
      <c r="CB114" s="141">
        <v>-607</v>
      </c>
      <c r="CC114" s="141">
        <v>-986</v>
      </c>
      <c r="CD114" s="141">
        <v>-1335</v>
      </c>
      <c r="CE114" s="141">
        <v>-846</v>
      </c>
      <c r="CF114" s="141">
        <v>-709</v>
      </c>
      <c r="CG114" s="141">
        <v>-674</v>
      </c>
      <c r="CH114" s="141">
        <v>-359</v>
      </c>
      <c r="CI114" s="141">
        <v>-967</v>
      </c>
    </row>
    <row r="115" spans="1:87" ht="15.75" customHeight="1" x14ac:dyDescent="0.2">
      <c r="A115" s="3" t="s">
        <v>16</v>
      </c>
      <c r="B115" s="49">
        <v>-4839</v>
      </c>
      <c r="C115" s="49">
        <v>-4786</v>
      </c>
      <c r="D115" s="49">
        <v>-4554</v>
      </c>
      <c r="E115" s="49">
        <v>-4544</v>
      </c>
      <c r="F115" s="49">
        <v>-4567</v>
      </c>
      <c r="G115" s="49">
        <v>-4757</v>
      </c>
      <c r="H115" s="49">
        <v>-4789</v>
      </c>
      <c r="I115" s="49">
        <v>-1365</v>
      </c>
      <c r="J115" s="49">
        <v>-1238</v>
      </c>
      <c r="K115" s="49">
        <v>-1208</v>
      </c>
      <c r="L115" s="49">
        <v>-1238</v>
      </c>
      <c r="M115" s="78">
        <v>-1430</v>
      </c>
      <c r="N115" s="49">
        <v>-1409</v>
      </c>
      <c r="O115" s="49">
        <v>-1364</v>
      </c>
      <c r="P115" s="49">
        <v>-1244</v>
      </c>
      <c r="Q115" s="49">
        <v>-1286</v>
      </c>
      <c r="R115" s="49">
        <v>-1463</v>
      </c>
      <c r="S115" s="49">
        <v>-1646</v>
      </c>
      <c r="T115" s="49">
        <v>-1628</v>
      </c>
      <c r="U115" s="49">
        <v>-1623</v>
      </c>
      <c r="V115" s="49">
        <v>-1437</v>
      </c>
      <c r="W115" s="49">
        <v>-1445</v>
      </c>
      <c r="X115" s="49">
        <v>-1482</v>
      </c>
      <c r="Y115" s="49">
        <v>-1751</v>
      </c>
      <c r="Z115" s="49">
        <v>-1704</v>
      </c>
      <c r="AA115" s="49">
        <v>-1601</v>
      </c>
      <c r="AB115" s="49">
        <v>-1357</v>
      </c>
      <c r="AC115" s="49">
        <v>-1392</v>
      </c>
      <c r="AD115" s="49">
        <v>-1472</v>
      </c>
      <c r="AE115" s="49">
        <v>-1723</v>
      </c>
      <c r="AF115" s="49">
        <v>-1753</v>
      </c>
      <c r="AG115" s="49">
        <v>-1743</v>
      </c>
      <c r="AH115" s="49">
        <v>-1541</v>
      </c>
      <c r="AI115" s="49">
        <v>-1488</v>
      </c>
      <c r="AJ115" s="49">
        <v>-1564</v>
      </c>
      <c r="AK115" s="49">
        <v>-1741</v>
      </c>
      <c r="AL115" s="49">
        <v>-1719</v>
      </c>
      <c r="AM115" s="98">
        <v>-1653</v>
      </c>
      <c r="AN115" s="98">
        <v>-1455</v>
      </c>
      <c r="AO115" s="98">
        <v>-1493</v>
      </c>
      <c r="AP115" s="98">
        <v>-1581</v>
      </c>
      <c r="AQ115" s="98">
        <v>-1882</v>
      </c>
      <c r="AR115" s="98">
        <v>-1867</v>
      </c>
      <c r="AS115" s="98">
        <v>-1843</v>
      </c>
      <c r="AT115" s="98">
        <v>-1684</v>
      </c>
      <c r="AU115" s="98">
        <v>-1702</v>
      </c>
      <c r="AV115" s="98">
        <v>-1730</v>
      </c>
      <c r="AW115" s="98">
        <v>-2018</v>
      </c>
      <c r="AX115" s="49">
        <v>-1946</v>
      </c>
      <c r="AY115" s="98">
        <v>-1868</v>
      </c>
      <c r="AZ115" s="98">
        <v>-1639</v>
      </c>
      <c r="BA115" s="98">
        <v>-1650</v>
      </c>
      <c r="BB115" s="98">
        <v>-1718</v>
      </c>
      <c r="BC115" s="98">
        <v>-2043</v>
      </c>
      <c r="BD115" s="98">
        <v>-2083</v>
      </c>
      <c r="BE115" s="98">
        <v>-2044</v>
      </c>
      <c r="BF115" s="98">
        <v>-1876</v>
      </c>
      <c r="BG115" s="98">
        <v>-1891</v>
      </c>
      <c r="BH115" s="98">
        <v>-1957</v>
      </c>
      <c r="BI115" s="98">
        <v>-2142</v>
      </c>
      <c r="BJ115" s="155">
        <v>-2088</v>
      </c>
      <c r="BK115" s="155">
        <v>-1938</v>
      </c>
      <c r="BL115" s="155">
        <v>-1713</v>
      </c>
      <c r="BM115" s="155">
        <v>-1760</v>
      </c>
      <c r="BN115" s="155">
        <v>-1922</v>
      </c>
      <c r="BO115" s="155">
        <v>-2275</v>
      </c>
      <c r="BP115" s="155">
        <v>-2342</v>
      </c>
      <c r="BQ115" s="155">
        <v>-2281</v>
      </c>
      <c r="BR115" s="155">
        <v>-2306</v>
      </c>
      <c r="BS115" s="155">
        <v>-2417</v>
      </c>
      <c r="BT115" s="155">
        <v>-2648</v>
      </c>
      <c r="BU115" s="155">
        <v>-3544</v>
      </c>
      <c r="BV115" s="155">
        <v>-3489</v>
      </c>
      <c r="BW115" s="155">
        <v>-3330</v>
      </c>
      <c r="BX115" s="155">
        <v>-3402</v>
      </c>
      <c r="BY115" s="155">
        <v>-3210</v>
      </c>
      <c r="BZ115" s="155">
        <v>-3726</v>
      </c>
      <c r="CA115" s="141">
        <v>-3968</v>
      </c>
      <c r="CB115" s="141">
        <v>-4039</v>
      </c>
      <c r="CC115" s="141">
        <v>-3779</v>
      </c>
      <c r="CD115" s="141">
        <v>-3760</v>
      </c>
      <c r="CE115" s="141">
        <v>-3954</v>
      </c>
      <c r="CF115" s="141">
        <v>-21726</v>
      </c>
      <c r="CG115" s="141">
        <v>-22084</v>
      </c>
      <c r="CH115" s="141">
        <v>-22280</v>
      </c>
      <c r="CI115" s="141">
        <v>-21802</v>
      </c>
    </row>
    <row r="116" spans="1:87" ht="15.75" customHeight="1" x14ac:dyDescent="0.2">
      <c r="A116" s="19" t="s">
        <v>33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82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20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46"/>
      <c r="CB116" s="146"/>
      <c r="CC116" s="146"/>
      <c r="CD116" s="146"/>
      <c r="CE116" s="146"/>
      <c r="CF116" s="146"/>
      <c r="CG116" s="146"/>
      <c r="CH116" s="146"/>
      <c r="CI116" s="146"/>
    </row>
    <row r="117" spans="1:87" ht="15.75" customHeight="1" x14ac:dyDescent="0.2">
      <c r="A117" s="2" t="s">
        <v>13</v>
      </c>
      <c r="B117" s="49">
        <f t="shared" ref="B117:M117" si="166">+B118+B119+B120</f>
        <v>-3</v>
      </c>
      <c r="C117" s="49">
        <f t="shared" si="166"/>
        <v>-3</v>
      </c>
      <c r="D117" s="49">
        <f t="shared" si="166"/>
        <v>-3</v>
      </c>
      <c r="E117" s="49">
        <f t="shared" si="166"/>
        <v>-3</v>
      </c>
      <c r="F117" s="49">
        <f t="shared" si="166"/>
        <v>-3</v>
      </c>
      <c r="G117" s="49">
        <f t="shared" ref="G117" si="167">+G118+G119+G120</f>
        <v>-3</v>
      </c>
      <c r="H117" s="49">
        <f t="shared" si="166"/>
        <v>-3</v>
      </c>
      <c r="I117" s="49">
        <f t="shared" si="166"/>
        <v>-3</v>
      </c>
      <c r="J117" s="49">
        <f t="shared" ref="J117" si="168">+J118+J119+J120</f>
        <v>-3</v>
      </c>
      <c r="K117" s="49">
        <f t="shared" ref="K117" si="169">+K118+K119+K120</f>
        <v>-3</v>
      </c>
      <c r="L117" s="49">
        <f t="shared" si="166"/>
        <v>-3</v>
      </c>
      <c r="M117" s="78">
        <f t="shared" si="166"/>
        <v>-3</v>
      </c>
      <c r="N117" s="49">
        <v>-3</v>
      </c>
      <c r="O117" s="49">
        <v>-3</v>
      </c>
      <c r="P117" s="49">
        <v>-3</v>
      </c>
      <c r="Q117" s="49">
        <v>-3</v>
      </c>
      <c r="R117" s="49">
        <v>-3</v>
      </c>
      <c r="S117" s="49">
        <v>-3</v>
      </c>
      <c r="T117" s="49">
        <f t="shared" ref="T117" si="170">+T118+T119+T120</f>
        <v>-3</v>
      </c>
      <c r="U117" s="49">
        <v>-3</v>
      </c>
      <c r="V117" s="49">
        <v>-3</v>
      </c>
      <c r="W117" s="49">
        <v>-3</v>
      </c>
      <c r="X117" s="49">
        <v>-3</v>
      </c>
      <c r="Y117" s="49">
        <v>-3</v>
      </c>
      <c r="Z117" s="49">
        <v>-3</v>
      </c>
      <c r="AA117" s="49">
        <v>-3</v>
      </c>
      <c r="AB117" s="49">
        <v>-3</v>
      </c>
      <c r="AC117" s="49">
        <v>-3</v>
      </c>
      <c r="AD117" s="49">
        <v>-3</v>
      </c>
      <c r="AE117" s="49">
        <v>-3</v>
      </c>
      <c r="AF117" s="49">
        <v>-3</v>
      </c>
      <c r="AG117" s="49">
        <f t="shared" ref="AG117" si="171">+AG118+AG119+AG120</f>
        <v>-3</v>
      </c>
      <c r="AH117" s="49">
        <v>-3</v>
      </c>
      <c r="AI117" s="49">
        <v>-3</v>
      </c>
      <c r="AJ117" s="49">
        <v>-3</v>
      </c>
      <c r="AK117" s="49">
        <v>-3</v>
      </c>
      <c r="AL117" s="49">
        <v>-3</v>
      </c>
      <c r="AM117" s="98">
        <v>-3</v>
      </c>
      <c r="AN117" s="98">
        <v>-3</v>
      </c>
      <c r="AO117" s="98">
        <v>-3</v>
      </c>
      <c r="AP117" s="98">
        <v>-3</v>
      </c>
      <c r="AQ117" s="98">
        <v>-3</v>
      </c>
      <c r="AR117" s="98">
        <v>-3</v>
      </c>
      <c r="AS117" s="98">
        <v>-3</v>
      </c>
      <c r="AT117" s="98">
        <v>0</v>
      </c>
      <c r="AU117" s="98">
        <v>0</v>
      </c>
      <c r="AV117" s="98">
        <v>0</v>
      </c>
      <c r="AW117" s="98">
        <v>0</v>
      </c>
      <c r="AX117" s="49">
        <v>0</v>
      </c>
      <c r="AY117" s="98">
        <v>0</v>
      </c>
      <c r="AZ117" s="98">
        <v>0</v>
      </c>
      <c r="BA117" s="98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155">
        <v>0</v>
      </c>
      <c r="BK117" s="155">
        <v>0</v>
      </c>
      <c r="BL117" s="155">
        <v>0</v>
      </c>
      <c r="BM117" s="155">
        <v>0</v>
      </c>
      <c r="BN117" s="155">
        <v>0</v>
      </c>
      <c r="BO117" s="155">
        <v>0</v>
      </c>
      <c r="BP117" s="155">
        <v>0</v>
      </c>
      <c r="BQ117" s="155">
        <v>0</v>
      </c>
      <c r="BR117" s="155">
        <v>0</v>
      </c>
      <c r="BS117" s="155">
        <v>0</v>
      </c>
      <c r="BT117" s="155">
        <v>0</v>
      </c>
      <c r="BU117" s="155">
        <v>0</v>
      </c>
      <c r="BV117" s="155">
        <v>0</v>
      </c>
      <c r="BW117" s="155">
        <v>0</v>
      </c>
      <c r="BX117" s="155">
        <v>0</v>
      </c>
      <c r="BY117" s="155">
        <v>0</v>
      </c>
      <c r="BZ117" s="155">
        <v>0</v>
      </c>
      <c r="CA117" s="141">
        <v>0</v>
      </c>
      <c r="CB117" s="141">
        <v>0</v>
      </c>
      <c r="CC117" s="141">
        <v>0</v>
      </c>
      <c r="CD117" s="141">
        <v>0</v>
      </c>
      <c r="CE117" s="141">
        <v>0</v>
      </c>
      <c r="CF117" s="141">
        <v>0</v>
      </c>
      <c r="CG117" s="141">
        <v>0</v>
      </c>
      <c r="CH117" s="141">
        <v>0</v>
      </c>
      <c r="CI117" s="141">
        <v>0</v>
      </c>
    </row>
    <row r="118" spans="1:87" ht="15.75" customHeight="1" x14ac:dyDescent="0.2">
      <c r="A118" s="3" t="s">
        <v>14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78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-3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98">
        <v>0</v>
      </c>
      <c r="AN118" s="98">
        <v>0</v>
      </c>
      <c r="AO118" s="98">
        <v>0</v>
      </c>
      <c r="AP118" s="98">
        <v>0</v>
      </c>
      <c r="AQ118" s="98">
        <v>0</v>
      </c>
      <c r="AR118" s="98">
        <v>0</v>
      </c>
      <c r="AS118" s="98">
        <v>-3</v>
      </c>
      <c r="AT118" s="98">
        <v>0</v>
      </c>
      <c r="AU118" s="98">
        <v>0</v>
      </c>
      <c r="AV118" s="98">
        <v>0</v>
      </c>
      <c r="AW118" s="98">
        <v>0</v>
      </c>
      <c r="AX118" s="49">
        <v>0</v>
      </c>
      <c r="AY118" s="98">
        <v>0</v>
      </c>
      <c r="AZ118" s="98">
        <v>0</v>
      </c>
      <c r="BA118" s="98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155">
        <v>0</v>
      </c>
      <c r="BK118" s="155">
        <v>0</v>
      </c>
      <c r="BL118" s="155">
        <v>0</v>
      </c>
      <c r="BM118" s="155">
        <v>0</v>
      </c>
      <c r="BN118" s="155">
        <v>0</v>
      </c>
      <c r="BO118" s="155">
        <v>0</v>
      </c>
      <c r="BP118" s="155">
        <v>0</v>
      </c>
      <c r="BQ118" s="155">
        <v>0</v>
      </c>
      <c r="BR118" s="155">
        <v>0</v>
      </c>
      <c r="BS118" s="155">
        <v>0</v>
      </c>
      <c r="BT118" s="155">
        <v>0</v>
      </c>
      <c r="BU118" s="155">
        <v>0</v>
      </c>
      <c r="BV118" s="155">
        <v>0</v>
      </c>
      <c r="BW118" s="155">
        <v>0</v>
      </c>
      <c r="BX118" s="155">
        <v>0</v>
      </c>
      <c r="BY118" s="155">
        <v>0</v>
      </c>
      <c r="BZ118" s="155">
        <v>0</v>
      </c>
      <c r="CA118" s="141">
        <v>0</v>
      </c>
      <c r="CB118" s="141">
        <v>0</v>
      </c>
      <c r="CC118" s="141">
        <v>0</v>
      </c>
      <c r="CD118" s="141">
        <v>0</v>
      </c>
      <c r="CE118" s="141">
        <v>0</v>
      </c>
      <c r="CF118" s="141">
        <v>0</v>
      </c>
      <c r="CG118" s="141">
        <v>0</v>
      </c>
      <c r="CH118" s="141">
        <v>0</v>
      </c>
      <c r="CI118" s="141">
        <v>0</v>
      </c>
    </row>
    <row r="119" spans="1:87" ht="15.75" customHeight="1" x14ac:dyDescent="0.2">
      <c r="A119" s="4" t="s">
        <v>15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-3</v>
      </c>
      <c r="H119" s="49">
        <v>-3</v>
      </c>
      <c r="I119" s="49">
        <v>-3</v>
      </c>
      <c r="J119" s="49">
        <v>0</v>
      </c>
      <c r="K119" s="49">
        <v>0</v>
      </c>
      <c r="L119" s="49">
        <v>0</v>
      </c>
      <c r="M119" s="78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-3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-3</v>
      </c>
      <c r="AR119" s="98">
        <v>-3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49">
        <v>0</v>
      </c>
      <c r="AY119" s="98">
        <v>0</v>
      </c>
      <c r="AZ119" s="98">
        <v>0</v>
      </c>
      <c r="BA119" s="9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155">
        <v>0</v>
      </c>
      <c r="BK119" s="155">
        <v>0</v>
      </c>
      <c r="BL119" s="155">
        <v>0</v>
      </c>
      <c r="BM119" s="155">
        <v>0</v>
      </c>
      <c r="BN119" s="155">
        <v>0</v>
      </c>
      <c r="BO119" s="155">
        <v>0</v>
      </c>
      <c r="BP119" s="155">
        <v>0</v>
      </c>
      <c r="BQ119" s="155">
        <v>0</v>
      </c>
      <c r="BR119" s="155">
        <v>0</v>
      </c>
      <c r="BS119" s="155">
        <v>0</v>
      </c>
      <c r="BT119" s="155">
        <v>0</v>
      </c>
      <c r="BU119" s="155">
        <v>0</v>
      </c>
      <c r="BV119" s="155">
        <v>0</v>
      </c>
      <c r="BW119" s="155">
        <v>0</v>
      </c>
      <c r="BX119" s="155">
        <v>0</v>
      </c>
      <c r="BY119" s="155">
        <v>0</v>
      </c>
      <c r="BZ119" s="155">
        <v>0</v>
      </c>
      <c r="CA119" s="141">
        <v>0</v>
      </c>
      <c r="CB119" s="141">
        <v>0</v>
      </c>
      <c r="CC119" s="141">
        <v>0</v>
      </c>
      <c r="CD119" s="141">
        <v>0</v>
      </c>
      <c r="CE119" s="141">
        <v>0</v>
      </c>
      <c r="CF119" s="141">
        <v>0</v>
      </c>
      <c r="CG119" s="141">
        <v>0</v>
      </c>
      <c r="CH119" s="141">
        <v>0</v>
      </c>
      <c r="CI119" s="141">
        <v>0</v>
      </c>
    </row>
    <row r="120" spans="1:87" ht="15.75" customHeight="1" x14ac:dyDescent="0.2">
      <c r="A120" s="3" t="s">
        <v>16</v>
      </c>
      <c r="B120" s="49">
        <v>-3</v>
      </c>
      <c r="C120" s="49">
        <v>-3</v>
      </c>
      <c r="D120" s="49">
        <v>-3</v>
      </c>
      <c r="E120" s="49">
        <v>-3</v>
      </c>
      <c r="F120" s="49">
        <v>-3</v>
      </c>
      <c r="G120" s="49">
        <v>0</v>
      </c>
      <c r="H120" s="49">
        <v>0</v>
      </c>
      <c r="I120" s="49">
        <v>0</v>
      </c>
      <c r="J120" s="49">
        <v>-3</v>
      </c>
      <c r="K120" s="49">
        <v>-3</v>
      </c>
      <c r="L120" s="49">
        <v>-3</v>
      </c>
      <c r="M120" s="78">
        <v>-3</v>
      </c>
      <c r="N120" s="49">
        <v>-3</v>
      </c>
      <c r="O120" s="49">
        <v>-3</v>
      </c>
      <c r="P120" s="49">
        <v>-3</v>
      </c>
      <c r="Q120" s="49">
        <v>-3</v>
      </c>
      <c r="R120" s="49">
        <v>-3</v>
      </c>
      <c r="S120" s="49">
        <v>-3</v>
      </c>
      <c r="T120" s="49">
        <v>-3</v>
      </c>
      <c r="U120" s="49">
        <v>-3</v>
      </c>
      <c r="V120" s="49">
        <v>-3</v>
      </c>
      <c r="W120" s="49">
        <v>-3</v>
      </c>
      <c r="X120" s="49">
        <v>-3</v>
      </c>
      <c r="Y120" s="49">
        <v>-3</v>
      </c>
      <c r="Z120" s="49">
        <v>-3</v>
      </c>
      <c r="AA120" s="49">
        <v>-3</v>
      </c>
      <c r="AB120" s="49">
        <v>-3</v>
      </c>
      <c r="AC120" s="49">
        <v>-3</v>
      </c>
      <c r="AD120" s="49">
        <v>-3</v>
      </c>
      <c r="AE120" s="49">
        <v>-3</v>
      </c>
      <c r="AF120" s="49">
        <v>0</v>
      </c>
      <c r="AG120" s="49">
        <v>0</v>
      </c>
      <c r="AH120" s="49">
        <v>-3</v>
      </c>
      <c r="AI120" s="49">
        <v>-3</v>
      </c>
      <c r="AJ120" s="49">
        <v>-3</v>
      </c>
      <c r="AK120" s="49">
        <v>-3</v>
      </c>
      <c r="AL120" s="49">
        <v>-3</v>
      </c>
      <c r="AM120" s="98">
        <v>-3</v>
      </c>
      <c r="AN120" s="98">
        <v>-3</v>
      </c>
      <c r="AO120" s="98">
        <v>-3</v>
      </c>
      <c r="AP120" s="98">
        <v>-3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49">
        <v>0</v>
      </c>
      <c r="AY120" s="98">
        <v>0</v>
      </c>
      <c r="AZ120" s="98">
        <v>0</v>
      </c>
      <c r="BA120" s="9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155">
        <v>0</v>
      </c>
      <c r="BK120" s="155">
        <v>0</v>
      </c>
      <c r="BL120" s="155">
        <v>0</v>
      </c>
      <c r="BM120" s="155">
        <v>0</v>
      </c>
      <c r="BN120" s="155">
        <v>0</v>
      </c>
      <c r="BO120" s="155">
        <v>0</v>
      </c>
      <c r="BP120" s="155">
        <v>0</v>
      </c>
      <c r="BQ120" s="155">
        <v>0</v>
      </c>
      <c r="BR120" s="155">
        <v>0</v>
      </c>
      <c r="BS120" s="155">
        <v>0</v>
      </c>
      <c r="BT120" s="155">
        <v>0</v>
      </c>
      <c r="BU120" s="155">
        <v>0</v>
      </c>
      <c r="BV120" s="155">
        <v>0</v>
      </c>
      <c r="BW120" s="155">
        <v>0</v>
      </c>
      <c r="BX120" s="155">
        <v>0</v>
      </c>
      <c r="BY120" s="155">
        <v>0</v>
      </c>
      <c r="BZ120" s="155">
        <v>0</v>
      </c>
      <c r="CA120" s="141">
        <v>0</v>
      </c>
      <c r="CB120" s="141">
        <v>0</v>
      </c>
      <c r="CC120" s="141">
        <v>0</v>
      </c>
      <c r="CD120" s="141">
        <v>0</v>
      </c>
      <c r="CE120" s="141">
        <v>0</v>
      </c>
      <c r="CF120" s="141">
        <v>0</v>
      </c>
      <c r="CG120" s="141">
        <v>0</v>
      </c>
      <c r="CH120" s="141">
        <v>0</v>
      </c>
      <c r="CI120" s="141">
        <v>0</v>
      </c>
    </row>
    <row r="121" spans="1:87" ht="33" customHeight="1" x14ac:dyDescent="0.2">
      <c r="A121" s="130" t="s">
        <v>35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8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7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45"/>
      <c r="CB121" s="145"/>
      <c r="CC121" s="145"/>
      <c r="CD121" s="145"/>
      <c r="CE121" s="145"/>
      <c r="CF121" s="145"/>
      <c r="CG121" s="145"/>
      <c r="CH121" s="145"/>
      <c r="CI121" s="145"/>
    </row>
    <row r="122" spans="1:87" ht="15.75" customHeight="1" x14ac:dyDescent="0.2">
      <c r="A122" s="8" t="s">
        <v>13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78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98">
        <v>0</v>
      </c>
      <c r="AN122" s="98">
        <v>0</v>
      </c>
      <c r="AO122" s="98">
        <v>0</v>
      </c>
      <c r="AP122" s="9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49">
        <v>0</v>
      </c>
      <c r="AY122" s="98">
        <v>0</v>
      </c>
      <c r="AZ122" s="98">
        <v>0</v>
      </c>
      <c r="BA122" s="98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155">
        <v>0</v>
      </c>
      <c r="BK122" s="155">
        <v>0</v>
      </c>
      <c r="BL122" s="155">
        <v>0</v>
      </c>
      <c r="BM122" s="155">
        <v>0</v>
      </c>
      <c r="BN122" s="155">
        <v>0</v>
      </c>
      <c r="BO122" s="155">
        <v>0</v>
      </c>
      <c r="BP122" s="155">
        <v>0</v>
      </c>
      <c r="BQ122" s="155">
        <v>0</v>
      </c>
      <c r="BR122" s="155">
        <v>0</v>
      </c>
      <c r="BS122" s="155">
        <v>0</v>
      </c>
      <c r="BT122" s="155">
        <v>0</v>
      </c>
      <c r="BU122" s="155">
        <v>0</v>
      </c>
      <c r="BV122" s="155">
        <v>0</v>
      </c>
      <c r="BW122" s="155">
        <v>0</v>
      </c>
      <c r="BX122" s="155">
        <v>0</v>
      </c>
      <c r="BY122" s="155">
        <v>0</v>
      </c>
      <c r="BZ122" s="155">
        <v>0</v>
      </c>
      <c r="CA122" s="141">
        <v>0</v>
      </c>
      <c r="CB122" s="141">
        <v>0</v>
      </c>
      <c r="CC122" s="141">
        <v>0</v>
      </c>
      <c r="CD122" s="141">
        <v>0</v>
      </c>
      <c r="CE122" s="141">
        <v>0</v>
      </c>
      <c r="CF122" s="141">
        <v>0</v>
      </c>
      <c r="CG122" s="141">
        <v>0</v>
      </c>
      <c r="CH122" s="141">
        <v>0</v>
      </c>
      <c r="CI122" s="141">
        <v>0</v>
      </c>
    </row>
    <row r="123" spans="1:87" ht="31.15" customHeight="1" x14ac:dyDescent="0.2">
      <c r="A123" s="131" t="s">
        <v>34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8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7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45"/>
      <c r="CB123" s="145"/>
      <c r="CC123" s="145"/>
      <c r="CD123" s="145"/>
      <c r="CE123" s="145"/>
      <c r="CF123" s="145"/>
      <c r="CG123" s="145"/>
      <c r="CH123" s="145"/>
      <c r="CI123" s="145"/>
    </row>
    <row r="124" spans="1:87" ht="15.75" customHeight="1" x14ac:dyDescent="0.2">
      <c r="A124" s="2" t="s">
        <v>13</v>
      </c>
      <c r="B124" s="49">
        <f t="shared" ref="B124:M124" si="172">+B125+B126+B127</f>
        <v>41144</v>
      </c>
      <c r="C124" s="49">
        <f t="shared" si="172"/>
        <v>41110</v>
      </c>
      <c r="D124" s="49">
        <f t="shared" si="172"/>
        <v>39882</v>
      </c>
      <c r="E124" s="49">
        <f t="shared" si="172"/>
        <v>39627</v>
      </c>
      <c r="F124" s="49">
        <f t="shared" si="172"/>
        <v>38607</v>
      </c>
      <c r="G124" s="49">
        <f t="shared" ref="G124" si="173">+G125+G126+G127</f>
        <v>38623</v>
      </c>
      <c r="H124" s="49">
        <f t="shared" si="172"/>
        <v>38324</v>
      </c>
      <c r="I124" s="49">
        <f t="shared" si="172"/>
        <v>38163</v>
      </c>
      <c r="J124" s="49">
        <f t="shared" ref="J124" si="174">+J125+J126+J127</f>
        <v>38822</v>
      </c>
      <c r="K124" s="49">
        <f t="shared" ref="K124" si="175">+K125+K126+K127</f>
        <v>38567</v>
      </c>
      <c r="L124" s="49">
        <f t="shared" si="172"/>
        <v>10927</v>
      </c>
      <c r="M124" s="78">
        <f t="shared" si="172"/>
        <v>10838</v>
      </c>
      <c r="N124" s="49">
        <v>5985</v>
      </c>
      <c r="O124" s="49">
        <v>6027</v>
      </c>
      <c r="P124" s="49">
        <v>6071</v>
      </c>
      <c r="Q124" s="49">
        <v>6088</v>
      </c>
      <c r="R124" s="49">
        <v>6231</v>
      </c>
      <c r="S124" s="49">
        <v>6292</v>
      </c>
      <c r="T124" s="49">
        <f t="shared" ref="T124" si="176">+T125+T126+T127</f>
        <v>6085</v>
      </c>
      <c r="U124" s="49">
        <v>6110</v>
      </c>
      <c r="V124" s="49">
        <v>6076</v>
      </c>
      <c r="W124" s="49">
        <v>6161</v>
      </c>
      <c r="X124" s="49">
        <v>6103</v>
      </c>
      <c r="Y124" s="49">
        <v>6117</v>
      </c>
      <c r="Z124" s="49">
        <v>6088</v>
      </c>
      <c r="AA124" s="49">
        <v>6134</v>
      </c>
      <c r="AB124" s="49">
        <v>6119</v>
      </c>
      <c r="AC124" s="49">
        <v>6104</v>
      </c>
      <c r="AD124" s="49">
        <v>6013</v>
      </c>
      <c r="AE124" s="49">
        <v>5957</v>
      </c>
      <c r="AF124" s="49">
        <v>6012</v>
      </c>
      <c r="AG124" s="49">
        <f t="shared" ref="AG124" si="177">+AG125+AG126+AG127</f>
        <v>6143</v>
      </c>
      <c r="AH124" s="49">
        <v>6128</v>
      </c>
      <c r="AI124" s="49">
        <v>7995</v>
      </c>
      <c r="AJ124" s="49">
        <v>8107</v>
      </c>
      <c r="AK124" s="49">
        <v>5132</v>
      </c>
      <c r="AL124" s="49">
        <v>5183</v>
      </c>
      <c r="AM124" s="98">
        <v>5225</v>
      </c>
      <c r="AN124" s="98">
        <v>5486</v>
      </c>
      <c r="AO124" s="98">
        <v>4066</v>
      </c>
      <c r="AP124" s="98">
        <v>3984</v>
      </c>
      <c r="AQ124" s="98">
        <v>3998</v>
      </c>
      <c r="AR124" s="98">
        <v>3945</v>
      </c>
      <c r="AS124" s="98">
        <v>3753</v>
      </c>
      <c r="AT124" s="98">
        <v>6806</v>
      </c>
      <c r="AU124" s="98">
        <v>54143</v>
      </c>
      <c r="AV124" s="98">
        <v>52495</v>
      </c>
      <c r="AW124" s="98">
        <v>53926</v>
      </c>
      <c r="AX124" s="49">
        <v>55304</v>
      </c>
      <c r="AY124" s="98">
        <v>35731</v>
      </c>
      <c r="AZ124" s="98">
        <v>31268</v>
      </c>
      <c r="BA124" s="98">
        <v>30631</v>
      </c>
      <c r="BB124" s="98">
        <v>23072</v>
      </c>
      <c r="BC124" s="98">
        <v>22825</v>
      </c>
      <c r="BD124" s="98">
        <v>23089</v>
      </c>
      <c r="BE124" s="98">
        <v>22909</v>
      </c>
      <c r="BF124" s="98">
        <v>23391</v>
      </c>
      <c r="BG124" s="98">
        <v>25835</v>
      </c>
      <c r="BH124" s="98">
        <v>26185</v>
      </c>
      <c r="BI124" s="98">
        <v>25715</v>
      </c>
      <c r="BJ124" s="155">
        <v>25410</v>
      </c>
      <c r="BK124" s="155">
        <v>25916</v>
      </c>
      <c r="BL124" s="155">
        <v>18703</v>
      </c>
      <c r="BM124" s="155">
        <v>15698</v>
      </c>
      <c r="BN124" s="155">
        <v>14852</v>
      </c>
      <c r="BO124" s="155">
        <v>15193</v>
      </c>
      <c r="BP124" s="155">
        <v>12106</v>
      </c>
      <c r="BQ124" s="155">
        <v>10583</v>
      </c>
      <c r="BR124" s="155">
        <v>10904</v>
      </c>
      <c r="BS124" s="155">
        <v>10200</v>
      </c>
      <c r="BT124" s="155">
        <v>10112</v>
      </c>
      <c r="BU124" s="155">
        <v>3120</v>
      </c>
      <c r="BV124" s="155">
        <v>3069</v>
      </c>
      <c r="BW124" s="155">
        <v>3138</v>
      </c>
      <c r="BX124" s="155">
        <v>2480</v>
      </c>
      <c r="BY124" s="155">
        <v>2434</v>
      </c>
      <c r="BZ124" s="155">
        <v>2106</v>
      </c>
      <c r="CA124" s="141">
        <v>2065</v>
      </c>
      <c r="CB124" s="141">
        <v>1966</v>
      </c>
      <c r="CC124" s="141">
        <v>1990</v>
      </c>
      <c r="CD124" s="141">
        <v>2065</v>
      </c>
      <c r="CE124" s="141">
        <v>1941</v>
      </c>
      <c r="CF124" s="141">
        <v>1898</v>
      </c>
      <c r="CG124" s="141">
        <v>132500</v>
      </c>
      <c r="CH124" s="141">
        <v>132143</v>
      </c>
      <c r="CI124" s="141">
        <v>131400</v>
      </c>
    </row>
    <row r="125" spans="1:87" ht="15.75" customHeight="1" x14ac:dyDescent="0.2">
      <c r="A125" s="3" t="s">
        <v>14</v>
      </c>
      <c r="B125" s="49">
        <f t="shared" ref="B125:M125" si="178">+B130+B155+B160</f>
        <v>0</v>
      </c>
      <c r="C125" s="49">
        <f t="shared" si="178"/>
        <v>0</v>
      </c>
      <c r="D125" s="49">
        <f t="shared" si="178"/>
        <v>0</v>
      </c>
      <c r="E125" s="49">
        <f t="shared" si="178"/>
        <v>0</v>
      </c>
      <c r="F125" s="49">
        <f t="shared" si="178"/>
        <v>0</v>
      </c>
      <c r="G125" s="49">
        <f t="shared" ref="G125" si="179">+G130+G155+G160</f>
        <v>0</v>
      </c>
      <c r="H125" s="49">
        <f t="shared" si="178"/>
        <v>0</v>
      </c>
      <c r="I125" s="49">
        <f t="shared" si="178"/>
        <v>0</v>
      </c>
      <c r="J125" s="49">
        <f t="shared" ref="J125" si="180">+J130+J155+J160</f>
        <v>0</v>
      </c>
      <c r="K125" s="49">
        <f t="shared" ref="K125" si="181">+K130+K155+K160</f>
        <v>0</v>
      </c>
      <c r="L125" s="49">
        <f t="shared" si="178"/>
        <v>0</v>
      </c>
      <c r="M125" s="78">
        <f t="shared" si="178"/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f t="shared" ref="T125:T127" si="182">+T130+T155+T160</f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f t="shared" ref="AG125:AG127" si="183">+AG130+AG155+AG160</f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98">
        <v>0</v>
      </c>
      <c r="AN125" s="98">
        <v>0</v>
      </c>
      <c r="AO125" s="98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49">
        <v>0</v>
      </c>
      <c r="AY125" s="98">
        <v>0</v>
      </c>
      <c r="AZ125" s="98">
        <v>0</v>
      </c>
      <c r="BA125" s="98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155">
        <v>0</v>
      </c>
      <c r="BK125" s="155">
        <v>0</v>
      </c>
      <c r="BL125" s="155">
        <v>0</v>
      </c>
      <c r="BM125" s="155">
        <v>0</v>
      </c>
      <c r="BN125" s="155">
        <v>0</v>
      </c>
      <c r="BO125" s="155">
        <v>0</v>
      </c>
      <c r="BP125" s="155">
        <v>0</v>
      </c>
      <c r="BQ125" s="155">
        <v>0</v>
      </c>
      <c r="BR125" s="155">
        <v>0</v>
      </c>
      <c r="BS125" s="155">
        <v>0</v>
      </c>
      <c r="BT125" s="155">
        <v>0</v>
      </c>
      <c r="BU125" s="155">
        <v>0</v>
      </c>
      <c r="BV125" s="155">
        <v>0</v>
      </c>
      <c r="BW125" s="155">
        <v>0</v>
      </c>
      <c r="BX125" s="155">
        <v>0</v>
      </c>
      <c r="BY125" s="155">
        <v>0</v>
      </c>
      <c r="BZ125" s="155">
        <v>0</v>
      </c>
      <c r="CA125" s="141">
        <v>0</v>
      </c>
      <c r="CB125" s="141">
        <v>0</v>
      </c>
      <c r="CC125" s="141">
        <v>0</v>
      </c>
      <c r="CD125" s="141">
        <v>0</v>
      </c>
      <c r="CE125" s="141">
        <v>0</v>
      </c>
      <c r="CF125" s="141">
        <v>0</v>
      </c>
      <c r="CG125" s="141">
        <v>0</v>
      </c>
      <c r="CH125" s="141">
        <v>0</v>
      </c>
      <c r="CI125" s="141">
        <v>0</v>
      </c>
    </row>
    <row r="126" spans="1:87" ht="15.75" customHeight="1" x14ac:dyDescent="0.2">
      <c r="A126" s="4" t="s">
        <v>15</v>
      </c>
      <c r="B126" s="49">
        <f t="shared" ref="B126:M126" si="184">+B131+B156+B161</f>
        <v>0</v>
      </c>
      <c r="C126" s="49">
        <f t="shared" si="184"/>
        <v>0</v>
      </c>
      <c r="D126" s="49">
        <f t="shared" si="184"/>
        <v>0</v>
      </c>
      <c r="E126" s="49">
        <f t="shared" si="184"/>
        <v>0</v>
      </c>
      <c r="F126" s="49">
        <f t="shared" si="184"/>
        <v>0</v>
      </c>
      <c r="G126" s="49">
        <f t="shared" ref="G126" si="185">+G131+G156+G161</f>
        <v>0</v>
      </c>
      <c r="H126" s="49">
        <f t="shared" si="184"/>
        <v>0</v>
      </c>
      <c r="I126" s="49">
        <f t="shared" si="184"/>
        <v>0</v>
      </c>
      <c r="J126" s="49">
        <f t="shared" ref="J126" si="186">+J131+J156+J161</f>
        <v>0</v>
      </c>
      <c r="K126" s="49">
        <f t="shared" ref="K126" si="187">+K131+K156+K161</f>
        <v>0</v>
      </c>
      <c r="L126" s="49">
        <f t="shared" si="184"/>
        <v>0</v>
      </c>
      <c r="M126" s="78">
        <f t="shared" si="184"/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f t="shared" si="182"/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f t="shared" si="183"/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98">
        <v>0</v>
      </c>
      <c r="AN126" s="98">
        <v>0</v>
      </c>
      <c r="AO126" s="98">
        <v>0</v>
      </c>
      <c r="AP126" s="9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49">
        <v>0</v>
      </c>
      <c r="AY126" s="98">
        <v>0</v>
      </c>
      <c r="AZ126" s="98">
        <v>0</v>
      </c>
      <c r="BA126" s="98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155">
        <v>0</v>
      </c>
      <c r="BK126" s="155">
        <v>0</v>
      </c>
      <c r="BL126" s="155">
        <v>0</v>
      </c>
      <c r="BM126" s="155">
        <v>0</v>
      </c>
      <c r="BN126" s="155">
        <v>0</v>
      </c>
      <c r="BO126" s="155">
        <v>0</v>
      </c>
      <c r="BP126" s="155">
        <v>0</v>
      </c>
      <c r="BQ126" s="155">
        <v>0</v>
      </c>
      <c r="BR126" s="155">
        <v>0</v>
      </c>
      <c r="BS126" s="155">
        <v>0</v>
      </c>
      <c r="BT126" s="155">
        <v>0</v>
      </c>
      <c r="BU126" s="155">
        <v>0</v>
      </c>
      <c r="BV126" s="155">
        <v>0</v>
      </c>
      <c r="BW126" s="155">
        <v>0</v>
      </c>
      <c r="BX126" s="155">
        <v>0</v>
      </c>
      <c r="BY126" s="155">
        <v>0</v>
      </c>
      <c r="BZ126" s="155">
        <v>0</v>
      </c>
      <c r="CA126" s="141">
        <v>0</v>
      </c>
      <c r="CB126" s="141">
        <v>0</v>
      </c>
      <c r="CC126" s="141">
        <v>0</v>
      </c>
      <c r="CD126" s="141">
        <v>0</v>
      </c>
      <c r="CE126" s="141">
        <v>0</v>
      </c>
      <c r="CF126" s="141">
        <v>0</v>
      </c>
      <c r="CG126" s="141">
        <v>0</v>
      </c>
      <c r="CH126" s="141">
        <v>0</v>
      </c>
      <c r="CI126" s="141">
        <v>0</v>
      </c>
    </row>
    <row r="127" spans="1:87" ht="15.75" customHeight="1" x14ac:dyDescent="0.2">
      <c r="A127" s="3" t="s">
        <v>16</v>
      </c>
      <c r="B127" s="49">
        <f t="shared" ref="B127:M127" si="188">+B132+B157+B162</f>
        <v>41144</v>
      </c>
      <c r="C127" s="49">
        <f t="shared" si="188"/>
        <v>41110</v>
      </c>
      <c r="D127" s="49">
        <f t="shared" si="188"/>
        <v>39882</v>
      </c>
      <c r="E127" s="49">
        <f t="shared" si="188"/>
        <v>39627</v>
      </c>
      <c r="F127" s="49">
        <f t="shared" si="188"/>
        <v>38607</v>
      </c>
      <c r="G127" s="49">
        <f t="shared" ref="G127" si="189">+G132+G157+G162</f>
        <v>38623</v>
      </c>
      <c r="H127" s="49">
        <f t="shared" si="188"/>
        <v>38324</v>
      </c>
      <c r="I127" s="49">
        <f t="shared" si="188"/>
        <v>38163</v>
      </c>
      <c r="J127" s="49">
        <f t="shared" ref="J127" si="190">+J132+J157+J162</f>
        <v>38822</v>
      </c>
      <c r="K127" s="49">
        <f t="shared" ref="K127" si="191">+K132+K157+K162</f>
        <v>38567</v>
      </c>
      <c r="L127" s="49">
        <f t="shared" si="188"/>
        <v>10927</v>
      </c>
      <c r="M127" s="78">
        <f t="shared" si="188"/>
        <v>10838</v>
      </c>
      <c r="N127" s="49">
        <v>5985</v>
      </c>
      <c r="O127" s="49">
        <v>6027</v>
      </c>
      <c r="P127" s="49">
        <v>6071</v>
      </c>
      <c r="Q127" s="49">
        <v>6088</v>
      </c>
      <c r="R127" s="49">
        <v>6231</v>
      </c>
      <c r="S127" s="49">
        <v>6292</v>
      </c>
      <c r="T127" s="49">
        <f t="shared" si="182"/>
        <v>6085</v>
      </c>
      <c r="U127" s="49">
        <v>6110</v>
      </c>
      <c r="V127" s="49">
        <v>6076</v>
      </c>
      <c r="W127" s="49">
        <v>6161</v>
      </c>
      <c r="X127" s="49">
        <v>6103</v>
      </c>
      <c r="Y127" s="49">
        <v>6117</v>
      </c>
      <c r="Z127" s="49">
        <v>6088</v>
      </c>
      <c r="AA127" s="49">
        <v>6134</v>
      </c>
      <c r="AB127" s="49">
        <v>6119</v>
      </c>
      <c r="AC127" s="49">
        <v>6104</v>
      </c>
      <c r="AD127" s="49">
        <v>6013</v>
      </c>
      <c r="AE127" s="49">
        <v>5957</v>
      </c>
      <c r="AF127" s="49">
        <v>6012</v>
      </c>
      <c r="AG127" s="49">
        <f t="shared" si="183"/>
        <v>6143</v>
      </c>
      <c r="AH127" s="49">
        <v>6128</v>
      </c>
      <c r="AI127" s="49">
        <v>7995</v>
      </c>
      <c r="AJ127" s="49">
        <v>8107</v>
      </c>
      <c r="AK127" s="49">
        <v>5132</v>
      </c>
      <c r="AL127" s="49">
        <v>5183</v>
      </c>
      <c r="AM127" s="98">
        <v>5225</v>
      </c>
      <c r="AN127" s="98">
        <v>5486</v>
      </c>
      <c r="AO127" s="98">
        <v>4066</v>
      </c>
      <c r="AP127" s="98">
        <v>3984</v>
      </c>
      <c r="AQ127" s="98">
        <v>3998</v>
      </c>
      <c r="AR127" s="98">
        <v>3945</v>
      </c>
      <c r="AS127" s="98">
        <v>3753</v>
      </c>
      <c r="AT127" s="98">
        <v>6806</v>
      </c>
      <c r="AU127" s="98">
        <v>54143</v>
      </c>
      <c r="AV127" s="98">
        <v>52495</v>
      </c>
      <c r="AW127" s="98">
        <v>53926</v>
      </c>
      <c r="AX127" s="49">
        <v>55304</v>
      </c>
      <c r="AY127" s="98">
        <v>35731</v>
      </c>
      <c r="AZ127" s="98">
        <v>31268</v>
      </c>
      <c r="BA127" s="98">
        <v>30631</v>
      </c>
      <c r="BB127" s="98">
        <v>23072</v>
      </c>
      <c r="BC127" s="98">
        <v>22825</v>
      </c>
      <c r="BD127" s="98">
        <v>23089</v>
      </c>
      <c r="BE127" s="98">
        <v>22909</v>
      </c>
      <c r="BF127" s="98">
        <v>23391</v>
      </c>
      <c r="BG127" s="98">
        <v>25835</v>
      </c>
      <c r="BH127" s="98">
        <v>26185</v>
      </c>
      <c r="BI127" s="98">
        <v>25715</v>
      </c>
      <c r="BJ127" s="155">
        <v>25410</v>
      </c>
      <c r="BK127" s="155">
        <v>25916</v>
      </c>
      <c r="BL127" s="155">
        <v>18703</v>
      </c>
      <c r="BM127" s="155">
        <v>15698</v>
      </c>
      <c r="BN127" s="155">
        <v>14852</v>
      </c>
      <c r="BO127" s="155">
        <v>15193</v>
      </c>
      <c r="BP127" s="155">
        <v>12106</v>
      </c>
      <c r="BQ127" s="155">
        <v>10583</v>
      </c>
      <c r="BR127" s="155">
        <v>10904</v>
      </c>
      <c r="BS127" s="155">
        <v>10200</v>
      </c>
      <c r="BT127" s="155">
        <v>10112</v>
      </c>
      <c r="BU127" s="155">
        <v>3120</v>
      </c>
      <c r="BV127" s="155">
        <v>3069</v>
      </c>
      <c r="BW127" s="155">
        <v>3138</v>
      </c>
      <c r="BX127" s="155">
        <v>2480</v>
      </c>
      <c r="BY127" s="155">
        <v>2434</v>
      </c>
      <c r="BZ127" s="155">
        <v>2106</v>
      </c>
      <c r="CA127" s="141">
        <v>2065</v>
      </c>
      <c r="CB127" s="141">
        <v>1966</v>
      </c>
      <c r="CC127" s="141">
        <v>1990</v>
      </c>
      <c r="CD127" s="141">
        <v>2065</v>
      </c>
      <c r="CE127" s="141">
        <v>1941</v>
      </c>
      <c r="CF127" s="141">
        <v>1898</v>
      </c>
      <c r="CG127" s="141">
        <v>132500</v>
      </c>
      <c r="CH127" s="141">
        <v>132143</v>
      </c>
      <c r="CI127" s="141">
        <v>131400</v>
      </c>
    </row>
    <row r="128" spans="1:87" ht="30" customHeight="1" x14ac:dyDescent="0.2">
      <c r="A128" s="19" t="s">
        <v>36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82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20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46"/>
      <c r="CB128" s="146"/>
      <c r="CC128" s="146"/>
      <c r="CD128" s="146"/>
      <c r="CE128" s="146"/>
      <c r="CF128" s="146"/>
      <c r="CG128" s="146"/>
      <c r="CH128" s="146"/>
      <c r="CI128" s="146"/>
    </row>
    <row r="129" spans="1:87" ht="15.75" customHeight="1" x14ac:dyDescent="0.2">
      <c r="A129" s="2" t="s">
        <v>13</v>
      </c>
      <c r="B129" s="49">
        <f t="shared" ref="B129:M129" si="192">+B130+B131+B132</f>
        <v>41144</v>
      </c>
      <c r="C129" s="49">
        <f t="shared" si="192"/>
        <v>41110</v>
      </c>
      <c r="D129" s="49">
        <f t="shared" si="192"/>
        <v>39882</v>
      </c>
      <c r="E129" s="49">
        <f t="shared" si="192"/>
        <v>39627</v>
      </c>
      <c r="F129" s="49">
        <f t="shared" si="192"/>
        <v>38607</v>
      </c>
      <c r="G129" s="49">
        <f t="shared" ref="G129" si="193">+G130+G131+G132</f>
        <v>38623</v>
      </c>
      <c r="H129" s="49">
        <f t="shared" si="192"/>
        <v>38324</v>
      </c>
      <c r="I129" s="49">
        <f t="shared" si="192"/>
        <v>38163</v>
      </c>
      <c r="J129" s="49">
        <f t="shared" ref="J129" si="194">+J130+J131+J132</f>
        <v>38822</v>
      </c>
      <c r="K129" s="49">
        <f t="shared" ref="K129" si="195">+K130+K131+K132</f>
        <v>38567</v>
      </c>
      <c r="L129" s="49">
        <f t="shared" si="192"/>
        <v>10927</v>
      </c>
      <c r="M129" s="78">
        <f t="shared" si="192"/>
        <v>10838</v>
      </c>
      <c r="N129" s="49">
        <v>5985</v>
      </c>
      <c r="O129" s="49">
        <v>6027</v>
      </c>
      <c r="P129" s="49">
        <v>6071</v>
      </c>
      <c r="Q129" s="49">
        <v>6088</v>
      </c>
      <c r="R129" s="49">
        <v>6231</v>
      </c>
      <c r="S129" s="49">
        <v>6292</v>
      </c>
      <c r="T129" s="49">
        <f t="shared" ref="T129" si="196">+T130+T131+T132</f>
        <v>6085</v>
      </c>
      <c r="U129" s="49">
        <v>6110</v>
      </c>
      <c r="V129" s="49">
        <v>6076</v>
      </c>
      <c r="W129" s="49">
        <v>6161</v>
      </c>
      <c r="X129" s="49">
        <v>6103</v>
      </c>
      <c r="Y129" s="49">
        <v>6117</v>
      </c>
      <c r="Z129" s="49">
        <v>6088</v>
      </c>
      <c r="AA129" s="49">
        <v>6134</v>
      </c>
      <c r="AB129" s="49">
        <v>6119</v>
      </c>
      <c r="AC129" s="49">
        <v>6104</v>
      </c>
      <c r="AD129" s="49">
        <v>6013</v>
      </c>
      <c r="AE129" s="49">
        <v>5957</v>
      </c>
      <c r="AF129" s="49">
        <v>6012</v>
      </c>
      <c r="AG129" s="49">
        <f t="shared" ref="AG129" si="197">+AG130+AG131+AG132</f>
        <v>6143</v>
      </c>
      <c r="AH129" s="49">
        <v>6128</v>
      </c>
      <c r="AI129" s="49">
        <v>7995</v>
      </c>
      <c r="AJ129" s="49">
        <v>8107</v>
      </c>
      <c r="AK129" s="49">
        <v>5132</v>
      </c>
      <c r="AL129" s="49">
        <v>5183</v>
      </c>
      <c r="AM129" s="98">
        <v>5225</v>
      </c>
      <c r="AN129" s="98">
        <v>5486</v>
      </c>
      <c r="AO129" s="98">
        <v>4066</v>
      </c>
      <c r="AP129" s="98">
        <v>3984</v>
      </c>
      <c r="AQ129" s="98">
        <v>3998</v>
      </c>
      <c r="AR129" s="98">
        <v>3945</v>
      </c>
      <c r="AS129" s="98">
        <v>3753</v>
      </c>
      <c r="AT129" s="98">
        <v>6806</v>
      </c>
      <c r="AU129" s="98">
        <v>54143</v>
      </c>
      <c r="AV129" s="98">
        <v>52495</v>
      </c>
      <c r="AW129" s="98">
        <v>53926</v>
      </c>
      <c r="AX129" s="49">
        <v>55304</v>
      </c>
      <c r="AY129" s="98">
        <v>35731</v>
      </c>
      <c r="AZ129" s="98">
        <v>31268</v>
      </c>
      <c r="BA129" s="98">
        <v>30631</v>
      </c>
      <c r="BB129" s="98">
        <v>23072</v>
      </c>
      <c r="BC129" s="98">
        <v>22825</v>
      </c>
      <c r="BD129" s="98">
        <v>23089</v>
      </c>
      <c r="BE129" s="98">
        <v>22909</v>
      </c>
      <c r="BF129" s="98">
        <v>23391</v>
      </c>
      <c r="BG129" s="98">
        <v>25835</v>
      </c>
      <c r="BH129" s="98">
        <v>26185</v>
      </c>
      <c r="BI129" s="98">
        <v>25715</v>
      </c>
      <c r="BJ129" s="155">
        <v>25410</v>
      </c>
      <c r="BK129" s="155">
        <v>25916</v>
      </c>
      <c r="BL129" s="155">
        <v>18703</v>
      </c>
      <c r="BM129" s="155">
        <v>15698</v>
      </c>
      <c r="BN129" s="155">
        <v>14852</v>
      </c>
      <c r="BO129" s="155">
        <v>15193</v>
      </c>
      <c r="BP129" s="155">
        <v>12106</v>
      </c>
      <c r="BQ129" s="155">
        <v>10583</v>
      </c>
      <c r="BR129" s="155">
        <v>10904</v>
      </c>
      <c r="BS129" s="155">
        <v>10200</v>
      </c>
      <c r="BT129" s="155">
        <v>10112</v>
      </c>
      <c r="BU129" s="155">
        <v>3120</v>
      </c>
      <c r="BV129" s="155">
        <v>3069</v>
      </c>
      <c r="BW129" s="155">
        <v>3138</v>
      </c>
      <c r="BX129" s="155">
        <v>2480</v>
      </c>
      <c r="BY129" s="155">
        <v>2434</v>
      </c>
      <c r="BZ129" s="155">
        <v>2106</v>
      </c>
      <c r="CA129" s="141">
        <v>2065</v>
      </c>
      <c r="CB129" s="141">
        <v>1966</v>
      </c>
      <c r="CC129" s="141">
        <v>1990</v>
      </c>
      <c r="CD129" s="141">
        <v>2065</v>
      </c>
      <c r="CE129" s="141">
        <v>1941</v>
      </c>
      <c r="CF129" s="141">
        <v>1898</v>
      </c>
      <c r="CG129" s="141">
        <v>132500</v>
      </c>
      <c r="CH129" s="141">
        <v>132143</v>
      </c>
      <c r="CI129" s="141">
        <v>131400</v>
      </c>
    </row>
    <row r="130" spans="1:87" ht="15.75" customHeight="1" x14ac:dyDescent="0.2">
      <c r="A130" s="3" t="s">
        <v>14</v>
      </c>
      <c r="B130" s="49">
        <f t="shared" ref="B130:M130" si="198">+B135+B140+B145+B150</f>
        <v>0</v>
      </c>
      <c r="C130" s="49">
        <f t="shared" si="198"/>
        <v>0</v>
      </c>
      <c r="D130" s="49">
        <f t="shared" si="198"/>
        <v>0</v>
      </c>
      <c r="E130" s="49">
        <f t="shared" si="198"/>
        <v>0</v>
      </c>
      <c r="F130" s="49">
        <f t="shared" si="198"/>
        <v>0</v>
      </c>
      <c r="G130" s="49">
        <f t="shared" ref="G130" si="199">+G135+G140+G145+G150</f>
        <v>0</v>
      </c>
      <c r="H130" s="49">
        <f t="shared" si="198"/>
        <v>0</v>
      </c>
      <c r="I130" s="49">
        <f t="shared" si="198"/>
        <v>0</v>
      </c>
      <c r="J130" s="49">
        <f t="shared" ref="J130" si="200">+J135+J140+J145+J150</f>
        <v>0</v>
      </c>
      <c r="K130" s="49">
        <f t="shared" ref="K130" si="201">+K135+K140+K145+K150</f>
        <v>0</v>
      </c>
      <c r="L130" s="49">
        <f t="shared" si="198"/>
        <v>0</v>
      </c>
      <c r="M130" s="78">
        <f t="shared" si="198"/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f t="shared" ref="T130:T132" si="202">+T135+T140+T145+T150</f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f t="shared" ref="AG130:AG132" si="203">+AG135+AG140+AG145+AG150</f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98">
        <v>0</v>
      </c>
      <c r="AN130" s="98">
        <v>0</v>
      </c>
      <c r="AO130" s="98">
        <v>0</v>
      </c>
      <c r="AP130" s="98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49">
        <v>0</v>
      </c>
      <c r="AY130" s="98">
        <v>0</v>
      </c>
      <c r="AZ130" s="98">
        <v>0</v>
      </c>
      <c r="BA130" s="98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155">
        <v>0</v>
      </c>
      <c r="BK130" s="155">
        <v>0</v>
      </c>
      <c r="BL130" s="155">
        <v>0</v>
      </c>
      <c r="BM130" s="155">
        <v>0</v>
      </c>
      <c r="BN130" s="155">
        <v>0</v>
      </c>
      <c r="BO130" s="155">
        <v>0</v>
      </c>
      <c r="BP130" s="155">
        <v>0</v>
      </c>
      <c r="BQ130" s="155">
        <v>0</v>
      </c>
      <c r="BR130" s="155">
        <v>0</v>
      </c>
      <c r="BS130" s="155">
        <v>0</v>
      </c>
      <c r="BT130" s="155">
        <v>0</v>
      </c>
      <c r="BU130" s="155">
        <v>0</v>
      </c>
      <c r="BV130" s="155">
        <v>0</v>
      </c>
      <c r="BW130" s="155">
        <v>0</v>
      </c>
      <c r="BX130" s="155">
        <v>0</v>
      </c>
      <c r="BY130" s="155">
        <v>0</v>
      </c>
      <c r="BZ130" s="155">
        <v>0</v>
      </c>
      <c r="CA130" s="141">
        <v>0</v>
      </c>
      <c r="CB130" s="141">
        <v>0</v>
      </c>
      <c r="CC130" s="141">
        <v>0</v>
      </c>
      <c r="CD130" s="141">
        <v>0</v>
      </c>
      <c r="CE130" s="141">
        <v>0</v>
      </c>
      <c r="CF130" s="141">
        <v>0</v>
      </c>
      <c r="CG130" s="141">
        <v>0</v>
      </c>
      <c r="CH130" s="141">
        <v>0</v>
      </c>
      <c r="CI130" s="141">
        <v>0</v>
      </c>
    </row>
    <row r="131" spans="1:87" ht="15.75" customHeight="1" x14ac:dyDescent="0.2">
      <c r="A131" s="4" t="s">
        <v>15</v>
      </c>
      <c r="B131" s="49">
        <f t="shared" ref="B131:M131" si="204">+B136+B141+B146+B151</f>
        <v>0</v>
      </c>
      <c r="C131" s="49">
        <f t="shared" si="204"/>
        <v>0</v>
      </c>
      <c r="D131" s="49">
        <f t="shared" si="204"/>
        <v>0</v>
      </c>
      <c r="E131" s="49">
        <f t="shared" si="204"/>
        <v>0</v>
      </c>
      <c r="F131" s="49">
        <f t="shared" si="204"/>
        <v>0</v>
      </c>
      <c r="G131" s="49">
        <f t="shared" ref="G131" si="205">+G136+G141+G146+G151</f>
        <v>0</v>
      </c>
      <c r="H131" s="49">
        <f t="shared" si="204"/>
        <v>0</v>
      </c>
      <c r="I131" s="49">
        <f t="shared" si="204"/>
        <v>0</v>
      </c>
      <c r="J131" s="49">
        <f t="shared" ref="J131" si="206">+J136+J141+J146+J151</f>
        <v>0</v>
      </c>
      <c r="K131" s="49">
        <f t="shared" ref="K131" si="207">+K136+K141+K146+K151</f>
        <v>0</v>
      </c>
      <c r="L131" s="49">
        <f t="shared" si="204"/>
        <v>0</v>
      </c>
      <c r="M131" s="78">
        <f t="shared" si="204"/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f t="shared" si="202"/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f t="shared" si="203"/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98">
        <v>0</v>
      </c>
      <c r="AN131" s="98">
        <v>0</v>
      </c>
      <c r="AO131" s="98">
        <v>0</v>
      </c>
      <c r="AP131" s="9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49">
        <v>0</v>
      </c>
      <c r="AY131" s="98">
        <v>0</v>
      </c>
      <c r="AZ131" s="98">
        <v>0</v>
      </c>
      <c r="BA131" s="98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155">
        <v>0</v>
      </c>
      <c r="BK131" s="155">
        <v>0</v>
      </c>
      <c r="BL131" s="155">
        <v>0</v>
      </c>
      <c r="BM131" s="155">
        <v>0</v>
      </c>
      <c r="BN131" s="155">
        <v>0</v>
      </c>
      <c r="BO131" s="155">
        <v>0</v>
      </c>
      <c r="BP131" s="155">
        <v>0</v>
      </c>
      <c r="BQ131" s="155">
        <v>0</v>
      </c>
      <c r="BR131" s="155">
        <v>0</v>
      </c>
      <c r="BS131" s="155">
        <v>0</v>
      </c>
      <c r="BT131" s="155">
        <v>0</v>
      </c>
      <c r="BU131" s="155">
        <v>0</v>
      </c>
      <c r="BV131" s="155">
        <v>0</v>
      </c>
      <c r="BW131" s="155">
        <v>0</v>
      </c>
      <c r="BX131" s="155">
        <v>0</v>
      </c>
      <c r="BY131" s="155">
        <v>0</v>
      </c>
      <c r="BZ131" s="155">
        <v>0</v>
      </c>
      <c r="CA131" s="141">
        <v>0</v>
      </c>
      <c r="CB131" s="141">
        <v>0</v>
      </c>
      <c r="CC131" s="141">
        <v>0</v>
      </c>
      <c r="CD131" s="141">
        <v>0</v>
      </c>
      <c r="CE131" s="141">
        <v>0</v>
      </c>
      <c r="CF131" s="141">
        <v>0</v>
      </c>
      <c r="CG131" s="141">
        <v>0</v>
      </c>
      <c r="CH131" s="141">
        <v>0</v>
      </c>
      <c r="CI131" s="141">
        <v>0</v>
      </c>
    </row>
    <row r="132" spans="1:87" ht="15.75" customHeight="1" x14ac:dyDescent="0.2">
      <c r="A132" s="3" t="s">
        <v>16</v>
      </c>
      <c r="B132" s="49">
        <f t="shared" ref="B132:M132" si="208">+B137+B142+B147+B152</f>
        <v>41144</v>
      </c>
      <c r="C132" s="49">
        <f t="shared" si="208"/>
        <v>41110</v>
      </c>
      <c r="D132" s="49">
        <f t="shared" si="208"/>
        <v>39882</v>
      </c>
      <c r="E132" s="49">
        <f t="shared" si="208"/>
        <v>39627</v>
      </c>
      <c r="F132" s="49">
        <f t="shared" si="208"/>
        <v>38607</v>
      </c>
      <c r="G132" s="49">
        <f t="shared" ref="G132" si="209">+G137+G142+G147+G152</f>
        <v>38623</v>
      </c>
      <c r="H132" s="49">
        <f t="shared" si="208"/>
        <v>38324</v>
      </c>
      <c r="I132" s="49">
        <f t="shared" si="208"/>
        <v>38163</v>
      </c>
      <c r="J132" s="49">
        <f t="shared" ref="J132" si="210">+J137+J142+J147+J152</f>
        <v>38822</v>
      </c>
      <c r="K132" s="49">
        <f t="shared" ref="K132" si="211">+K137+K142+K147+K152</f>
        <v>38567</v>
      </c>
      <c r="L132" s="49">
        <f t="shared" si="208"/>
        <v>10927</v>
      </c>
      <c r="M132" s="78">
        <f t="shared" si="208"/>
        <v>10838</v>
      </c>
      <c r="N132" s="49">
        <v>5985</v>
      </c>
      <c r="O132" s="49">
        <v>6027</v>
      </c>
      <c r="P132" s="49">
        <v>6071</v>
      </c>
      <c r="Q132" s="49">
        <v>6088</v>
      </c>
      <c r="R132" s="49">
        <v>6231</v>
      </c>
      <c r="S132" s="49">
        <v>6292</v>
      </c>
      <c r="T132" s="49">
        <f t="shared" si="202"/>
        <v>6085</v>
      </c>
      <c r="U132" s="49">
        <v>6110</v>
      </c>
      <c r="V132" s="49">
        <v>6076</v>
      </c>
      <c r="W132" s="49">
        <v>6161</v>
      </c>
      <c r="X132" s="49">
        <v>6103</v>
      </c>
      <c r="Y132" s="49">
        <v>6117</v>
      </c>
      <c r="Z132" s="49">
        <v>6088</v>
      </c>
      <c r="AA132" s="49">
        <v>6134</v>
      </c>
      <c r="AB132" s="49">
        <v>6119</v>
      </c>
      <c r="AC132" s="49">
        <v>6104</v>
      </c>
      <c r="AD132" s="49">
        <v>6013</v>
      </c>
      <c r="AE132" s="49">
        <v>5957</v>
      </c>
      <c r="AF132" s="49">
        <v>6012</v>
      </c>
      <c r="AG132" s="49">
        <f t="shared" si="203"/>
        <v>6143</v>
      </c>
      <c r="AH132" s="49">
        <v>6128</v>
      </c>
      <c r="AI132" s="49">
        <v>7995</v>
      </c>
      <c r="AJ132" s="49">
        <v>8107</v>
      </c>
      <c r="AK132" s="49">
        <v>5132</v>
      </c>
      <c r="AL132" s="49">
        <v>5183</v>
      </c>
      <c r="AM132" s="98">
        <v>5225</v>
      </c>
      <c r="AN132" s="98">
        <v>5486</v>
      </c>
      <c r="AO132" s="98">
        <v>4066</v>
      </c>
      <c r="AP132" s="98">
        <v>3984</v>
      </c>
      <c r="AQ132" s="98">
        <v>3998</v>
      </c>
      <c r="AR132" s="98">
        <v>3945</v>
      </c>
      <c r="AS132" s="98">
        <v>3753</v>
      </c>
      <c r="AT132" s="98">
        <v>6806</v>
      </c>
      <c r="AU132" s="98">
        <v>54143</v>
      </c>
      <c r="AV132" s="98">
        <v>52495</v>
      </c>
      <c r="AW132" s="98">
        <v>53926</v>
      </c>
      <c r="AX132" s="49">
        <v>55304</v>
      </c>
      <c r="AY132" s="98">
        <v>35731</v>
      </c>
      <c r="AZ132" s="98">
        <v>31268</v>
      </c>
      <c r="BA132" s="98">
        <v>30631</v>
      </c>
      <c r="BB132" s="98">
        <v>23072</v>
      </c>
      <c r="BC132" s="98">
        <v>22825</v>
      </c>
      <c r="BD132" s="98">
        <v>23089</v>
      </c>
      <c r="BE132" s="98">
        <v>22909</v>
      </c>
      <c r="BF132" s="98">
        <v>23391</v>
      </c>
      <c r="BG132" s="98">
        <v>25835</v>
      </c>
      <c r="BH132" s="98">
        <v>26185</v>
      </c>
      <c r="BI132" s="98">
        <v>25715</v>
      </c>
      <c r="BJ132" s="155">
        <v>25410</v>
      </c>
      <c r="BK132" s="155">
        <v>25916</v>
      </c>
      <c r="BL132" s="155">
        <v>18703</v>
      </c>
      <c r="BM132" s="155">
        <v>15698</v>
      </c>
      <c r="BN132" s="155">
        <v>14852</v>
      </c>
      <c r="BO132" s="155">
        <v>15193</v>
      </c>
      <c r="BP132" s="155">
        <v>12106</v>
      </c>
      <c r="BQ132" s="155">
        <v>10583</v>
      </c>
      <c r="BR132" s="155">
        <v>10904</v>
      </c>
      <c r="BS132" s="155">
        <v>10200</v>
      </c>
      <c r="BT132" s="155">
        <v>10112</v>
      </c>
      <c r="BU132" s="155">
        <v>3120</v>
      </c>
      <c r="BV132" s="155">
        <v>3069</v>
      </c>
      <c r="BW132" s="155">
        <v>3138</v>
      </c>
      <c r="BX132" s="155">
        <v>2480</v>
      </c>
      <c r="BY132" s="155">
        <v>2434</v>
      </c>
      <c r="BZ132" s="155">
        <v>2106</v>
      </c>
      <c r="CA132" s="141">
        <v>2065</v>
      </c>
      <c r="CB132" s="141">
        <v>1966</v>
      </c>
      <c r="CC132" s="141">
        <v>1990</v>
      </c>
      <c r="CD132" s="141">
        <v>2065</v>
      </c>
      <c r="CE132" s="141">
        <v>1941</v>
      </c>
      <c r="CF132" s="141">
        <v>1898</v>
      </c>
      <c r="CG132" s="141">
        <v>132500</v>
      </c>
      <c r="CH132" s="141">
        <v>132143</v>
      </c>
      <c r="CI132" s="141">
        <v>131400</v>
      </c>
    </row>
    <row r="133" spans="1:87" ht="15.75" customHeight="1" x14ac:dyDescent="0.2">
      <c r="A133" s="21" t="s">
        <v>39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8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3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47"/>
      <c r="CB133" s="147"/>
      <c r="CC133" s="147"/>
      <c r="CD133" s="147"/>
      <c r="CE133" s="147"/>
      <c r="CF133" s="147"/>
      <c r="CG133" s="147"/>
      <c r="CH133" s="147"/>
      <c r="CI133" s="147"/>
    </row>
    <row r="134" spans="1:87" ht="15.75" customHeight="1" x14ac:dyDescent="0.2">
      <c r="A134" s="2" t="s">
        <v>13</v>
      </c>
      <c r="B134" s="49">
        <f t="shared" ref="B134:M134" si="212">+B135+B136+B137</f>
        <v>0</v>
      </c>
      <c r="C134" s="49">
        <f t="shared" si="212"/>
        <v>0</v>
      </c>
      <c r="D134" s="49">
        <f t="shared" si="212"/>
        <v>0</v>
      </c>
      <c r="E134" s="49">
        <f t="shared" si="212"/>
        <v>0</v>
      </c>
      <c r="F134" s="49">
        <f t="shared" si="212"/>
        <v>0</v>
      </c>
      <c r="G134" s="49">
        <f t="shared" ref="G134" si="213">+G135+G136+G137</f>
        <v>0</v>
      </c>
      <c r="H134" s="49">
        <f t="shared" si="212"/>
        <v>0</v>
      </c>
      <c r="I134" s="49">
        <f t="shared" si="212"/>
        <v>0</v>
      </c>
      <c r="J134" s="49">
        <f t="shared" ref="J134" si="214">+J135+J136+J137</f>
        <v>0</v>
      </c>
      <c r="K134" s="49">
        <f t="shared" ref="K134" si="215">+K135+K136+K137</f>
        <v>0</v>
      </c>
      <c r="L134" s="49">
        <f t="shared" si="212"/>
        <v>0</v>
      </c>
      <c r="M134" s="78">
        <f t="shared" si="212"/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f t="shared" ref="T134" si="216">+T135+T136+T137</f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f t="shared" ref="AG134" si="217">+AG135+AG136+AG137</f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98">
        <v>0</v>
      </c>
      <c r="AN134" s="98">
        <v>0</v>
      </c>
      <c r="AO134" s="98">
        <v>0</v>
      </c>
      <c r="AP134" s="9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49">
        <v>0</v>
      </c>
      <c r="AY134" s="98">
        <v>0</v>
      </c>
      <c r="AZ134" s="98">
        <v>0</v>
      </c>
      <c r="BA134" s="98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155">
        <v>0</v>
      </c>
      <c r="BK134" s="155">
        <v>0</v>
      </c>
      <c r="BL134" s="155">
        <v>0</v>
      </c>
      <c r="BM134" s="155">
        <v>0</v>
      </c>
      <c r="BN134" s="155">
        <v>0</v>
      </c>
      <c r="BO134" s="155">
        <v>0</v>
      </c>
      <c r="BP134" s="155">
        <v>0</v>
      </c>
      <c r="BQ134" s="155">
        <v>0</v>
      </c>
      <c r="BR134" s="155">
        <v>0</v>
      </c>
      <c r="BS134" s="155">
        <v>0</v>
      </c>
      <c r="BT134" s="155">
        <v>0</v>
      </c>
      <c r="BU134" s="155">
        <v>0</v>
      </c>
      <c r="BV134" s="155">
        <v>0</v>
      </c>
      <c r="BW134" s="155">
        <v>0</v>
      </c>
      <c r="BX134" s="155">
        <v>0</v>
      </c>
      <c r="BY134" s="155">
        <v>0</v>
      </c>
      <c r="BZ134" s="155">
        <v>0</v>
      </c>
      <c r="CA134" s="141">
        <v>0</v>
      </c>
      <c r="CB134" s="141">
        <v>0</v>
      </c>
      <c r="CC134" s="141">
        <v>0</v>
      </c>
      <c r="CD134" s="141">
        <v>0</v>
      </c>
      <c r="CE134" s="141">
        <v>0</v>
      </c>
      <c r="CF134" s="141">
        <v>0</v>
      </c>
      <c r="CG134" s="141">
        <v>0</v>
      </c>
      <c r="CH134" s="141">
        <v>0</v>
      </c>
      <c r="CI134" s="141">
        <v>0</v>
      </c>
    </row>
    <row r="135" spans="1:87" ht="15.75" customHeight="1" x14ac:dyDescent="0.2">
      <c r="A135" s="3" t="s">
        <v>14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78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49">
        <v>0</v>
      </c>
      <c r="AY135" s="98">
        <v>0</v>
      </c>
      <c r="AZ135" s="98">
        <v>0</v>
      </c>
      <c r="BA135" s="98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155">
        <v>0</v>
      </c>
      <c r="BK135" s="155">
        <v>0</v>
      </c>
      <c r="BL135" s="155">
        <v>0</v>
      </c>
      <c r="BM135" s="155">
        <v>0</v>
      </c>
      <c r="BN135" s="155">
        <v>0</v>
      </c>
      <c r="BO135" s="155">
        <v>0</v>
      </c>
      <c r="BP135" s="155">
        <v>0</v>
      </c>
      <c r="BQ135" s="155">
        <v>0</v>
      </c>
      <c r="BR135" s="155">
        <v>0</v>
      </c>
      <c r="BS135" s="155">
        <v>0</v>
      </c>
      <c r="BT135" s="155">
        <v>0</v>
      </c>
      <c r="BU135" s="155">
        <v>0</v>
      </c>
      <c r="BV135" s="155">
        <v>0</v>
      </c>
      <c r="BW135" s="155">
        <v>0</v>
      </c>
      <c r="BX135" s="155">
        <v>0</v>
      </c>
      <c r="BY135" s="155">
        <v>0</v>
      </c>
      <c r="BZ135" s="155">
        <v>0</v>
      </c>
      <c r="CA135" s="141">
        <v>0</v>
      </c>
      <c r="CB135" s="141">
        <v>0</v>
      </c>
      <c r="CC135" s="141">
        <v>0</v>
      </c>
      <c r="CD135" s="141">
        <v>0</v>
      </c>
      <c r="CE135" s="141">
        <v>0</v>
      </c>
      <c r="CF135" s="141">
        <v>0</v>
      </c>
      <c r="CG135" s="141">
        <v>0</v>
      </c>
      <c r="CH135" s="141">
        <v>0</v>
      </c>
      <c r="CI135" s="141">
        <v>0</v>
      </c>
    </row>
    <row r="136" spans="1:87" ht="15.75" customHeight="1" x14ac:dyDescent="0.2">
      <c r="A136" s="4" t="s">
        <v>15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78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98">
        <v>0</v>
      </c>
      <c r="AN136" s="98">
        <v>0</v>
      </c>
      <c r="AO136" s="98">
        <v>0</v>
      </c>
      <c r="AP136" s="9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49">
        <v>0</v>
      </c>
      <c r="AY136" s="98">
        <v>0</v>
      </c>
      <c r="AZ136" s="98">
        <v>0</v>
      </c>
      <c r="BA136" s="98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155">
        <v>0</v>
      </c>
      <c r="BK136" s="155">
        <v>0</v>
      </c>
      <c r="BL136" s="155">
        <v>0</v>
      </c>
      <c r="BM136" s="155">
        <v>0</v>
      </c>
      <c r="BN136" s="155">
        <v>0</v>
      </c>
      <c r="BO136" s="155">
        <v>0</v>
      </c>
      <c r="BP136" s="155">
        <v>0</v>
      </c>
      <c r="BQ136" s="155">
        <v>0</v>
      </c>
      <c r="BR136" s="155">
        <v>0</v>
      </c>
      <c r="BS136" s="155">
        <v>0</v>
      </c>
      <c r="BT136" s="155">
        <v>0</v>
      </c>
      <c r="BU136" s="155">
        <v>0</v>
      </c>
      <c r="BV136" s="155">
        <v>0</v>
      </c>
      <c r="BW136" s="155">
        <v>0</v>
      </c>
      <c r="BX136" s="155">
        <v>0</v>
      </c>
      <c r="BY136" s="155">
        <v>0</v>
      </c>
      <c r="BZ136" s="155">
        <v>0</v>
      </c>
      <c r="CA136" s="141">
        <v>0</v>
      </c>
      <c r="CB136" s="141">
        <v>0</v>
      </c>
      <c r="CC136" s="141">
        <v>0</v>
      </c>
      <c r="CD136" s="141">
        <v>0</v>
      </c>
      <c r="CE136" s="141">
        <v>0</v>
      </c>
      <c r="CF136" s="141">
        <v>0</v>
      </c>
      <c r="CG136" s="141">
        <v>0</v>
      </c>
      <c r="CH136" s="141">
        <v>0</v>
      </c>
      <c r="CI136" s="141">
        <v>0</v>
      </c>
    </row>
    <row r="137" spans="1:87" ht="15.75" customHeight="1" x14ac:dyDescent="0.2">
      <c r="A137" s="3" t="s">
        <v>16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78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98">
        <v>0</v>
      </c>
      <c r="AN137" s="98">
        <v>0</v>
      </c>
      <c r="AO137" s="98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49">
        <v>0</v>
      </c>
      <c r="AY137" s="98">
        <v>0</v>
      </c>
      <c r="AZ137" s="98">
        <v>0</v>
      </c>
      <c r="BA137" s="98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155">
        <v>0</v>
      </c>
      <c r="BK137" s="155">
        <v>0</v>
      </c>
      <c r="BL137" s="155">
        <v>0</v>
      </c>
      <c r="BM137" s="155">
        <v>0</v>
      </c>
      <c r="BN137" s="155">
        <v>0</v>
      </c>
      <c r="BO137" s="155">
        <v>0</v>
      </c>
      <c r="BP137" s="155">
        <v>0</v>
      </c>
      <c r="BQ137" s="155">
        <v>0</v>
      </c>
      <c r="BR137" s="155">
        <v>0</v>
      </c>
      <c r="BS137" s="155">
        <v>0</v>
      </c>
      <c r="BT137" s="155">
        <v>0</v>
      </c>
      <c r="BU137" s="155">
        <v>0</v>
      </c>
      <c r="BV137" s="155">
        <v>0</v>
      </c>
      <c r="BW137" s="155">
        <v>0</v>
      </c>
      <c r="BX137" s="155">
        <v>0</v>
      </c>
      <c r="BY137" s="155">
        <v>0</v>
      </c>
      <c r="BZ137" s="155">
        <v>0</v>
      </c>
      <c r="CA137" s="141">
        <v>0</v>
      </c>
      <c r="CB137" s="141">
        <v>0</v>
      </c>
      <c r="CC137" s="141">
        <v>0</v>
      </c>
      <c r="CD137" s="141">
        <v>0</v>
      </c>
      <c r="CE137" s="141">
        <v>0</v>
      </c>
      <c r="CF137" s="141">
        <v>0</v>
      </c>
      <c r="CG137" s="141">
        <v>0</v>
      </c>
      <c r="CH137" s="141">
        <v>0</v>
      </c>
      <c r="CI137" s="141">
        <v>0</v>
      </c>
    </row>
    <row r="138" spans="1:87" ht="15.75" customHeight="1" x14ac:dyDescent="0.2">
      <c r="A138" s="21" t="s">
        <v>37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8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3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47"/>
      <c r="CB138" s="147"/>
      <c r="CC138" s="147"/>
      <c r="CD138" s="147"/>
      <c r="CE138" s="147"/>
      <c r="CF138" s="147"/>
      <c r="CG138" s="147"/>
      <c r="CH138" s="147"/>
      <c r="CI138" s="147"/>
    </row>
    <row r="139" spans="1:87" ht="15.75" customHeight="1" x14ac:dyDescent="0.2">
      <c r="A139" s="2" t="s">
        <v>13</v>
      </c>
      <c r="B139" s="49">
        <f t="shared" ref="B139:M139" si="218">+B140+B141+B142</f>
        <v>0</v>
      </c>
      <c r="C139" s="49">
        <f t="shared" si="218"/>
        <v>0</v>
      </c>
      <c r="D139" s="49">
        <f t="shared" si="218"/>
        <v>0</v>
      </c>
      <c r="E139" s="49">
        <f t="shared" si="218"/>
        <v>0</v>
      </c>
      <c r="F139" s="49">
        <f t="shared" si="218"/>
        <v>0</v>
      </c>
      <c r="G139" s="49">
        <f t="shared" ref="G139" si="219">+G140+G141+G142</f>
        <v>0</v>
      </c>
      <c r="H139" s="49">
        <f t="shared" si="218"/>
        <v>0</v>
      </c>
      <c r="I139" s="49">
        <f t="shared" si="218"/>
        <v>0</v>
      </c>
      <c r="J139" s="49">
        <f t="shared" ref="J139" si="220">+J140+J141+J142</f>
        <v>0</v>
      </c>
      <c r="K139" s="49">
        <f t="shared" ref="K139" si="221">+K140+K141+K142</f>
        <v>0</v>
      </c>
      <c r="L139" s="49">
        <f t="shared" si="218"/>
        <v>0</v>
      </c>
      <c r="M139" s="78">
        <f t="shared" si="218"/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f t="shared" ref="T139" si="222">+T140+T141+T142</f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f t="shared" ref="AG139" si="223">+AG140+AG141+AG142</f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98">
        <v>0</v>
      </c>
      <c r="AN139" s="98">
        <v>0</v>
      </c>
      <c r="AO139" s="98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49">
        <v>0</v>
      </c>
      <c r="AY139" s="98">
        <v>0</v>
      </c>
      <c r="AZ139" s="98">
        <v>0</v>
      </c>
      <c r="BA139" s="98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155">
        <v>0</v>
      </c>
      <c r="BK139" s="155">
        <v>0</v>
      </c>
      <c r="BL139" s="155">
        <v>0</v>
      </c>
      <c r="BM139" s="155">
        <v>0</v>
      </c>
      <c r="BN139" s="155">
        <v>0</v>
      </c>
      <c r="BO139" s="155">
        <v>0</v>
      </c>
      <c r="BP139" s="155">
        <v>0</v>
      </c>
      <c r="BQ139" s="155">
        <v>0</v>
      </c>
      <c r="BR139" s="155">
        <v>0</v>
      </c>
      <c r="BS139" s="155">
        <v>0</v>
      </c>
      <c r="BT139" s="155">
        <v>0</v>
      </c>
      <c r="BU139" s="155">
        <v>0</v>
      </c>
      <c r="BV139" s="155">
        <v>0</v>
      </c>
      <c r="BW139" s="155">
        <v>0</v>
      </c>
      <c r="BX139" s="155">
        <v>0</v>
      </c>
      <c r="BY139" s="155">
        <v>0</v>
      </c>
      <c r="BZ139" s="155">
        <v>0</v>
      </c>
      <c r="CA139" s="141">
        <v>0</v>
      </c>
      <c r="CB139" s="141">
        <v>0</v>
      </c>
      <c r="CC139" s="141">
        <v>0</v>
      </c>
      <c r="CD139" s="141">
        <v>0</v>
      </c>
      <c r="CE139" s="141">
        <v>0</v>
      </c>
      <c r="CF139" s="141">
        <v>0</v>
      </c>
      <c r="CG139" s="141">
        <v>0</v>
      </c>
      <c r="CH139" s="141">
        <v>0</v>
      </c>
      <c r="CI139" s="141">
        <v>0</v>
      </c>
    </row>
    <row r="140" spans="1:87" ht="15.75" customHeight="1" x14ac:dyDescent="0.2">
      <c r="A140" s="3" t="s">
        <v>14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78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98">
        <v>0</v>
      </c>
      <c r="AN140" s="98">
        <v>0</v>
      </c>
      <c r="AO140" s="98">
        <v>0</v>
      </c>
      <c r="AP140" s="9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0</v>
      </c>
      <c r="AX140" s="49">
        <v>0</v>
      </c>
      <c r="AY140" s="98">
        <v>0</v>
      </c>
      <c r="AZ140" s="98">
        <v>0</v>
      </c>
      <c r="BA140" s="98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155">
        <v>0</v>
      </c>
      <c r="BK140" s="155">
        <v>0</v>
      </c>
      <c r="BL140" s="155">
        <v>0</v>
      </c>
      <c r="BM140" s="155">
        <v>0</v>
      </c>
      <c r="BN140" s="155">
        <v>0</v>
      </c>
      <c r="BO140" s="155">
        <v>0</v>
      </c>
      <c r="BP140" s="155">
        <v>0</v>
      </c>
      <c r="BQ140" s="155">
        <v>0</v>
      </c>
      <c r="BR140" s="155">
        <v>0</v>
      </c>
      <c r="BS140" s="155">
        <v>0</v>
      </c>
      <c r="BT140" s="155">
        <v>0</v>
      </c>
      <c r="BU140" s="155">
        <v>0</v>
      </c>
      <c r="BV140" s="155">
        <v>0</v>
      </c>
      <c r="BW140" s="155">
        <v>0</v>
      </c>
      <c r="BX140" s="155">
        <v>0</v>
      </c>
      <c r="BY140" s="155">
        <v>0</v>
      </c>
      <c r="BZ140" s="155">
        <v>0</v>
      </c>
      <c r="CA140" s="141">
        <v>0</v>
      </c>
      <c r="CB140" s="141">
        <v>0</v>
      </c>
      <c r="CC140" s="141">
        <v>0</v>
      </c>
      <c r="CD140" s="141">
        <v>0</v>
      </c>
      <c r="CE140" s="141">
        <v>0</v>
      </c>
      <c r="CF140" s="141">
        <v>0</v>
      </c>
      <c r="CG140" s="141">
        <v>0</v>
      </c>
      <c r="CH140" s="141">
        <v>0</v>
      </c>
      <c r="CI140" s="141">
        <v>0</v>
      </c>
    </row>
    <row r="141" spans="1:87" ht="15.75" customHeight="1" x14ac:dyDescent="0.2">
      <c r="A141" s="4" t="s">
        <v>15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78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49">
        <v>0</v>
      </c>
      <c r="AJ141" s="49">
        <v>0</v>
      </c>
      <c r="AK141" s="49">
        <v>0</v>
      </c>
      <c r="AL141" s="49">
        <v>0</v>
      </c>
      <c r="AM141" s="98">
        <v>0</v>
      </c>
      <c r="AN141" s="98">
        <v>0</v>
      </c>
      <c r="AO141" s="98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49">
        <v>0</v>
      </c>
      <c r="AY141" s="98">
        <v>0</v>
      </c>
      <c r="AZ141" s="98">
        <v>0</v>
      </c>
      <c r="BA141" s="98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155">
        <v>0</v>
      </c>
      <c r="BK141" s="155">
        <v>0</v>
      </c>
      <c r="BL141" s="155">
        <v>0</v>
      </c>
      <c r="BM141" s="155">
        <v>0</v>
      </c>
      <c r="BN141" s="155">
        <v>0</v>
      </c>
      <c r="BO141" s="155">
        <v>0</v>
      </c>
      <c r="BP141" s="155">
        <v>0</v>
      </c>
      <c r="BQ141" s="155">
        <v>0</v>
      </c>
      <c r="BR141" s="155">
        <v>0</v>
      </c>
      <c r="BS141" s="155">
        <v>0</v>
      </c>
      <c r="BT141" s="155">
        <v>0</v>
      </c>
      <c r="BU141" s="155">
        <v>0</v>
      </c>
      <c r="BV141" s="155">
        <v>0</v>
      </c>
      <c r="BW141" s="155">
        <v>0</v>
      </c>
      <c r="BX141" s="155">
        <v>0</v>
      </c>
      <c r="BY141" s="155">
        <v>0</v>
      </c>
      <c r="BZ141" s="155">
        <v>0</v>
      </c>
      <c r="CA141" s="141">
        <v>0</v>
      </c>
      <c r="CB141" s="141">
        <v>0</v>
      </c>
      <c r="CC141" s="141">
        <v>0</v>
      </c>
      <c r="CD141" s="141">
        <v>0</v>
      </c>
      <c r="CE141" s="141">
        <v>0</v>
      </c>
      <c r="CF141" s="141">
        <v>0</v>
      </c>
      <c r="CG141" s="141">
        <v>0</v>
      </c>
      <c r="CH141" s="141">
        <v>0</v>
      </c>
      <c r="CI141" s="141">
        <v>0</v>
      </c>
    </row>
    <row r="142" spans="1:87" ht="15.75" customHeight="1" x14ac:dyDescent="0.2">
      <c r="A142" s="3" t="s">
        <v>16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78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98">
        <v>0</v>
      </c>
      <c r="AN142" s="98">
        <v>0</v>
      </c>
      <c r="AO142" s="98">
        <v>0</v>
      </c>
      <c r="AP142" s="9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49">
        <v>0</v>
      </c>
      <c r="AY142" s="98">
        <v>0</v>
      </c>
      <c r="AZ142" s="98">
        <v>0</v>
      </c>
      <c r="BA142" s="98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155">
        <v>0</v>
      </c>
      <c r="BK142" s="155">
        <v>0</v>
      </c>
      <c r="BL142" s="155">
        <v>0</v>
      </c>
      <c r="BM142" s="155">
        <v>0</v>
      </c>
      <c r="BN142" s="155">
        <v>0</v>
      </c>
      <c r="BO142" s="155">
        <v>0</v>
      </c>
      <c r="BP142" s="155">
        <v>0</v>
      </c>
      <c r="BQ142" s="155">
        <v>0</v>
      </c>
      <c r="BR142" s="155">
        <v>0</v>
      </c>
      <c r="BS142" s="155">
        <v>0</v>
      </c>
      <c r="BT142" s="155">
        <v>0</v>
      </c>
      <c r="BU142" s="155">
        <v>0</v>
      </c>
      <c r="BV142" s="155">
        <v>0</v>
      </c>
      <c r="BW142" s="155">
        <v>0</v>
      </c>
      <c r="BX142" s="155">
        <v>0</v>
      </c>
      <c r="BY142" s="155">
        <v>0</v>
      </c>
      <c r="BZ142" s="155">
        <v>0</v>
      </c>
      <c r="CA142" s="141">
        <v>0</v>
      </c>
      <c r="CB142" s="141">
        <v>0</v>
      </c>
      <c r="CC142" s="141">
        <v>0</v>
      </c>
      <c r="CD142" s="141">
        <v>0</v>
      </c>
      <c r="CE142" s="141">
        <v>0</v>
      </c>
      <c r="CF142" s="141">
        <v>0</v>
      </c>
      <c r="CG142" s="141">
        <v>0</v>
      </c>
      <c r="CH142" s="141">
        <v>0</v>
      </c>
      <c r="CI142" s="141">
        <v>0</v>
      </c>
    </row>
    <row r="143" spans="1:87" ht="15.75" customHeight="1" x14ac:dyDescent="0.2">
      <c r="A143" s="21" t="s">
        <v>38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8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3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47"/>
      <c r="CB143" s="147"/>
      <c r="CC143" s="147"/>
      <c r="CD143" s="147"/>
      <c r="CE143" s="147"/>
      <c r="CF143" s="147"/>
      <c r="CG143" s="147"/>
      <c r="CH143" s="147"/>
      <c r="CI143" s="147"/>
    </row>
    <row r="144" spans="1:87" ht="15.75" customHeight="1" x14ac:dyDescent="0.2">
      <c r="A144" s="2" t="s">
        <v>13</v>
      </c>
      <c r="B144" s="49">
        <f t="shared" ref="B144:M144" si="224">+B145+B146+B147</f>
        <v>35867</v>
      </c>
      <c r="C144" s="49">
        <f t="shared" si="224"/>
        <v>35851</v>
      </c>
      <c r="D144" s="49">
        <f t="shared" si="224"/>
        <v>34741</v>
      </c>
      <c r="E144" s="49">
        <f t="shared" si="224"/>
        <v>34489</v>
      </c>
      <c r="F144" s="49">
        <f t="shared" si="224"/>
        <v>33522</v>
      </c>
      <c r="G144" s="49">
        <f t="shared" ref="G144" si="225">+G145+G146+G147</f>
        <v>33474</v>
      </c>
      <c r="H144" s="49">
        <f t="shared" si="224"/>
        <v>33140</v>
      </c>
      <c r="I144" s="49">
        <f t="shared" si="224"/>
        <v>32971</v>
      </c>
      <c r="J144" s="49">
        <f t="shared" ref="J144" si="226">+J145+J146+J147</f>
        <v>33572</v>
      </c>
      <c r="K144" s="49">
        <f t="shared" ref="K144" si="227">+K145+K146+K147</f>
        <v>33389</v>
      </c>
      <c r="L144" s="49">
        <f t="shared" si="224"/>
        <v>0</v>
      </c>
      <c r="M144" s="78">
        <f t="shared" si="224"/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f t="shared" ref="T144" si="228">+T145+T146+T147</f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f t="shared" ref="AG144" si="229">+AG145+AG146+AG147</f>
        <v>0</v>
      </c>
      <c r="AH144" s="49">
        <v>0</v>
      </c>
      <c r="AI144" s="49">
        <v>0</v>
      </c>
      <c r="AJ144" s="49">
        <v>0</v>
      </c>
      <c r="AK144" s="49">
        <v>0</v>
      </c>
      <c r="AL144" s="49">
        <v>0</v>
      </c>
      <c r="AM144" s="98">
        <v>0</v>
      </c>
      <c r="AN144" s="98">
        <v>0</v>
      </c>
      <c r="AO144" s="98">
        <v>0</v>
      </c>
      <c r="AP144" s="9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49">
        <v>0</v>
      </c>
      <c r="AY144" s="98">
        <v>0</v>
      </c>
      <c r="AZ144" s="98">
        <v>0</v>
      </c>
      <c r="BA144" s="98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155">
        <v>0</v>
      </c>
      <c r="BK144" s="155">
        <v>0</v>
      </c>
      <c r="BL144" s="155">
        <v>0</v>
      </c>
      <c r="BM144" s="155">
        <v>0</v>
      </c>
      <c r="BN144" s="155">
        <v>0</v>
      </c>
      <c r="BO144" s="155">
        <v>0</v>
      </c>
      <c r="BP144" s="155">
        <v>0</v>
      </c>
      <c r="BQ144" s="155">
        <v>0</v>
      </c>
      <c r="BR144" s="155">
        <v>0</v>
      </c>
      <c r="BS144" s="155">
        <v>0</v>
      </c>
      <c r="BT144" s="155">
        <v>0</v>
      </c>
      <c r="BU144" s="155">
        <v>0</v>
      </c>
      <c r="BV144" s="155">
        <v>0</v>
      </c>
      <c r="BW144" s="155">
        <v>0</v>
      </c>
      <c r="BX144" s="155">
        <v>0</v>
      </c>
      <c r="BY144" s="155">
        <v>0</v>
      </c>
      <c r="BZ144" s="155">
        <v>0</v>
      </c>
      <c r="CA144" s="141">
        <v>0</v>
      </c>
      <c r="CB144" s="141">
        <v>0</v>
      </c>
      <c r="CC144" s="141">
        <v>0</v>
      </c>
      <c r="CD144" s="141">
        <v>0</v>
      </c>
      <c r="CE144" s="141">
        <v>0</v>
      </c>
      <c r="CF144" s="141">
        <v>0</v>
      </c>
      <c r="CG144" s="141">
        <v>0</v>
      </c>
      <c r="CH144" s="141">
        <v>0</v>
      </c>
      <c r="CI144" s="141">
        <v>0</v>
      </c>
    </row>
    <row r="145" spans="1:87" ht="15.75" customHeight="1" x14ac:dyDescent="0.2">
      <c r="A145" s="3" t="s">
        <v>14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78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v>0</v>
      </c>
      <c r="AK145" s="49">
        <v>0</v>
      </c>
      <c r="AL145" s="49">
        <v>0</v>
      </c>
      <c r="AM145" s="98">
        <v>0</v>
      </c>
      <c r="AN145" s="98">
        <v>0</v>
      </c>
      <c r="AO145" s="98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49">
        <v>0</v>
      </c>
      <c r="AY145" s="98">
        <v>0</v>
      </c>
      <c r="AZ145" s="98">
        <v>0</v>
      </c>
      <c r="BA145" s="98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155">
        <v>0</v>
      </c>
      <c r="BK145" s="155">
        <v>0</v>
      </c>
      <c r="BL145" s="155">
        <v>0</v>
      </c>
      <c r="BM145" s="155">
        <v>0</v>
      </c>
      <c r="BN145" s="155">
        <v>0</v>
      </c>
      <c r="BO145" s="155">
        <v>0</v>
      </c>
      <c r="BP145" s="155">
        <v>0</v>
      </c>
      <c r="BQ145" s="155">
        <v>0</v>
      </c>
      <c r="BR145" s="155">
        <v>0</v>
      </c>
      <c r="BS145" s="155">
        <v>0</v>
      </c>
      <c r="BT145" s="155">
        <v>0</v>
      </c>
      <c r="BU145" s="155">
        <v>0</v>
      </c>
      <c r="BV145" s="155">
        <v>0</v>
      </c>
      <c r="BW145" s="155">
        <v>0</v>
      </c>
      <c r="BX145" s="155">
        <v>0</v>
      </c>
      <c r="BY145" s="155">
        <v>0</v>
      </c>
      <c r="BZ145" s="155">
        <v>0</v>
      </c>
      <c r="CA145" s="141">
        <v>0</v>
      </c>
      <c r="CB145" s="141">
        <v>0</v>
      </c>
      <c r="CC145" s="141">
        <v>0</v>
      </c>
      <c r="CD145" s="141">
        <v>0</v>
      </c>
      <c r="CE145" s="141">
        <v>0</v>
      </c>
      <c r="CF145" s="141">
        <v>0</v>
      </c>
      <c r="CG145" s="141">
        <v>0</v>
      </c>
      <c r="CH145" s="141">
        <v>0</v>
      </c>
      <c r="CI145" s="141">
        <v>0</v>
      </c>
    </row>
    <row r="146" spans="1:87" ht="15.75" customHeight="1" x14ac:dyDescent="0.2">
      <c r="A146" s="4" t="s">
        <v>15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78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98">
        <v>0</v>
      </c>
      <c r="AN146" s="98">
        <v>0</v>
      </c>
      <c r="AO146" s="98">
        <v>0</v>
      </c>
      <c r="AP146" s="9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49">
        <v>0</v>
      </c>
      <c r="AY146" s="98">
        <v>0</v>
      </c>
      <c r="AZ146" s="98">
        <v>0</v>
      </c>
      <c r="BA146" s="98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155">
        <v>0</v>
      </c>
      <c r="BK146" s="155">
        <v>0</v>
      </c>
      <c r="BL146" s="155">
        <v>0</v>
      </c>
      <c r="BM146" s="155">
        <v>0</v>
      </c>
      <c r="BN146" s="155">
        <v>0</v>
      </c>
      <c r="BO146" s="155">
        <v>0</v>
      </c>
      <c r="BP146" s="155">
        <v>0</v>
      </c>
      <c r="BQ146" s="155">
        <v>0</v>
      </c>
      <c r="BR146" s="155">
        <v>0</v>
      </c>
      <c r="BS146" s="155">
        <v>0</v>
      </c>
      <c r="BT146" s="155">
        <v>0</v>
      </c>
      <c r="BU146" s="155">
        <v>0</v>
      </c>
      <c r="BV146" s="155">
        <v>0</v>
      </c>
      <c r="BW146" s="155">
        <v>0</v>
      </c>
      <c r="BX146" s="155">
        <v>0</v>
      </c>
      <c r="BY146" s="155">
        <v>0</v>
      </c>
      <c r="BZ146" s="155">
        <v>0</v>
      </c>
      <c r="CA146" s="141">
        <v>0</v>
      </c>
      <c r="CB146" s="141">
        <v>0</v>
      </c>
      <c r="CC146" s="141">
        <v>0</v>
      </c>
      <c r="CD146" s="141">
        <v>0</v>
      </c>
      <c r="CE146" s="141">
        <v>0</v>
      </c>
      <c r="CF146" s="141">
        <v>0</v>
      </c>
      <c r="CG146" s="141">
        <v>0</v>
      </c>
      <c r="CH146" s="141">
        <v>0</v>
      </c>
      <c r="CI146" s="141">
        <v>0</v>
      </c>
    </row>
    <row r="147" spans="1:87" ht="15.75" customHeight="1" x14ac:dyDescent="0.2">
      <c r="A147" s="3" t="s">
        <v>16</v>
      </c>
      <c r="B147" s="49">
        <v>35867</v>
      </c>
      <c r="C147" s="49">
        <v>35851</v>
      </c>
      <c r="D147" s="49">
        <v>34741</v>
      </c>
      <c r="E147" s="49">
        <v>34489</v>
      </c>
      <c r="F147" s="49">
        <v>33522</v>
      </c>
      <c r="G147" s="49">
        <v>33474</v>
      </c>
      <c r="H147" s="49">
        <v>33140</v>
      </c>
      <c r="I147" s="49">
        <v>32971</v>
      </c>
      <c r="J147" s="49">
        <v>33572</v>
      </c>
      <c r="K147" s="49">
        <v>33389</v>
      </c>
      <c r="L147" s="49">
        <v>0</v>
      </c>
      <c r="M147" s="78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49">
        <v>0</v>
      </c>
      <c r="AJ147" s="49">
        <v>0</v>
      </c>
      <c r="AK147" s="49">
        <v>0</v>
      </c>
      <c r="AL147" s="49">
        <v>0</v>
      </c>
      <c r="AM147" s="98">
        <v>0</v>
      </c>
      <c r="AN147" s="98">
        <v>0</v>
      </c>
      <c r="AO147" s="98">
        <v>0</v>
      </c>
      <c r="AP147" s="9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49">
        <v>0</v>
      </c>
      <c r="AY147" s="98">
        <v>0</v>
      </c>
      <c r="AZ147" s="98">
        <v>0</v>
      </c>
      <c r="BA147" s="98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155">
        <v>0</v>
      </c>
      <c r="BK147" s="155">
        <v>0</v>
      </c>
      <c r="BL147" s="155">
        <v>0</v>
      </c>
      <c r="BM147" s="155">
        <v>0</v>
      </c>
      <c r="BN147" s="155">
        <v>0</v>
      </c>
      <c r="BO147" s="155">
        <v>0</v>
      </c>
      <c r="BP147" s="155">
        <v>0</v>
      </c>
      <c r="BQ147" s="155">
        <v>0</v>
      </c>
      <c r="BR147" s="155">
        <v>0</v>
      </c>
      <c r="BS147" s="155">
        <v>0</v>
      </c>
      <c r="BT147" s="155">
        <v>0</v>
      </c>
      <c r="BU147" s="155">
        <v>0</v>
      </c>
      <c r="BV147" s="155">
        <v>0</v>
      </c>
      <c r="BW147" s="155">
        <v>0</v>
      </c>
      <c r="BX147" s="155">
        <v>0</v>
      </c>
      <c r="BY147" s="155">
        <v>0</v>
      </c>
      <c r="BZ147" s="155">
        <v>0</v>
      </c>
      <c r="CA147" s="141">
        <v>0</v>
      </c>
      <c r="CB147" s="141">
        <v>0</v>
      </c>
      <c r="CC147" s="141">
        <v>0</v>
      </c>
      <c r="CD147" s="141">
        <v>0</v>
      </c>
      <c r="CE147" s="141">
        <v>0</v>
      </c>
      <c r="CF147" s="141">
        <v>0</v>
      </c>
      <c r="CG147" s="141">
        <v>0</v>
      </c>
      <c r="CH147" s="141">
        <v>0</v>
      </c>
      <c r="CI147" s="141">
        <v>0</v>
      </c>
    </row>
    <row r="148" spans="1:87" ht="15.75" customHeight="1" x14ac:dyDescent="0.2">
      <c r="A148" s="21" t="s">
        <v>40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8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3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47"/>
      <c r="CB148" s="147"/>
      <c r="CC148" s="147"/>
      <c r="CD148" s="147"/>
      <c r="CE148" s="147"/>
      <c r="CF148" s="147"/>
      <c r="CG148" s="147"/>
      <c r="CH148" s="147"/>
      <c r="CI148" s="147"/>
    </row>
    <row r="149" spans="1:87" ht="15.75" customHeight="1" x14ac:dyDescent="0.2">
      <c r="A149" s="2" t="s">
        <v>13</v>
      </c>
      <c r="B149" s="49">
        <f t="shared" ref="B149:M149" si="230">+B150+B151+B152</f>
        <v>5277</v>
      </c>
      <c r="C149" s="49">
        <f t="shared" si="230"/>
        <v>5259</v>
      </c>
      <c r="D149" s="49">
        <f t="shared" si="230"/>
        <v>5141</v>
      </c>
      <c r="E149" s="49">
        <f t="shared" si="230"/>
        <v>5138</v>
      </c>
      <c r="F149" s="49">
        <f t="shared" si="230"/>
        <v>5085</v>
      </c>
      <c r="G149" s="49">
        <f t="shared" ref="G149" si="231">+G150+G151+G152</f>
        <v>5149</v>
      </c>
      <c r="H149" s="49">
        <f t="shared" si="230"/>
        <v>5184</v>
      </c>
      <c r="I149" s="49">
        <f t="shared" si="230"/>
        <v>5192</v>
      </c>
      <c r="J149" s="49">
        <f t="shared" ref="J149" si="232">+J150+J151+J152</f>
        <v>5250</v>
      </c>
      <c r="K149" s="49">
        <f t="shared" ref="K149" si="233">+K150+K151+K152</f>
        <v>5178</v>
      </c>
      <c r="L149" s="49">
        <f t="shared" si="230"/>
        <v>10927</v>
      </c>
      <c r="M149" s="78">
        <f t="shared" si="230"/>
        <v>10838</v>
      </c>
      <c r="N149" s="49">
        <v>5985</v>
      </c>
      <c r="O149" s="49">
        <v>6027</v>
      </c>
      <c r="P149" s="49">
        <v>6071</v>
      </c>
      <c r="Q149" s="49">
        <v>6088</v>
      </c>
      <c r="R149" s="49">
        <v>6231</v>
      </c>
      <c r="S149" s="49">
        <v>6292</v>
      </c>
      <c r="T149" s="49">
        <f t="shared" ref="T149" si="234">+T150+T151+T152</f>
        <v>6085</v>
      </c>
      <c r="U149" s="49">
        <v>6110</v>
      </c>
      <c r="V149" s="49">
        <v>6076</v>
      </c>
      <c r="W149" s="49">
        <v>6161</v>
      </c>
      <c r="X149" s="49">
        <v>6103</v>
      </c>
      <c r="Y149" s="49">
        <v>6117</v>
      </c>
      <c r="Z149" s="49">
        <v>6088</v>
      </c>
      <c r="AA149" s="49">
        <v>6134</v>
      </c>
      <c r="AB149" s="49">
        <v>6119</v>
      </c>
      <c r="AC149" s="49">
        <v>6104</v>
      </c>
      <c r="AD149" s="49">
        <v>6013</v>
      </c>
      <c r="AE149" s="49">
        <v>5957</v>
      </c>
      <c r="AF149" s="49">
        <v>6012</v>
      </c>
      <c r="AG149" s="49">
        <f t="shared" ref="AG149" si="235">+AG150+AG151+AG152</f>
        <v>6143</v>
      </c>
      <c r="AH149" s="49">
        <v>6128</v>
      </c>
      <c r="AI149" s="49">
        <v>7995</v>
      </c>
      <c r="AJ149" s="49">
        <v>8107</v>
      </c>
      <c r="AK149" s="49">
        <v>5132</v>
      </c>
      <c r="AL149" s="49">
        <v>5183</v>
      </c>
      <c r="AM149" s="98">
        <v>5225</v>
      </c>
      <c r="AN149" s="98">
        <v>5486</v>
      </c>
      <c r="AO149" s="98">
        <v>4066</v>
      </c>
      <c r="AP149" s="98">
        <v>3984</v>
      </c>
      <c r="AQ149" s="98">
        <v>3998</v>
      </c>
      <c r="AR149" s="98">
        <v>3945</v>
      </c>
      <c r="AS149" s="98">
        <v>3753</v>
      </c>
      <c r="AT149" s="98">
        <v>6806</v>
      </c>
      <c r="AU149" s="98">
        <v>54143</v>
      </c>
      <c r="AV149" s="98">
        <v>52495</v>
      </c>
      <c r="AW149" s="98">
        <v>53926</v>
      </c>
      <c r="AX149" s="49">
        <v>55304</v>
      </c>
      <c r="AY149" s="98">
        <v>35731</v>
      </c>
      <c r="AZ149" s="98">
        <v>31268</v>
      </c>
      <c r="BA149" s="98">
        <v>30631</v>
      </c>
      <c r="BB149" s="98">
        <v>23072</v>
      </c>
      <c r="BC149" s="98">
        <v>22825</v>
      </c>
      <c r="BD149" s="98">
        <v>23089</v>
      </c>
      <c r="BE149" s="98">
        <v>22909</v>
      </c>
      <c r="BF149" s="98">
        <v>23391</v>
      </c>
      <c r="BG149" s="98">
        <v>25835</v>
      </c>
      <c r="BH149" s="98">
        <v>26185</v>
      </c>
      <c r="BI149" s="98">
        <v>25715</v>
      </c>
      <c r="BJ149" s="155">
        <v>25410</v>
      </c>
      <c r="BK149" s="155">
        <v>25916</v>
      </c>
      <c r="BL149" s="155">
        <v>18703</v>
      </c>
      <c r="BM149" s="155">
        <v>15698</v>
      </c>
      <c r="BN149" s="155">
        <v>14852</v>
      </c>
      <c r="BO149" s="155">
        <v>15193</v>
      </c>
      <c r="BP149" s="155">
        <v>12106</v>
      </c>
      <c r="BQ149" s="155">
        <v>10583</v>
      </c>
      <c r="BR149" s="155">
        <v>10904</v>
      </c>
      <c r="BS149" s="155">
        <v>10200</v>
      </c>
      <c r="BT149" s="155">
        <v>10112</v>
      </c>
      <c r="BU149" s="155">
        <v>3120</v>
      </c>
      <c r="BV149" s="155">
        <v>3069</v>
      </c>
      <c r="BW149" s="155">
        <v>3138</v>
      </c>
      <c r="BX149" s="155">
        <v>2480</v>
      </c>
      <c r="BY149" s="155">
        <v>2434</v>
      </c>
      <c r="BZ149" s="155">
        <v>2106</v>
      </c>
      <c r="CA149" s="141">
        <v>2065</v>
      </c>
      <c r="CB149" s="141">
        <v>1966</v>
      </c>
      <c r="CC149" s="141">
        <v>1990</v>
      </c>
      <c r="CD149" s="141">
        <v>2065</v>
      </c>
      <c r="CE149" s="141">
        <v>1941</v>
      </c>
      <c r="CF149" s="141">
        <v>1898</v>
      </c>
      <c r="CG149" s="141">
        <v>132500</v>
      </c>
      <c r="CH149" s="141">
        <v>132143</v>
      </c>
      <c r="CI149" s="141">
        <v>131400</v>
      </c>
    </row>
    <row r="150" spans="1:87" ht="15.75" customHeight="1" x14ac:dyDescent="0.2">
      <c r="A150" s="3" t="s">
        <v>14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78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98">
        <v>0</v>
      </c>
      <c r="AN150" s="98">
        <v>0</v>
      </c>
      <c r="AO150" s="98">
        <v>0</v>
      </c>
      <c r="AP150" s="9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49">
        <v>0</v>
      </c>
      <c r="AY150" s="98">
        <v>0</v>
      </c>
      <c r="AZ150" s="98">
        <v>0</v>
      </c>
      <c r="BA150" s="98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155">
        <v>0</v>
      </c>
      <c r="BK150" s="155">
        <v>0</v>
      </c>
      <c r="BL150" s="155">
        <v>0</v>
      </c>
      <c r="BM150" s="155">
        <v>0</v>
      </c>
      <c r="BN150" s="155">
        <v>0</v>
      </c>
      <c r="BO150" s="155">
        <v>0</v>
      </c>
      <c r="BP150" s="155">
        <v>0</v>
      </c>
      <c r="BQ150" s="155">
        <v>0</v>
      </c>
      <c r="BR150" s="155">
        <v>0</v>
      </c>
      <c r="BS150" s="155">
        <v>0</v>
      </c>
      <c r="BT150" s="155">
        <v>0</v>
      </c>
      <c r="BU150" s="155">
        <v>0</v>
      </c>
      <c r="BV150" s="155">
        <v>0</v>
      </c>
      <c r="BW150" s="155">
        <v>0</v>
      </c>
      <c r="BX150" s="155">
        <v>0</v>
      </c>
      <c r="BY150" s="155">
        <v>0</v>
      </c>
      <c r="BZ150" s="155">
        <v>0</v>
      </c>
      <c r="CA150" s="141">
        <v>0</v>
      </c>
      <c r="CB150" s="141">
        <v>0</v>
      </c>
      <c r="CC150" s="141">
        <v>0</v>
      </c>
      <c r="CD150" s="141">
        <v>0</v>
      </c>
      <c r="CE150" s="141">
        <v>0</v>
      </c>
      <c r="CF150" s="141">
        <v>0</v>
      </c>
      <c r="CG150" s="141">
        <v>0</v>
      </c>
      <c r="CH150" s="141">
        <v>0</v>
      </c>
      <c r="CI150" s="141">
        <v>0</v>
      </c>
    </row>
    <row r="151" spans="1:87" ht="15.75" customHeight="1" x14ac:dyDescent="0.2">
      <c r="A151" s="4" t="s">
        <v>15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78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98">
        <v>0</v>
      </c>
      <c r="AN151" s="98">
        <v>0</v>
      </c>
      <c r="AO151" s="98">
        <v>0</v>
      </c>
      <c r="AP151" s="9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49">
        <v>0</v>
      </c>
      <c r="AY151" s="98">
        <v>0</v>
      </c>
      <c r="AZ151" s="98">
        <v>0</v>
      </c>
      <c r="BA151" s="98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155">
        <v>0</v>
      </c>
      <c r="BK151" s="155">
        <v>0</v>
      </c>
      <c r="BL151" s="155">
        <v>0</v>
      </c>
      <c r="BM151" s="155">
        <v>0</v>
      </c>
      <c r="BN151" s="155">
        <v>0</v>
      </c>
      <c r="BO151" s="155">
        <v>0</v>
      </c>
      <c r="BP151" s="155">
        <v>0</v>
      </c>
      <c r="BQ151" s="155">
        <v>0</v>
      </c>
      <c r="BR151" s="155">
        <v>0</v>
      </c>
      <c r="BS151" s="155">
        <v>0</v>
      </c>
      <c r="BT151" s="155">
        <v>0</v>
      </c>
      <c r="BU151" s="155">
        <v>0</v>
      </c>
      <c r="BV151" s="155">
        <v>0</v>
      </c>
      <c r="BW151" s="155">
        <v>0</v>
      </c>
      <c r="BX151" s="155">
        <v>0</v>
      </c>
      <c r="BY151" s="155">
        <v>0</v>
      </c>
      <c r="BZ151" s="155">
        <v>0</v>
      </c>
      <c r="CA151" s="141">
        <v>0</v>
      </c>
      <c r="CB151" s="141">
        <v>0</v>
      </c>
      <c r="CC151" s="141">
        <v>0</v>
      </c>
      <c r="CD151" s="141">
        <v>0</v>
      </c>
      <c r="CE151" s="141">
        <v>0</v>
      </c>
      <c r="CF151" s="141">
        <v>0</v>
      </c>
      <c r="CG151" s="141">
        <v>0</v>
      </c>
      <c r="CH151" s="141">
        <v>0</v>
      </c>
      <c r="CI151" s="141">
        <v>0</v>
      </c>
    </row>
    <row r="152" spans="1:87" ht="15.75" customHeight="1" x14ac:dyDescent="0.2">
      <c r="A152" s="3" t="s">
        <v>16</v>
      </c>
      <c r="B152" s="49">
        <v>5277</v>
      </c>
      <c r="C152" s="49">
        <v>5259</v>
      </c>
      <c r="D152" s="49">
        <v>5141</v>
      </c>
      <c r="E152" s="49">
        <v>5138</v>
      </c>
      <c r="F152" s="49">
        <v>5085</v>
      </c>
      <c r="G152" s="49">
        <v>5149</v>
      </c>
      <c r="H152" s="49">
        <v>5184</v>
      </c>
      <c r="I152" s="49">
        <v>5192</v>
      </c>
      <c r="J152" s="49">
        <v>5250</v>
      </c>
      <c r="K152" s="49">
        <v>5178</v>
      </c>
      <c r="L152" s="49">
        <v>10927</v>
      </c>
      <c r="M152" s="78">
        <v>10838</v>
      </c>
      <c r="N152" s="49">
        <v>5985</v>
      </c>
      <c r="O152" s="49">
        <v>6027</v>
      </c>
      <c r="P152" s="49">
        <v>6071</v>
      </c>
      <c r="Q152" s="49">
        <v>6088</v>
      </c>
      <c r="R152" s="49">
        <v>6231</v>
      </c>
      <c r="S152" s="49">
        <v>6292</v>
      </c>
      <c r="T152" s="49">
        <v>6085</v>
      </c>
      <c r="U152" s="49">
        <v>6110</v>
      </c>
      <c r="V152" s="49">
        <v>6076</v>
      </c>
      <c r="W152" s="49">
        <v>6161</v>
      </c>
      <c r="X152" s="49">
        <v>6103</v>
      </c>
      <c r="Y152" s="49">
        <v>6117</v>
      </c>
      <c r="Z152" s="49">
        <v>6088</v>
      </c>
      <c r="AA152" s="49">
        <v>6134</v>
      </c>
      <c r="AB152" s="49">
        <v>6119</v>
      </c>
      <c r="AC152" s="49">
        <v>6104</v>
      </c>
      <c r="AD152" s="49">
        <v>6013</v>
      </c>
      <c r="AE152" s="49">
        <v>5957</v>
      </c>
      <c r="AF152" s="49">
        <v>6012</v>
      </c>
      <c r="AG152" s="49">
        <v>6143</v>
      </c>
      <c r="AH152" s="49">
        <v>6128</v>
      </c>
      <c r="AI152" s="49">
        <v>7995</v>
      </c>
      <c r="AJ152" s="49">
        <v>8107</v>
      </c>
      <c r="AK152" s="49">
        <v>5132</v>
      </c>
      <c r="AL152" s="49">
        <v>5183</v>
      </c>
      <c r="AM152" s="98">
        <v>5225</v>
      </c>
      <c r="AN152" s="98">
        <v>5486</v>
      </c>
      <c r="AO152" s="98">
        <v>4066</v>
      </c>
      <c r="AP152" s="98">
        <v>3984</v>
      </c>
      <c r="AQ152" s="98">
        <v>3998</v>
      </c>
      <c r="AR152" s="98">
        <v>3945</v>
      </c>
      <c r="AS152" s="98">
        <v>3753</v>
      </c>
      <c r="AT152" s="98">
        <v>6806</v>
      </c>
      <c r="AU152" s="98">
        <v>54143</v>
      </c>
      <c r="AV152" s="98">
        <v>52495</v>
      </c>
      <c r="AW152" s="98">
        <v>53926</v>
      </c>
      <c r="AX152" s="49">
        <v>55304</v>
      </c>
      <c r="AY152" s="98">
        <v>35731</v>
      </c>
      <c r="AZ152" s="98">
        <v>31268</v>
      </c>
      <c r="BA152" s="98">
        <v>30631</v>
      </c>
      <c r="BB152" s="98">
        <v>23072</v>
      </c>
      <c r="BC152" s="98">
        <v>22825</v>
      </c>
      <c r="BD152" s="98">
        <v>23089</v>
      </c>
      <c r="BE152" s="98">
        <v>22909</v>
      </c>
      <c r="BF152" s="98">
        <v>23391</v>
      </c>
      <c r="BG152" s="98">
        <v>25835</v>
      </c>
      <c r="BH152" s="98">
        <v>26185</v>
      </c>
      <c r="BI152" s="98">
        <v>25715</v>
      </c>
      <c r="BJ152" s="155">
        <v>25410</v>
      </c>
      <c r="BK152" s="155">
        <v>25916</v>
      </c>
      <c r="BL152" s="155">
        <v>18703</v>
      </c>
      <c r="BM152" s="155">
        <v>15698</v>
      </c>
      <c r="BN152" s="155">
        <v>14852</v>
      </c>
      <c r="BO152" s="155">
        <v>15193</v>
      </c>
      <c r="BP152" s="155">
        <v>12106</v>
      </c>
      <c r="BQ152" s="155">
        <v>10583</v>
      </c>
      <c r="BR152" s="155">
        <v>10904</v>
      </c>
      <c r="BS152" s="155">
        <v>10200</v>
      </c>
      <c r="BT152" s="155">
        <v>10112</v>
      </c>
      <c r="BU152" s="155">
        <v>3120</v>
      </c>
      <c r="BV152" s="155">
        <v>3069</v>
      </c>
      <c r="BW152" s="155">
        <v>3138</v>
      </c>
      <c r="BX152" s="155">
        <v>2480</v>
      </c>
      <c r="BY152" s="155">
        <v>2434</v>
      </c>
      <c r="BZ152" s="155">
        <v>2106</v>
      </c>
      <c r="CA152" s="141">
        <v>2065</v>
      </c>
      <c r="CB152" s="141">
        <v>1966</v>
      </c>
      <c r="CC152" s="141">
        <v>1990</v>
      </c>
      <c r="CD152" s="141">
        <v>2065</v>
      </c>
      <c r="CE152" s="141">
        <v>1941</v>
      </c>
      <c r="CF152" s="141">
        <v>1898</v>
      </c>
      <c r="CG152" s="141">
        <v>132500</v>
      </c>
      <c r="CH152" s="141">
        <v>132143</v>
      </c>
      <c r="CI152" s="141">
        <v>131400</v>
      </c>
    </row>
    <row r="153" spans="1:87" ht="31.15" customHeight="1" x14ac:dyDescent="0.2">
      <c r="A153" s="19" t="s">
        <v>41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8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3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47"/>
      <c r="CB153" s="147"/>
      <c r="CC153" s="147"/>
      <c r="CD153" s="147"/>
      <c r="CE153" s="147"/>
      <c r="CF153" s="147"/>
      <c r="CG153" s="147"/>
      <c r="CH153" s="147"/>
      <c r="CI153" s="147"/>
    </row>
    <row r="154" spans="1:87" ht="15.75" customHeight="1" x14ac:dyDescent="0.2">
      <c r="A154" s="2" t="s">
        <v>13</v>
      </c>
      <c r="B154" s="49">
        <f t="shared" ref="B154" si="236">+B155+B156+B157</f>
        <v>0</v>
      </c>
      <c r="C154" s="49">
        <f t="shared" ref="C154:M154" si="237">+C155+C156+C157</f>
        <v>0</v>
      </c>
      <c r="D154" s="49">
        <f t="shared" si="237"/>
        <v>0</v>
      </c>
      <c r="E154" s="49">
        <f t="shared" si="237"/>
        <v>0</v>
      </c>
      <c r="F154" s="49">
        <f t="shared" si="237"/>
        <v>0</v>
      </c>
      <c r="G154" s="49">
        <f t="shared" si="237"/>
        <v>0</v>
      </c>
      <c r="H154" s="49">
        <f t="shared" si="237"/>
        <v>0</v>
      </c>
      <c r="I154" s="49">
        <f t="shared" si="237"/>
        <v>0</v>
      </c>
      <c r="J154" s="49">
        <f t="shared" ref="J154" si="238">+J155+J156+J157</f>
        <v>0</v>
      </c>
      <c r="K154" s="49">
        <f t="shared" ref="K154" si="239">+K155+K156+K157</f>
        <v>0</v>
      </c>
      <c r="L154" s="49">
        <f t="shared" si="237"/>
        <v>0</v>
      </c>
      <c r="M154" s="78">
        <f t="shared" si="237"/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f t="shared" ref="T154" si="240">+T155+T156+T157</f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f t="shared" ref="AG154" si="241">+AG155+AG156+AG157</f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98">
        <v>0</v>
      </c>
      <c r="AN154" s="98">
        <v>0</v>
      </c>
      <c r="AO154" s="98">
        <v>0</v>
      </c>
      <c r="AP154" s="9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49">
        <v>0</v>
      </c>
      <c r="AY154" s="98">
        <v>0</v>
      </c>
      <c r="AZ154" s="98">
        <v>0</v>
      </c>
      <c r="BA154" s="98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155">
        <v>0</v>
      </c>
      <c r="BK154" s="155">
        <v>0</v>
      </c>
      <c r="BL154" s="155">
        <v>0</v>
      </c>
      <c r="BM154" s="155">
        <v>0</v>
      </c>
      <c r="BN154" s="155">
        <v>0</v>
      </c>
      <c r="BO154" s="155">
        <v>0</v>
      </c>
      <c r="BP154" s="155">
        <v>0</v>
      </c>
      <c r="BQ154" s="155">
        <v>0</v>
      </c>
      <c r="BR154" s="155">
        <v>0</v>
      </c>
      <c r="BS154" s="155">
        <v>0</v>
      </c>
      <c r="BT154" s="155">
        <v>0</v>
      </c>
      <c r="BU154" s="155">
        <v>0</v>
      </c>
      <c r="BV154" s="155">
        <v>0</v>
      </c>
      <c r="BW154" s="155">
        <v>0</v>
      </c>
      <c r="BX154" s="155">
        <v>0</v>
      </c>
      <c r="BY154" s="155">
        <v>0</v>
      </c>
      <c r="BZ154" s="155">
        <v>0</v>
      </c>
      <c r="CA154" s="141">
        <v>0</v>
      </c>
      <c r="CB154" s="141">
        <v>0</v>
      </c>
      <c r="CC154" s="141">
        <v>0</v>
      </c>
      <c r="CD154" s="141">
        <v>0</v>
      </c>
      <c r="CE154" s="141">
        <v>0</v>
      </c>
      <c r="CF154" s="141">
        <v>0</v>
      </c>
      <c r="CG154" s="141">
        <v>0</v>
      </c>
      <c r="CH154" s="141">
        <v>0</v>
      </c>
      <c r="CI154" s="141">
        <v>0</v>
      </c>
    </row>
    <row r="155" spans="1:87" ht="15.75" customHeight="1" x14ac:dyDescent="0.2">
      <c r="A155" s="3" t="s">
        <v>14</v>
      </c>
      <c r="B155" s="49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78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98">
        <v>0</v>
      </c>
      <c r="AN155" s="98">
        <v>0</v>
      </c>
      <c r="AO155" s="98">
        <v>0</v>
      </c>
      <c r="AP155" s="9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49">
        <v>0</v>
      </c>
      <c r="AY155" s="98">
        <v>0</v>
      </c>
      <c r="AZ155" s="98">
        <v>0</v>
      </c>
      <c r="BA155" s="98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155">
        <v>0</v>
      </c>
      <c r="BK155" s="155">
        <v>0</v>
      </c>
      <c r="BL155" s="155">
        <v>0</v>
      </c>
      <c r="BM155" s="155">
        <v>0</v>
      </c>
      <c r="BN155" s="155">
        <v>0</v>
      </c>
      <c r="BO155" s="155">
        <v>0</v>
      </c>
      <c r="BP155" s="155">
        <v>0</v>
      </c>
      <c r="BQ155" s="155">
        <v>0</v>
      </c>
      <c r="BR155" s="155">
        <v>0</v>
      </c>
      <c r="BS155" s="155">
        <v>0</v>
      </c>
      <c r="BT155" s="155">
        <v>0</v>
      </c>
      <c r="BU155" s="155">
        <v>0</v>
      </c>
      <c r="BV155" s="155">
        <v>0</v>
      </c>
      <c r="BW155" s="155">
        <v>0</v>
      </c>
      <c r="BX155" s="155">
        <v>0</v>
      </c>
      <c r="BY155" s="155">
        <v>0</v>
      </c>
      <c r="BZ155" s="155">
        <v>0</v>
      </c>
      <c r="CA155" s="141">
        <v>0</v>
      </c>
      <c r="CB155" s="141">
        <v>0</v>
      </c>
      <c r="CC155" s="141">
        <v>0</v>
      </c>
      <c r="CD155" s="141">
        <v>0</v>
      </c>
      <c r="CE155" s="141">
        <v>0</v>
      </c>
      <c r="CF155" s="141">
        <v>0</v>
      </c>
      <c r="CG155" s="141">
        <v>0</v>
      </c>
      <c r="CH155" s="141">
        <v>0</v>
      </c>
      <c r="CI155" s="141">
        <v>0</v>
      </c>
    </row>
    <row r="156" spans="1:87" ht="15.75" customHeight="1" x14ac:dyDescent="0.2">
      <c r="A156" s="4" t="s">
        <v>15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78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0</v>
      </c>
      <c r="AL156" s="49">
        <v>0</v>
      </c>
      <c r="AM156" s="98">
        <v>0</v>
      </c>
      <c r="AN156" s="98">
        <v>0</v>
      </c>
      <c r="AO156" s="98">
        <v>0</v>
      </c>
      <c r="AP156" s="9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49">
        <v>0</v>
      </c>
      <c r="AY156" s="98">
        <v>0</v>
      </c>
      <c r="AZ156" s="98">
        <v>0</v>
      </c>
      <c r="BA156" s="98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155">
        <v>0</v>
      </c>
      <c r="BK156" s="155">
        <v>0</v>
      </c>
      <c r="BL156" s="155">
        <v>0</v>
      </c>
      <c r="BM156" s="155">
        <v>0</v>
      </c>
      <c r="BN156" s="155">
        <v>0</v>
      </c>
      <c r="BO156" s="155">
        <v>0</v>
      </c>
      <c r="BP156" s="155">
        <v>0</v>
      </c>
      <c r="BQ156" s="155">
        <v>0</v>
      </c>
      <c r="BR156" s="155">
        <v>0</v>
      </c>
      <c r="BS156" s="155">
        <v>0</v>
      </c>
      <c r="BT156" s="155">
        <v>0</v>
      </c>
      <c r="BU156" s="155">
        <v>0</v>
      </c>
      <c r="BV156" s="155">
        <v>0</v>
      </c>
      <c r="BW156" s="155">
        <v>0</v>
      </c>
      <c r="BX156" s="155">
        <v>0</v>
      </c>
      <c r="BY156" s="155">
        <v>0</v>
      </c>
      <c r="BZ156" s="155">
        <v>0</v>
      </c>
      <c r="CA156" s="141">
        <v>0</v>
      </c>
      <c r="CB156" s="141">
        <v>0</v>
      </c>
      <c r="CC156" s="141">
        <v>0</v>
      </c>
      <c r="CD156" s="141">
        <v>0</v>
      </c>
      <c r="CE156" s="141">
        <v>0</v>
      </c>
      <c r="CF156" s="141">
        <v>0</v>
      </c>
      <c r="CG156" s="141">
        <v>0</v>
      </c>
      <c r="CH156" s="141">
        <v>0</v>
      </c>
      <c r="CI156" s="141">
        <v>0</v>
      </c>
    </row>
    <row r="157" spans="1:87" ht="15.75" customHeight="1" x14ac:dyDescent="0.2">
      <c r="A157" s="3" t="s">
        <v>16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78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98">
        <v>0</v>
      </c>
      <c r="AN157" s="98">
        <v>0</v>
      </c>
      <c r="AO157" s="98">
        <v>0</v>
      </c>
      <c r="AP157" s="9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49">
        <v>0</v>
      </c>
      <c r="AY157" s="98">
        <v>0</v>
      </c>
      <c r="AZ157" s="98">
        <v>0</v>
      </c>
      <c r="BA157" s="98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155">
        <v>0</v>
      </c>
      <c r="BK157" s="155">
        <v>0</v>
      </c>
      <c r="BL157" s="155">
        <v>0</v>
      </c>
      <c r="BM157" s="155">
        <v>0</v>
      </c>
      <c r="BN157" s="155">
        <v>0</v>
      </c>
      <c r="BO157" s="155">
        <v>0</v>
      </c>
      <c r="BP157" s="155">
        <v>0</v>
      </c>
      <c r="BQ157" s="155">
        <v>0</v>
      </c>
      <c r="BR157" s="155">
        <v>0</v>
      </c>
      <c r="BS157" s="155">
        <v>0</v>
      </c>
      <c r="BT157" s="155">
        <v>0</v>
      </c>
      <c r="BU157" s="155">
        <v>0</v>
      </c>
      <c r="BV157" s="155">
        <v>0</v>
      </c>
      <c r="BW157" s="155">
        <v>0</v>
      </c>
      <c r="BX157" s="155">
        <v>0</v>
      </c>
      <c r="BY157" s="155">
        <v>0</v>
      </c>
      <c r="BZ157" s="155">
        <v>0</v>
      </c>
      <c r="CA157" s="141">
        <v>0</v>
      </c>
      <c r="CB157" s="141">
        <v>0</v>
      </c>
      <c r="CC157" s="141">
        <v>0</v>
      </c>
      <c r="CD157" s="141">
        <v>0</v>
      </c>
      <c r="CE157" s="141">
        <v>0</v>
      </c>
      <c r="CF157" s="141">
        <v>0</v>
      </c>
      <c r="CG157" s="141">
        <v>0</v>
      </c>
      <c r="CH157" s="141">
        <v>0</v>
      </c>
      <c r="CI157" s="141">
        <v>0</v>
      </c>
    </row>
    <row r="158" spans="1:87" ht="30.6" customHeight="1" x14ac:dyDescent="0.2">
      <c r="A158" s="19" t="s">
        <v>42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8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3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47"/>
      <c r="CB158" s="147"/>
      <c r="CC158" s="147"/>
      <c r="CD158" s="147"/>
      <c r="CE158" s="147"/>
      <c r="CF158" s="147"/>
      <c r="CG158" s="147"/>
      <c r="CH158" s="147"/>
      <c r="CI158" s="147"/>
    </row>
    <row r="159" spans="1:87" ht="15.75" customHeight="1" x14ac:dyDescent="0.2">
      <c r="A159" s="2" t="s">
        <v>13</v>
      </c>
      <c r="B159" s="49"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78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98">
        <v>0</v>
      </c>
      <c r="AN159" s="98">
        <v>0</v>
      </c>
      <c r="AO159" s="98">
        <v>0</v>
      </c>
      <c r="AP159" s="9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49">
        <v>0</v>
      </c>
      <c r="AY159" s="98">
        <v>0</v>
      </c>
      <c r="AZ159" s="98">
        <v>0</v>
      </c>
      <c r="BA159" s="98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155">
        <v>0</v>
      </c>
      <c r="BK159" s="155">
        <v>0</v>
      </c>
      <c r="BL159" s="155">
        <v>0</v>
      </c>
      <c r="BM159" s="155">
        <v>0</v>
      </c>
      <c r="BN159" s="155">
        <v>0</v>
      </c>
      <c r="BO159" s="155">
        <v>0</v>
      </c>
      <c r="BP159" s="155">
        <v>0</v>
      </c>
      <c r="BQ159" s="155">
        <v>0</v>
      </c>
      <c r="BR159" s="155">
        <v>0</v>
      </c>
      <c r="BS159" s="155">
        <v>0</v>
      </c>
      <c r="BT159" s="155">
        <v>0</v>
      </c>
      <c r="BU159" s="155">
        <v>0</v>
      </c>
      <c r="BV159" s="155">
        <v>0</v>
      </c>
      <c r="BW159" s="155">
        <v>0</v>
      </c>
      <c r="BX159" s="155">
        <v>0</v>
      </c>
      <c r="BY159" s="155">
        <v>0</v>
      </c>
      <c r="BZ159" s="155">
        <v>0</v>
      </c>
      <c r="CA159" s="141">
        <v>0</v>
      </c>
      <c r="CB159" s="141">
        <v>0</v>
      </c>
      <c r="CC159" s="141">
        <v>0</v>
      </c>
      <c r="CD159" s="141">
        <v>0</v>
      </c>
      <c r="CE159" s="141">
        <v>0</v>
      </c>
      <c r="CF159" s="141">
        <v>0</v>
      </c>
      <c r="CG159" s="141">
        <v>0</v>
      </c>
      <c r="CH159" s="141">
        <v>0</v>
      </c>
      <c r="CI159" s="141">
        <v>0</v>
      </c>
    </row>
    <row r="160" spans="1:87" ht="15.75" customHeight="1" x14ac:dyDescent="0.2">
      <c r="A160" s="3" t="s">
        <v>14</v>
      </c>
      <c r="B160" s="49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78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98">
        <v>0</v>
      </c>
      <c r="AN160" s="98">
        <v>0</v>
      </c>
      <c r="AO160" s="98">
        <v>0</v>
      </c>
      <c r="AP160" s="9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49">
        <v>0</v>
      </c>
      <c r="AY160" s="98">
        <v>0</v>
      </c>
      <c r="AZ160" s="98">
        <v>0</v>
      </c>
      <c r="BA160" s="98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155">
        <v>0</v>
      </c>
      <c r="BK160" s="155">
        <v>0</v>
      </c>
      <c r="BL160" s="155">
        <v>0</v>
      </c>
      <c r="BM160" s="155">
        <v>0</v>
      </c>
      <c r="BN160" s="155">
        <v>0</v>
      </c>
      <c r="BO160" s="155">
        <v>0</v>
      </c>
      <c r="BP160" s="155">
        <v>0</v>
      </c>
      <c r="BQ160" s="155">
        <v>0</v>
      </c>
      <c r="BR160" s="155">
        <v>0</v>
      </c>
      <c r="BS160" s="155">
        <v>0</v>
      </c>
      <c r="BT160" s="155">
        <v>0</v>
      </c>
      <c r="BU160" s="155">
        <v>0</v>
      </c>
      <c r="BV160" s="155">
        <v>0</v>
      </c>
      <c r="BW160" s="155">
        <v>0</v>
      </c>
      <c r="BX160" s="155">
        <v>0</v>
      </c>
      <c r="BY160" s="155">
        <v>0</v>
      </c>
      <c r="BZ160" s="155">
        <v>0</v>
      </c>
      <c r="CA160" s="141">
        <v>0</v>
      </c>
      <c r="CB160" s="141">
        <v>0</v>
      </c>
      <c r="CC160" s="141">
        <v>0</v>
      </c>
      <c r="CD160" s="141">
        <v>0</v>
      </c>
      <c r="CE160" s="141">
        <v>0</v>
      </c>
      <c r="CF160" s="141">
        <v>0</v>
      </c>
      <c r="CG160" s="141">
        <v>0</v>
      </c>
      <c r="CH160" s="141">
        <v>0</v>
      </c>
      <c r="CI160" s="141">
        <v>0</v>
      </c>
    </row>
    <row r="161" spans="1:87" ht="15.75" customHeight="1" x14ac:dyDescent="0.2">
      <c r="A161" s="4" t="s">
        <v>15</v>
      </c>
      <c r="B161" s="49"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78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0</v>
      </c>
      <c r="AL161" s="49">
        <v>0</v>
      </c>
      <c r="AM161" s="98">
        <v>0</v>
      </c>
      <c r="AN161" s="98">
        <v>0</v>
      </c>
      <c r="AO161" s="98">
        <v>0</v>
      </c>
      <c r="AP161" s="9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49">
        <v>0</v>
      </c>
      <c r="AY161" s="98">
        <v>0</v>
      </c>
      <c r="AZ161" s="98">
        <v>0</v>
      </c>
      <c r="BA161" s="9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155">
        <v>0</v>
      </c>
      <c r="BK161" s="155">
        <v>0</v>
      </c>
      <c r="BL161" s="155">
        <v>0</v>
      </c>
      <c r="BM161" s="155">
        <v>0</v>
      </c>
      <c r="BN161" s="155">
        <v>0</v>
      </c>
      <c r="BO161" s="155">
        <v>0</v>
      </c>
      <c r="BP161" s="155">
        <v>0</v>
      </c>
      <c r="BQ161" s="155">
        <v>0</v>
      </c>
      <c r="BR161" s="155">
        <v>0</v>
      </c>
      <c r="BS161" s="155">
        <v>0</v>
      </c>
      <c r="BT161" s="155">
        <v>0</v>
      </c>
      <c r="BU161" s="155">
        <v>0</v>
      </c>
      <c r="BV161" s="155">
        <v>0</v>
      </c>
      <c r="BW161" s="155">
        <v>0</v>
      </c>
      <c r="BX161" s="155">
        <v>0</v>
      </c>
      <c r="BY161" s="155">
        <v>0</v>
      </c>
      <c r="BZ161" s="155">
        <v>0</v>
      </c>
      <c r="CA161" s="141">
        <v>0</v>
      </c>
      <c r="CB161" s="141">
        <v>0</v>
      </c>
      <c r="CC161" s="141">
        <v>0</v>
      </c>
      <c r="CD161" s="141">
        <v>0</v>
      </c>
      <c r="CE161" s="141">
        <v>0</v>
      </c>
      <c r="CF161" s="141">
        <v>0</v>
      </c>
      <c r="CG161" s="141">
        <v>0</v>
      </c>
      <c r="CH161" s="141">
        <v>0</v>
      </c>
      <c r="CI161" s="141">
        <v>0</v>
      </c>
    </row>
    <row r="162" spans="1:87" ht="15.75" customHeight="1" x14ac:dyDescent="0.2">
      <c r="A162" s="3" t="s">
        <v>16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78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98">
        <v>0</v>
      </c>
      <c r="AN162" s="98">
        <v>0</v>
      </c>
      <c r="AO162" s="98">
        <v>0</v>
      </c>
      <c r="AP162" s="9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49">
        <v>0</v>
      </c>
      <c r="AY162" s="98">
        <v>0</v>
      </c>
      <c r="AZ162" s="98">
        <v>0</v>
      </c>
      <c r="BA162" s="98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155">
        <v>0</v>
      </c>
      <c r="BK162" s="155">
        <v>0</v>
      </c>
      <c r="BL162" s="155">
        <v>0</v>
      </c>
      <c r="BM162" s="155">
        <v>0</v>
      </c>
      <c r="BN162" s="155">
        <v>0</v>
      </c>
      <c r="BO162" s="155">
        <v>0</v>
      </c>
      <c r="BP162" s="155">
        <v>0</v>
      </c>
      <c r="BQ162" s="155">
        <v>0</v>
      </c>
      <c r="BR162" s="155">
        <v>0</v>
      </c>
      <c r="BS162" s="155">
        <v>0</v>
      </c>
      <c r="BT162" s="155">
        <v>0</v>
      </c>
      <c r="BU162" s="155">
        <v>0</v>
      </c>
      <c r="BV162" s="155">
        <v>0</v>
      </c>
      <c r="BW162" s="155">
        <v>0</v>
      </c>
      <c r="BX162" s="155">
        <v>0</v>
      </c>
      <c r="BY162" s="155">
        <v>0</v>
      </c>
      <c r="BZ162" s="155">
        <v>0</v>
      </c>
      <c r="CA162" s="141">
        <v>0</v>
      </c>
      <c r="CB162" s="141">
        <v>0</v>
      </c>
      <c r="CC162" s="141">
        <v>0</v>
      </c>
      <c r="CD162" s="141">
        <v>0</v>
      </c>
      <c r="CE162" s="141">
        <v>0</v>
      </c>
      <c r="CF162" s="141">
        <v>0</v>
      </c>
      <c r="CG162" s="141">
        <v>0</v>
      </c>
      <c r="CH162" s="141">
        <v>0</v>
      </c>
      <c r="CI162" s="141">
        <v>0</v>
      </c>
    </row>
    <row r="163" spans="1:87" ht="30" customHeight="1" x14ac:dyDescent="0.2">
      <c r="A163" s="130" t="s">
        <v>51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8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7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45"/>
      <c r="CB163" s="145"/>
      <c r="CC163" s="145"/>
      <c r="CD163" s="145"/>
      <c r="CE163" s="145"/>
      <c r="CF163" s="145"/>
      <c r="CG163" s="145"/>
      <c r="CH163" s="145"/>
      <c r="CI163" s="145"/>
    </row>
    <row r="164" spans="1:87" ht="15.75" customHeight="1" x14ac:dyDescent="0.2">
      <c r="A164" s="2" t="s">
        <v>13</v>
      </c>
      <c r="B164" s="49">
        <f t="shared" ref="B164:M164" si="242">+B165+B166+B167</f>
        <v>-1811</v>
      </c>
      <c r="C164" s="49">
        <f t="shared" si="242"/>
        <v>-1813</v>
      </c>
      <c r="D164" s="49">
        <f t="shared" si="242"/>
        <v>-1765</v>
      </c>
      <c r="E164" s="49">
        <f t="shared" si="242"/>
        <v>-1982</v>
      </c>
      <c r="F164" s="49">
        <f t="shared" si="242"/>
        <v>-1921</v>
      </c>
      <c r="G164" s="49">
        <f t="shared" ref="G164" si="243">+G165+G166+G167</f>
        <v>-1926</v>
      </c>
      <c r="H164" s="49">
        <f t="shared" si="242"/>
        <v>-1901</v>
      </c>
      <c r="I164" s="49">
        <f t="shared" si="242"/>
        <v>-1892</v>
      </c>
      <c r="J164" s="49">
        <f t="shared" ref="J164" si="244">+J165+J166+J167</f>
        <v>-1920</v>
      </c>
      <c r="K164" s="49">
        <f t="shared" ref="K164" si="245">+K165+K166+K167</f>
        <v>-2117</v>
      </c>
      <c r="L164" s="49">
        <f t="shared" si="242"/>
        <v>-2078</v>
      </c>
      <c r="M164" s="78">
        <f t="shared" si="242"/>
        <v>-2049</v>
      </c>
      <c r="N164" s="49">
        <v>-1968</v>
      </c>
      <c r="O164" s="49">
        <v>-1979</v>
      </c>
      <c r="P164" s="49">
        <v>-1982</v>
      </c>
      <c r="Q164" s="49">
        <v>-1983</v>
      </c>
      <c r="R164" s="49">
        <v>-2249</v>
      </c>
      <c r="S164" s="49">
        <v>-2219</v>
      </c>
      <c r="T164" s="49">
        <f t="shared" ref="T164" si="246">+T165+T166+T167</f>
        <v>-2140</v>
      </c>
      <c r="U164" s="49">
        <v>-2098</v>
      </c>
      <c r="V164" s="49">
        <v>-2003</v>
      </c>
      <c r="W164" s="49">
        <v>-2045</v>
      </c>
      <c r="X164" s="49">
        <v>-2017</v>
      </c>
      <c r="Y164" s="49">
        <v>-2016</v>
      </c>
      <c r="Z164" s="49">
        <v>-2003</v>
      </c>
      <c r="AA164" s="49">
        <v>-2016</v>
      </c>
      <c r="AB164" s="49">
        <v>-2023</v>
      </c>
      <c r="AC164" s="49">
        <v>-2012</v>
      </c>
      <c r="AD164" s="49">
        <v>-2011</v>
      </c>
      <c r="AE164" s="49">
        <v>-1970</v>
      </c>
      <c r="AF164" s="49">
        <v>-1963</v>
      </c>
      <c r="AG164" s="49">
        <f t="shared" ref="AG164" si="247">+AG165+AG166+AG167</f>
        <v>-2010</v>
      </c>
      <c r="AH164" s="49">
        <v>-2009</v>
      </c>
      <c r="AI164" s="49">
        <v>-1942</v>
      </c>
      <c r="AJ164" s="49">
        <v>-1963</v>
      </c>
      <c r="AK164" s="49">
        <v>-1884</v>
      </c>
      <c r="AL164" s="49">
        <v>-1915</v>
      </c>
      <c r="AM164" s="98">
        <v>-1929</v>
      </c>
      <c r="AN164" s="98">
        <v>-2016</v>
      </c>
      <c r="AO164" s="98">
        <v>-1996</v>
      </c>
      <c r="AP164" s="98">
        <v>-1924</v>
      </c>
      <c r="AQ164" s="98">
        <v>-1919</v>
      </c>
      <c r="AR164" s="98">
        <v>-1854</v>
      </c>
      <c r="AS164" s="98">
        <v>-1842</v>
      </c>
      <c r="AT164" s="98">
        <v>-1905</v>
      </c>
      <c r="AU164" s="98">
        <v>-1942</v>
      </c>
      <c r="AV164" s="98">
        <v>-1853</v>
      </c>
      <c r="AW164" s="98">
        <v>-1691</v>
      </c>
      <c r="AX164" s="49">
        <v>-1686</v>
      </c>
      <c r="AY164" s="98">
        <v>-1660</v>
      </c>
      <c r="AZ164" s="98">
        <v>-1734</v>
      </c>
      <c r="BA164" s="98">
        <v>-1677</v>
      </c>
      <c r="BB164" s="98">
        <v>-1640</v>
      </c>
      <c r="BC164" s="98">
        <v>-1663</v>
      </c>
      <c r="BD164" s="98">
        <v>-1670</v>
      </c>
      <c r="BE164" s="98">
        <v>-1644</v>
      </c>
      <c r="BF164" s="98">
        <v>-1691</v>
      </c>
      <c r="BG164" s="98">
        <v>-1666</v>
      </c>
      <c r="BH164" s="98">
        <v>-1692</v>
      </c>
      <c r="BI164" s="98">
        <v>-1613</v>
      </c>
      <c r="BJ164" s="155">
        <v>-1610</v>
      </c>
      <c r="BK164" s="155">
        <v>-1640</v>
      </c>
      <c r="BL164" s="155">
        <v>-1630</v>
      </c>
      <c r="BM164" s="155">
        <v>-1665</v>
      </c>
      <c r="BN164" s="155">
        <v>-1625</v>
      </c>
      <c r="BO164" s="155">
        <v>-1667</v>
      </c>
      <c r="BP164" s="155">
        <v>-1699</v>
      </c>
      <c r="BQ164" s="155">
        <v>-1713</v>
      </c>
      <c r="BR164" s="155">
        <v>-1773</v>
      </c>
      <c r="BS164" s="155">
        <v>-1704</v>
      </c>
      <c r="BT164" s="155">
        <v>-1657</v>
      </c>
      <c r="BU164" s="155">
        <v>-1599</v>
      </c>
      <c r="BV164" s="155">
        <v>-1587</v>
      </c>
      <c r="BW164" s="155">
        <v>-1605</v>
      </c>
      <c r="BX164" s="155">
        <v>-1850</v>
      </c>
      <c r="BY164" s="155">
        <v>-1809</v>
      </c>
      <c r="BZ164" s="155">
        <v>-1797</v>
      </c>
      <c r="CA164" s="141">
        <v>-1725</v>
      </c>
      <c r="CB164" s="141">
        <v>-1687</v>
      </c>
      <c r="CC164" s="141">
        <v>-1698</v>
      </c>
      <c r="CD164" s="141">
        <v>-1758</v>
      </c>
      <c r="CE164" s="141">
        <v>-1659</v>
      </c>
      <c r="CF164" s="141">
        <v>-1590</v>
      </c>
      <c r="CG164" s="141">
        <v>-1556</v>
      </c>
      <c r="CH164" s="141">
        <v>-1562</v>
      </c>
      <c r="CI164" s="141">
        <v>-1551</v>
      </c>
    </row>
    <row r="165" spans="1:87" ht="15.75" customHeight="1" x14ac:dyDescent="0.2">
      <c r="A165" s="3" t="s">
        <v>14</v>
      </c>
      <c r="B165" s="49">
        <f t="shared" ref="B165:M165" si="248">+B170+B195+B200</f>
        <v>0</v>
      </c>
      <c r="C165" s="49">
        <f t="shared" si="248"/>
        <v>0</v>
      </c>
      <c r="D165" s="49">
        <f t="shared" si="248"/>
        <v>0</v>
      </c>
      <c r="E165" s="49">
        <f t="shared" si="248"/>
        <v>0</v>
      </c>
      <c r="F165" s="49">
        <f t="shared" si="248"/>
        <v>0</v>
      </c>
      <c r="G165" s="49">
        <f t="shared" ref="G165" si="249">+G170+G195+G200</f>
        <v>0</v>
      </c>
      <c r="H165" s="49">
        <f t="shared" si="248"/>
        <v>0</v>
      </c>
      <c r="I165" s="49">
        <f t="shared" si="248"/>
        <v>0</v>
      </c>
      <c r="J165" s="49">
        <f t="shared" ref="J165" si="250">+J170+J195+J200</f>
        <v>0</v>
      </c>
      <c r="K165" s="49">
        <f t="shared" ref="K165" si="251">+K170+K195+K200</f>
        <v>0</v>
      </c>
      <c r="L165" s="49">
        <f t="shared" si="248"/>
        <v>0</v>
      </c>
      <c r="M165" s="78">
        <f t="shared" si="248"/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f t="shared" ref="T165:T167" si="252">+T170+T195+T200</f>
        <v>0</v>
      </c>
      <c r="U165" s="49">
        <v>0</v>
      </c>
      <c r="V165" s="49">
        <v>0</v>
      </c>
      <c r="W165" s="49">
        <v>0</v>
      </c>
      <c r="X165" s="49">
        <v>-10</v>
      </c>
      <c r="Y165" s="49">
        <v>-9</v>
      </c>
      <c r="Z165" s="49">
        <v>-9</v>
      </c>
      <c r="AA165" s="49">
        <v>-9</v>
      </c>
      <c r="AB165" s="49">
        <v>-9</v>
      </c>
      <c r="AC165" s="49">
        <v>-9</v>
      </c>
      <c r="AD165" s="49">
        <v>-9</v>
      </c>
      <c r="AE165" s="49">
        <v>-9</v>
      </c>
      <c r="AF165" s="49">
        <v>-9</v>
      </c>
      <c r="AG165" s="49">
        <f t="shared" ref="AG165:AG167" si="253">+AG170+AG195+AG200</f>
        <v>-10</v>
      </c>
      <c r="AH165" s="49">
        <v>-10</v>
      </c>
      <c r="AI165" s="49">
        <v>-10</v>
      </c>
      <c r="AJ165" s="49">
        <v>-10</v>
      </c>
      <c r="AK165" s="49">
        <v>-10</v>
      </c>
      <c r="AL165" s="49">
        <v>-10</v>
      </c>
      <c r="AM165" s="98">
        <v>-10</v>
      </c>
      <c r="AN165" s="98">
        <v>-11</v>
      </c>
      <c r="AO165" s="98">
        <v>-11</v>
      </c>
      <c r="AP165" s="98">
        <v>-11</v>
      </c>
      <c r="AQ165" s="98">
        <v>-11</v>
      </c>
      <c r="AR165" s="98">
        <v>-10</v>
      </c>
      <c r="AS165" s="98">
        <v>-10</v>
      </c>
      <c r="AT165" s="98">
        <v>-11</v>
      </c>
      <c r="AU165" s="98">
        <v>-11</v>
      </c>
      <c r="AV165" s="98">
        <v>-11</v>
      </c>
      <c r="AW165" s="98">
        <v>-11</v>
      </c>
      <c r="AX165" s="49">
        <v>-11</v>
      </c>
      <c r="AY165" s="98">
        <v>-11</v>
      </c>
      <c r="AZ165" s="98">
        <v>-11</v>
      </c>
      <c r="BA165" s="98">
        <v>-11</v>
      </c>
      <c r="BB165" s="98">
        <v>-11</v>
      </c>
      <c r="BC165" s="98">
        <v>-11</v>
      </c>
      <c r="BD165" s="98">
        <v>-11</v>
      </c>
      <c r="BE165" s="98">
        <v>-11</v>
      </c>
      <c r="BF165" s="98">
        <v>-11</v>
      </c>
      <c r="BG165" s="98">
        <v>-11</v>
      </c>
      <c r="BH165" s="98">
        <v>-11</v>
      </c>
      <c r="BI165" s="98">
        <v>-11</v>
      </c>
      <c r="BJ165" s="155">
        <v>-11</v>
      </c>
      <c r="BK165" s="155">
        <v>-11</v>
      </c>
      <c r="BL165" s="155">
        <v>-11</v>
      </c>
      <c r="BM165" s="155">
        <v>-11</v>
      </c>
      <c r="BN165" s="155">
        <v>-11</v>
      </c>
      <c r="BO165" s="155">
        <v>-11</v>
      </c>
      <c r="BP165" s="155">
        <v>-11</v>
      </c>
      <c r="BQ165" s="155">
        <v>-11</v>
      </c>
      <c r="BR165" s="155">
        <v>-12</v>
      </c>
      <c r="BS165" s="155">
        <v>-11</v>
      </c>
      <c r="BT165" s="155">
        <v>-11</v>
      </c>
      <c r="BU165" s="155">
        <v>-11</v>
      </c>
      <c r="BV165" s="155">
        <v>-11</v>
      </c>
      <c r="BW165" s="155">
        <v>-11</v>
      </c>
      <c r="BX165" s="155">
        <v>-11</v>
      </c>
      <c r="BY165" s="155">
        <v>-11</v>
      </c>
      <c r="BZ165" s="155">
        <v>-11</v>
      </c>
      <c r="CA165" s="141">
        <v>-11</v>
      </c>
      <c r="CB165" s="141">
        <v>-10</v>
      </c>
      <c r="CC165" s="141">
        <v>-11</v>
      </c>
      <c r="CD165" s="141">
        <v>-11</v>
      </c>
      <c r="CE165" s="141">
        <v>-11</v>
      </c>
      <c r="CF165" s="141">
        <v>-10</v>
      </c>
      <c r="CG165" s="141">
        <v>-10</v>
      </c>
      <c r="CH165" s="141">
        <v>-10</v>
      </c>
      <c r="CI165" s="141">
        <v>-10</v>
      </c>
    </row>
    <row r="166" spans="1:87" ht="15.75" customHeight="1" x14ac:dyDescent="0.2">
      <c r="A166" s="4" t="s">
        <v>15</v>
      </c>
      <c r="B166" s="49">
        <f t="shared" ref="B166:M166" si="254">+B171+B196+B201</f>
        <v>0</v>
      </c>
      <c r="C166" s="49">
        <f t="shared" si="254"/>
        <v>0</v>
      </c>
      <c r="D166" s="49">
        <f t="shared" si="254"/>
        <v>0</v>
      </c>
      <c r="E166" s="49">
        <f t="shared" si="254"/>
        <v>0</v>
      </c>
      <c r="F166" s="49">
        <f t="shared" si="254"/>
        <v>0</v>
      </c>
      <c r="G166" s="49">
        <f t="shared" ref="G166" si="255">+G171+G196+G201</f>
        <v>0</v>
      </c>
      <c r="H166" s="49">
        <f t="shared" si="254"/>
        <v>0</v>
      </c>
      <c r="I166" s="49">
        <f t="shared" si="254"/>
        <v>0</v>
      </c>
      <c r="J166" s="49">
        <f t="shared" ref="J166" si="256">+J171+J196+J201</f>
        <v>0</v>
      </c>
      <c r="K166" s="49">
        <f t="shared" ref="K166" si="257">+K171+K196+K201</f>
        <v>0</v>
      </c>
      <c r="L166" s="49">
        <f t="shared" si="254"/>
        <v>0</v>
      </c>
      <c r="M166" s="78">
        <f t="shared" si="254"/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f t="shared" si="252"/>
        <v>0</v>
      </c>
      <c r="U166" s="49">
        <v>0</v>
      </c>
      <c r="V166" s="49">
        <v>-10</v>
      </c>
      <c r="W166" s="49">
        <v>-10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-1</v>
      </c>
      <c r="AF166" s="49">
        <v>-1</v>
      </c>
      <c r="AG166" s="49">
        <f t="shared" si="253"/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98">
        <v>0</v>
      </c>
      <c r="AN166" s="98">
        <v>0</v>
      </c>
      <c r="AO166" s="98">
        <v>0</v>
      </c>
      <c r="AP166" s="9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49">
        <v>0</v>
      </c>
      <c r="AY166" s="98">
        <v>0</v>
      </c>
      <c r="AZ166" s="98">
        <v>0</v>
      </c>
      <c r="BA166" s="98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155">
        <v>0</v>
      </c>
      <c r="BK166" s="155">
        <v>0</v>
      </c>
      <c r="BL166" s="155">
        <v>0</v>
      </c>
      <c r="BM166" s="155">
        <v>0</v>
      </c>
      <c r="BN166" s="155">
        <v>0</v>
      </c>
      <c r="BO166" s="155">
        <v>0</v>
      </c>
      <c r="BP166" s="155">
        <v>0</v>
      </c>
      <c r="BQ166" s="155">
        <v>0</v>
      </c>
      <c r="BR166" s="155">
        <v>0</v>
      </c>
      <c r="BS166" s="155">
        <v>0</v>
      </c>
      <c r="BT166" s="155">
        <v>0</v>
      </c>
      <c r="BU166" s="155">
        <v>0</v>
      </c>
      <c r="BV166" s="155">
        <v>0</v>
      </c>
      <c r="BW166" s="155">
        <v>0</v>
      </c>
      <c r="BX166" s="155">
        <v>0</v>
      </c>
      <c r="BY166" s="155">
        <v>0</v>
      </c>
      <c r="BZ166" s="155">
        <v>0</v>
      </c>
      <c r="CA166" s="141">
        <v>0</v>
      </c>
      <c r="CB166" s="141">
        <v>0</v>
      </c>
      <c r="CC166" s="141">
        <v>0</v>
      </c>
      <c r="CD166" s="141">
        <v>0</v>
      </c>
      <c r="CE166" s="141">
        <v>0</v>
      </c>
      <c r="CF166" s="141">
        <v>0</v>
      </c>
      <c r="CG166" s="141">
        <v>0</v>
      </c>
      <c r="CH166" s="141">
        <v>0</v>
      </c>
      <c r="CI166" s="141">
        <v>0</v>
      </c>
    </row>
    <row r="167" spans="1:87" ht="15.75" customHeight="1" x14ac:dyDescent="0.2">
      <c r="A167" s="3" t="s">
        <v>16</v>
      </c>
      <c r="B167" s="49">
        <f t="shared" ref="B167:M167" si="258">+B172+B197+B202</f>
        <v>-1811</v>
      </c>
      <c r="C167" s="49">
        <f t="shared" si="258"/>
        <v>-1813</v>
      </c>
      <c r="D167" s="49">
        <f t="shared" si="258"/>
        <v>-1765</v>
      </c>
      <c r="E167" s="49">
        <f t="shared" si="258"/>
        <v>-1982</v>
      </c>
      <c r="F167" s="49">
        <f t="shared" si="258"/>
        <v>-1921</v>
      </c>
      <c r="G167" s="49">
        <f t="shared" ref="G167" si="259">+G172+G197+G202</f>
        <v>-1926</v>
      </c>
      <c r="H167" s="49">
        <f t="shared" si="258"/>
        <v>-1901</v>
      </c>
      <c r="I167" s="49">
        <f t="shared" si="258"/>
        <v>-1892</v>
      </c>
      <c r="J167" s="49">
        <f t="shared" ref="J167" si="260">+J172+J197+J202</f>
        <v>-1920</v>
      </c>
      <c r="K167" s="49">
        <f t="shared" ref="K167" si="261">+K172+K197+K202</f>
        <v>-2117</v>
      </c>
      <c r="L167" s="49">
        <f t="shared" si="258"/>
        <v>-2078</v>
      </c>
      <c r="M167" s="78">
        <f t="shared" si="258"/>
        <v>-2049</v>
      </c>
      <c r="N167" s="49">
        <v>-1968</v>
      </c>
      <c r="O167" s="49">
        <v>-1979</v>
      </c>
      <c r="P167" s="49">
        <v>-1982</v>
      </c>
      <c r="Q167" s="49">
        <v>-1983</v>
      </c>
      <c r="R167" s="49">
        <v>-2249</v>
      </c>
      <c r="S167" s="49">
        <v>-2219</v>
      </c>
      <c r="T167" s="49">
        <f t="shared" si="252"/>
        <v>-2140</v>
      </c>
      <c r="U167" s="49">
        <v>-2098</v>
      </c>
      <c r="V167" s="49">
        <v>-1993</v>
      </c>
      <c r="W167" s="49">
        <v>-2035</v>
      </c>
      <c r="X167" s="49">
        <v>-2007</v>
      </c>
      <c r="Y167" s="49">
        <v>-2007</v>
      </c>
      <c r="Z167" s="49">
        <v>-1994</v>
      </c>
      <c r="AA167" s="49">
        <v>-2007</v>
      </c>
      <c r="AB167" s="49">
        <v>-2014</v>
      </c>
      <c r="AC167" s="49">
        <v>-2003</v>
      </c>
      <c r="AD167" s="49">
        <v>-2002</v>
      </c>
      <c r="AE167" s="49">
        <v>-1960</v>
      </c>
      <c r="AF167" s="49">
        <v>-1953</v>
      </c>
      <c r="AG167" s="49">
        <f t="shared" si="253"/>
        <v>-2000</v>
      </c>
      <c r="AH167" s="49">
        <v>-1999</v>
      </c>
      <c r="AI167" s="49">
        <v>-1932</v>
      </c>
      <c r="AJ167" s="49">
        <v>-1953</v>
      </c>
      <c r="AK167" s="49">
        <v>-1874</v>
      </c>
      <c r="AL167" s="49">
        <v>-1905</v>
      </c>
      <c r="AM167" s="98">
        <v>-1919</v>
      </c>
      <c r="AN167" s="98">
        <v>-2005</v>
      </c>
      <c r="AO167" s="98">
        <v>-1985</v>
      </c>
      <c r="AP167" s="98">
        <v>-1913</v>
      </c>
      <c r="AQ167" s="98">
        <v>-1908</v>
      </c>
      <c r="AR167" s="98">
        <v>-1844</v>
      </c>
      <c r="AS167" s="98">
        <v>-1832</v>
      </c>
      <c r="AT167" s="98">
        <v>-1894</v>
      </c>
      <c r="AU167" s="98">
        <v>-1931</v>
      </c>
      <c r="AV167" s="98">
        <v>-1842</v>
      </c>
      <c r="AW167" s="98">
        <v>-1680</v>
      </c>
      <c r="AX167" s="49">
        <v>-1675</v>
      </c>
      <c r="AY167" s="98">
        <v>-1649</v>
      </c>
      <c r="AZ167" s="98">
        <v>-1723</v>
      </c>
      <c r="BA167" s="98">
        <v>-1666</v>
      </c>
      <c r="BB167" s="98">
        <v>-1629</v>
      </c>
      <c r="BC167" s="98">
        <v>-1652</v>
      </c>
      <c r="BD167" s="98">
        <v>-1659</v>
      </c>
      <c r="BE167" s="98">
        <v>-1633</v>
      </c>
      <c r="BF167" s="98">
        <v>-1680</v>
      </c>
      <c r="BG167" s="98">
        <v>-1655</v>
      </c>
      <c r="BH167" s="98">
        <v>-1681</v>
      </c>
      <c r="BI167" s="98">
        <v>-1602</v>
      </c>
      <c r="BJ167" s="155">
        <v>-1599</v>
      </c>
      <c r="BK167" s="155">
        <v>-1629</v>
      </c>
      <c r="BL167" s="155">
        <v>-1619</v>
      </c>
      <c r="BM167" s="155">
        <v>-1654</v>
      </c>
      <c r="BN167" s="155">
        <v>-1614</v>
      </c>
      <c r="BO167" s="155">
        <v>-1656</v>
      </c>
      <c r="BP167" s="155">
        <v>-1688</v>
      </c>
      <c r="BQ167" s="155">
        <v>-1702</v>
      </c>
      <c r="BR167" s="155">
        <v>-1761</v>
      </c>
      <c r="BS167" s="155">
        <v>-1693</v>
      </c>
      <c r="BT167" s="155">
        <v>-1646</v>
      </c>
      <c r="BU167" s="155">
        <v>-1588</v>
      </c>
      <c r="BV167" s="155">
        <v>-1576</v>
      </c>
      <c r="BW167" s="155">
        <v>-1594</v>
      </c>
      <c r="BX167" s="155">
        <v>-1839</v>
      </c>
      <c r="BY167" s="155">
        <v>-1798</v>
      </c>
      <c r="BZ167" s="155">
        <v>-1786</v>
      </c>
      <c r="CA167" s="141">
        <v>-1714</v>
      </c>
      <c r="CB167" s="141">
        <v>-1677</v>
      </c>
      <c r="CC167" s="141">
        <v>-1687</v>
      </c>
      <c r="CD167" s="141">
        <v>-1747</v>
      </c>
      <c r="CE167" s="141">
        <v>-1648</v>
      </c>
      <c r="CF167" s="141">
        <v>-1580</v>
      </c>
      <c r="CG167" s="141">
        <v>-1546</v>
      </c>
      <c r="CH167" s="141">
        <v>-1552</v>
      </c>
      <c r="CI167" s="141">
        <v>-1541</v>
      </c>
    </row>
    <row r="168" spans="1:87" ht="30.6" customHeight="1" x14ac:dyDescent="0.2">
      <c r="A168" s="19" t="s">
        <v>43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8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3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47"/>
      <c r="CB168" s="147"/>
      <c r="CC168" s="147"/>
      <c r="CD168" s="147"/>
      <c r="CE168" s="147"/>
      <c r="CF168" s="147"/>
      <c r="CG168" s="147"/>
      <c r="CH168" s="147"/>
      <c r="CI168" s="147"/>
    </row>
    <row r="169" spans="1:87" ht="15.75" customHeight="1" x14ac:dyDescent="0.2">
      <c r="A169" s="2" t="s">
        <v>13</v>
      </c>
      <c r="B169" s="49">
        <f t="shared" ref="B169:M169" si="262">+B170+B171+B172</f>
        <v>-1811</v>
      </c>
      <c r="C169" s="49">
        <f t="shared" si="262"/>
        <v>-1813</v>
      </c>
      <c r="D169" s="49">
        <f t="shared" si="262"/>
        <v>-1765</v>
      </c>
      <c r="E169" s="49">
        <f t="shared" si="262"/>
        <v>-1982</v>
      </c>
      <c r="F169" s="49">
        <f t="shared" si="262"/>
        <v>-1921</v>
      </c>
      <c r="G169" s="49">
        <f t="shared" ref="G169" si="263">+G170+G171+G172</f>
        <v>-1926</v>
      </c>
      <c r="H169" s="49">
        <f t="shared" si="262"/>
        <v>-1901</v>
      </c>
      <c r="I169" s="49">
        <f t="shared" si="262"/>
        <v>-1892</v>
      </c>
      <c r="J169" s="49">
        <f t="shared" ref="J169" si="264">+J170+J171+J172</f>
        <v>-1920</v>
      </c>
      <c r="K169" s="49">
        <f t="shared" ref="K169" si="265">+K170+K171+K172</f>
        <v>-2117</v>
      </c>
      <c r="L169" s="49">
        <f t="shared" si="262"/>
        <v>-2078</v>
      </c>
      <c r="M169" s="78">
        <f t="shared" si="262"/>
        <v>-2049</v>
      </c>
      <c r="N169" s="49">
        <v>-1968</v>
      </c>
      <c r="O169" s="49">
        <v>-1979</v>
      </c>
      <c r="P169" s="49">
        <v>-1982</v>
      </c>
      <c r="Q169" s="49">
        <v>-1983</v>
      </c>
      <c r="R169" s="49">
        <v>-2249</v>
      </c>
      <c r="S169" s="49">
        <v>-2219</v>
      </c>
      <c r="T169" s="49">
        <f t="shared" ref="T169" si="266">+T170+T171+T172</f>
        <v>-2140</v>
      </c>
      <c r="U169" s="49">
        <v>-2098</v>
      </c>
      <c r="V169" s="49">
        <v>-2003</v>
      </c>
      <c r="W169" s="49">
        <v>-2045</v>
      </c>
      <c r="X169" s="49">
        <v>-2017</v>
      </c>
      <c r="Y169" s="49">
        <v>-2016</v>
      </c>
      <c r="Z169" s="49">
        <v>-2003</v>
      </c>
      <c r="AA169" s="49">
        <v>-2016</v>
      </c>
      <c r="AB169" s="49">
        <v>-2023</v>
      </c>
      <c r="AC169" s="49">
        <v>-2012</v>
      </c>
      <c r="AD169" s="49">
        <v>-2011</v>
      </c>
      <c r="AE169" s="49">
        <v>-1970</v>
      </c>
      <c r="AF169" s="49">
        <v>-1963</v>
      </c>
      <c r="AG169" s="49">
        <f t="shared" ref="AG169" si="267">+AG170+AG171+AG172</f>
        <v>-2010</v>
      </c>
      <c r="AH169" s="49">
        <v>-2009</v>
      </c>
      <c r="AI169" s="49">
        <v>-1942</v>
      </c>
      <c r="AJ169" s="49">
        <v>-1963</v>
      </c>
      <c r="AK169" s="49">
        <v>-1884</v>
      </c>
      <c r="AL169" s="49">
        <v>-1915</v>
      </c>
      <c r="AM169" s="98">
        <v>-1929</v>
      </c>
      <c r="AN169" s="98">
        <v>-2016</v>
      </c>
      <c r="AO169" s="98">
        <v>-1996</v>
      </c>
      <c r="AP169" s="98">
        <v>-1924</v>
      </c>
      <c r="AQ169" s="98">
        <v>-1919</v>
      </c>
      <c r="AR169" s="98">
        <v>-1854</v>
      </c>
      <c r="AS169" s="98">
        <v>-1842</v>
      </c>
      <c r="AT169" s="98">
        <v>-1905</v>
      </c>
      <c r="AU169" s="98">
        <v>-1942</v>
      </c>
      <c r="AV169" s="98">
        <v>-1853</v>
      </c>
      <c r="AW169" s="98">
        <v>-1691</v>
      </c>
      <c r="AX169" s="49">
        <v>-1686</v>
      </c>
      <c r="AY169" s="98">
        <v>-1660</v>
      </c>
      <c r="AZ169" s="98">
        <v>-1734</v>
      </c>
      <c r="BA169" s="98">
        <v>-1677</v>
      </c>
      <c r="BB169" s="98">
        <v>-1640</v>
      </c>
      <c r="BC169" s="98">
        <v>-1663</v>
      </c>
      <c r="BD169" s="98">
        <v>-1670</v>
      </c>
      <c r="BE169" s="98">
        <v>-1644</v>
      </c>
      <c r="BF169" s="98">
        <v>-1691</v>
      </c>
      <c r="BG169" s="98">
        <v>-1666</v>
      </c>
      <c r="BH169" s="98">
        <v>-1692</v>
      </c>
      <c r="BI169" s="98">
        <v>-1613</v>
      </c>
      <c r="BJ169" s="155">
        <v>-1610</v>
      </c>
      <c r="BK169" s="155">
        <v>-1640</v>
      </c>
      <c r="BL169" s="155">
        <v>-1630</v>
      </c>
      <c r="BM169" s="155">
        <v>-1665</v>
      </c>
      <c r="BN169" s="155">
        <v>-1625</v>
      </c>
      <c r="BO169" s="155">
        <v>-1667</v>
      </c>
      <c r="BP169" s="155">
        <v>-1699</v>
      </c>
      <c r="BQ169" s="155">
        <v>-1713</v>
      </c>
      <c r="BR169" s="155">
        <v>-1773</v>
      </c>
      <c r="BS169" s="155">
        <v>-1704</v>
      </c>
      <c r="BT169" s="155">
        <v>-1657</v>
      </c>
      <c r="BU169" s="155">
        <v>-1599</v>
      </c>
      <c r="BV169" s="155">
        <v>-1587</v>
      </c>
      <c r="BW169" s="155">
        <v>-1605</v>
      </c>
      <c r="BX169" s="155">
        <v>-1850</v>
      </c>
      <c r="BY169" s="155">
        <v>-1809</v>
      </c>
      <c r="BZ169" s="155">
        <v>-1797</v>
      </c>
      <c r="CA169" s="141">
        <v>-1725</v>
      </c>
      <c r="CB169" s="141">
        <v>-1687</v>
      </c>
      <c r="CC169" s="141">
        <v>-1698</v>
      </c>
      <c r="CD169" s="141">
        <v>-1758</v>
      </c>
      <c r="CE169" s="141">
        <v>-1659</v>
      </c>
      <c r="CF169" s="141">
        <v>-1590</v>
      </c>
      <c r="CG169" s="141">
        <v>-1556</v>
      </c>
      <c r="CH169" s="141">
        <v>-1562</v>
      </c>
      <c r="CI169" s="141">
        <v>-1551</v>
      </c>
    </row>
    <row r="170" spans="1:87" ht="15.75" customHeight="1" x14ac:dyDescent="0.2">
      <c r="A170" s="3" t="s">
        <v>14</v>
      </c>
      <c r="B170" s="49">
        <f t="shared" ref="B170:M170" si="268">+B175+B180+B185+B190</f>
        <v>0</v>
      </c>
      <c r="C170" s="49">
        <f t="shared" si="268"/>
        <v>0</v>
      </c>
      <c r="D170" s="49">
        <f t="shared" si="268"/>
        <v>0</v>
      </c>
      <c r="E170" s="49">
        <f t="shared" si="268"/>
        <v>0</v>
      </c>
      <c r="F170" s="49">
        <f t="shared" si="268"/>
        <v>0</v>
      </c>
      <c r="G170" s="49">
        <f t="shared" ref="G170" si="269">+G175+G180+G185+G190</f>
        <v>0</v>
      </c>
      <c r="H170" s="49">
        <f t="shared" si="268"/>
        <v>0</v>
      </c>
      <c r="I170" s="49">
        <f t="shared" si="268"/>
        <v>0</v>
      </c>
      <c r="J170" s="49">
        <f t="shared" ref="J170" si="270">+J175+J180+J185+J190</f>
        <v>0</v>
      </c>
      <c r="K170" s="49">
        <f t="shared" ref="K170" si="271">+K175+K180+K185+K190</f>
        <v>0</v>
      </c>
      <c r="L170" s="49">
        <f t="shared" si="268"/>
        <v>0</v>
      </c>
      <c r="M170" s="78">
        <f t="shared" si="268"/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f t="shared" ref="T170:T172" si="272">+T175+T180+T185+T190</f>
        <v>0</v>
      </c>
      <c r="U170" s="49">
        <v>0</v>
      </c>
      <c r="V170" s="49">
        <v>0</v>
      </c>
      <c r="W170" s="49">
        <v>0</v>
      </c>
      <c r="X170" s="49">
        <v>-10</v>
      </c>
      <c r="Y170" s="49">
        <v>-9</v>
      </c>
      <c r="Z170" s="49">
        <v>-9</v>
      </c>
      <c r="AA170" s="49">
        <v>-9</v>
      </c>
      <c r="AB170" s="49">
        <v>-9</v>
      </c>
      <c r="AC170" s="49">
        <v>-9</v>
      </c>
      <c r="AD170" s="49">
        <v>-9</v>
      </c>
      <c r="AE170" s="49">
        <v>-9</v>
      </c>
      <c r="AF170" s="49">
        <v>-9</v>
      </c>
      <c r="AG170" s="49">
        <f t="shared" ref="AG170:AG172" si="273">+AG175+AG180+AG185+AG190</f>
        <v>-10</v>
      </c>
      <c r="AH170" s="49">
        <v>-10</v>
      </c>
      <c r="AI170" s="49">
        <v>-10</v>
      </c>
      <c r="AJ170" s="49">
        <v>-10</v>
      </c>
      <c r="AK170" s="49">
        <v>-10</v>
      </c>
      <c r="AL170" s="49">
        <v>-10</v>
      </c>
      <c r="AM170" s="98">
        <v>-10</v>
      </c>
      <c r="AN170" s="98">
        <v>-11</v>
      </c>
      <c r="AO170" s="98">
        <v>-11</v>
      </c>
      <c r="AP170" s="98">
        <v>-11</v>
      </c>
      <c r="AQ170" s="98">
        <v>-11</v>
      </c>
      <c r="AR170" s="98">
        <v>-10</v>
      </c>
      <c r="AS170" s="98">
        <v>-10</v>
      </c>
      <c r="AT170" s="98">
        <v>-11</v>
      </c>
      <c r="AU170" s="98">
        <v>-11</v>
      </c>
      <c r="AV170" s="98">
        <v>-11</v>
      </c>
      <c r="AW170" s="98">
        <v>-11</v>
      </c>
      <c r="AX170" s="49">
        <v>-11</v>
      </c>
      <c r="AY170" s="98">
        <v>-11</v>
      </c>
      <c r="AZ170" s="98">
        <v>-11</v>
      </c>
      <c r="BA170" s="98">
        <v>-11</v>
      </c>
      <c r="BB170" s="98">
        <v>-11</v>
      </c>
      <c r="BC170" s="98">
        <v>-11</v>
      </c>
      <c r="BD170" s="98">
        <v>-11</v>
      </c>
      <c r="BE170" s="98">
        <v>-11</v>
      </c>
      <c r="BF170" s="98">
        <v>-11</v>
      </c>
      <c r="BG170" s="98">
        <v>-11</v>
      </c>
      <c r="BH170" s="98">
        <v>-11</v>
      </c>
      <c r="BI170" s="98">
        <v>-11</v>
      </c>
      <c r="BJ170" s="155">
        <v>-11</v>
      </c>
      <c r="BK170" s="155">
        <v>-11</v>
      </c>
      <c r="BL170" s="155">
        <v>-11</v>
      </c>
      <c r="BM170" s="155">
        <v>-11</v>
      </c>
      <c r="BN170" s="155">
        <v>-11</v>
      </c>
      <c r="BO170" s="155">
        <v>-11</v>
      </c>
      <c r="BP170" s="155">
        <v>-11</v>
      </c>
      <c r="BQ170" s="155">
        <v>-11</v>
      </c>
      <c r="BR170" s="155">
        <v>-12</v>
      </c>
      <c r="BS170" s="155">
        <v>-11</v>
      </c>
      <c r="BT170" s="155">
        <v>-11</v>
      </c>
      <c r="BU170" s="155">
        <v>-11</v>
      </c>
      <c r="BV170" s="155">
        <v>-11</v>
      </c>
      <c r="BW170" s="155">
        <v>-11</v>
      </c>
      <c r="BX170" s="155">
        <v>-11</v>
      </c>
      <c r="BY170" s="155">
        <v>-11</v>
      </c>
      <c r="BZ170" s="155">
        <v>-11</v>
      </c>
      <c r="CA170" s="141">
        <v>-11</v>
      </c>
      <c r="CB170" s="141">
        <v>-10</v>
      </c>
      <c r="CC170" s="141">
        <v>-11</v>
      </c>
      <c r="CD170" s="141">
        <v>-11</v>
      </c>
      <c r="CE170" s="141">
        <v>-11</v>
      </c>
      <c r="CF170" s="141">
        <v>-10</v>
      </c>
      <c r="CG170" s="141">
        <v>-10</v>
      </c>
      <c r="CH170" s="141">
        <v>-10</v>
      </c>
      <c r="CI170" s="141">
        <v>-10</v>
      </c>
    </row>
    <row r="171" spans="1:87" ht="15.75" customHeight="1" x14ac:dyDescent="0.2">
      <c r="A171" s="4" t="s">
        <v>15</v>
      </c>
      <c r="B171" s="49">
        <f t="shared" ref="B171:M171" si="274">+B176+B181+B186+B191</f>
        <v>0</v>
      </c>
      <c r="C171" s="49">
        <f t="shared" si="274"/>
        <v>0</v>
      </c>
      <c r="D171" s="49">
        <f t="shared" si="274"/>
        <v>0</v>
      </c>
      <c r="E171" s="49">
        <f t="shared" si="274"/>
        <v>0</v>
      </c>
      <c r="F171" s="49">
        <f t="shared" si="274"/>
        <v>0</v>
      </c>
      <c r="G171" s="49">
        <f t="shared" ref="G171" si="275">+G176+G181+G186+G191</f>
        <v>0</v>
      </c>
      <c r="H171" s="49">
        <f t="shared" si="274"/>
        <v>0</v>
      </c>
      <c r="I171" s="49">
        <f t="shared" si="274"/>
        <v>0</v>
      </c>
      <c r="J171" s="49">
        <f t="shared" ref="J171" si="276">+J176+J181+J186+J191</f>
        <v>0</v>
      </c>
      <c r="K171" s="49">
        <f t="shared" ref="K171" si="277">+K176+K181+K186+K191</f>
        <v>0</v>
      </c>
      <c r="L171" s="49">
        <f t="shared" si="274"/>
        <v>0</v>
      </c>
      <c r="M171" s="78">
        <f t="shared" si="274"/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f t="shared" si="272"/>
        <v>0</v>
      </c>
      <c r="U171" s="49">
        <v>0</v>
      </c>
      <c r="V171" s="49">
        <v>-10</v>
      </c>
      <c r="W171" s="49">
        <v>-10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-1</v>
      </c>
      <c r="AF171" s="49">
        <v>-1</v>
      </c>
      <c r="AG171" s="49">
        <f t="shared" si="273"/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49">
        <v>0</v>
      </c>
      <c r="AY171" s="98">
        <v>0</v>
      </c>
      <c r="AZ171" s="98">
        <v>0</v>
      </c>
      <c r="BA171" s="98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155">
        <v>0</v>
      </c>
      <c r="BK171" s="155">
        <v>0</v>
      </c>
      <c r="BL171" s="155">
        <v>0</v>
      </c>
      <c r="BM171" s="155">
        <v>0</v>
      </c>
      <c r="BN171" s="155">
        <v>0</v>
      </c>
      <c r="BO171" s="155">
        <v>0</v>
      </c>
      <c r="BP171" s="155">
        <v>0</v>
      </c>
      <c r="BQ171" s="155">
        <v>0</v>
      </c>
      <c r="BR171" s="155">
        <v>0</v>
      </c>
      <c r="BS171" s="155">
        <v>0</v>
      </c>
      <c r="BT171" s="155">
        <v>0</v>
      </c>
      <c r="BU171" s="155">
        <v>0</v>
      </c>
      <c r="BV171" s="155">
        <v>0</v>
      </c>
      <c r="BW171" s="155">
        <v>0</v>
      </c>
      <c r="BX171" s="155">
        <v>0</v>
      </c>
      <c r="BY171" s="155">
        <v>0</v>
      </c>
      <c r="BZ171" s="155">
        <v>0</v>
      </c>
      <c r="CA171" s="141">
        <v>0</v>
      </c>
      <c r="CB171" s="141">
        <v>0</v>
      </c>
      <c r="CC171" s="141">
        <v>0</v>
      </c>
      <c r="CD171" s="141">
        <v>0</v>
      </c>
      <c r="CE171" s="141">
        <v>0</v>
      </c>
      <c r="CF171" s="141">
        <v>0</v>
      </c>
      <c r="CG171" s="141">
        <v>0</v>
      </c>
      <c r="CH171" s="141">
        <v>0</v>
      </c>
      <c r="CI171" s="141">
        <v>0</v>
      </c>
    </row>
    <row r="172" spans="1:87" ht="15.75" customHeight="1" x14ac:dyDescent="0.2">
      <c r="A172" s="3" t="s">
        <v>16</v>
      </c>
      <c r="B172" s="49">
        <f t="shared" ref="B172:M172" si="278">+B177+B182+B187+B192</f>
        <v>-1811</v>
      </c>
      <c r="C172" s="49">
        <f t="shared" si="278"/>
        <v>-1813</v>
      </c>
      <c r="D172" s="49">
        <f t="shared" si="278"/>
        <v>-1765</v>
      </c>
      <c r="E172" s="49">
        <f t="shared" si="278"/>
        <v>-1982</v>
      </c>
      <c r="F172" s="49">
        <f t="shared" si="278"/>
        <v>-1921</v>
      </c>
      <c r="G172" s="49">
        <f t="shared" ref="G172" si="279">+G177+G182+G187+G192</f>
        <v>-1926</v>
      </c>
      <c r="H172" s="49">
        <f t="shared" si="278"/>
        <v>-1901</v>
      </c>
      <c r="I172" s="49">
        <f t="shared" si="278"/>
        <v>-1892</v>
      </c>
      <c r="J172" s="49">
        <f t="shared" ref="J172" si="280">+J177+J182+J187+J192</f>
        <v>-1920</v>
      </c>
      <c r="K172" s="49">
        <f t="shared" ref="K172" si="281">+K177+K182+K187+K192</f>
        <v>-2117</v>
      </c>
      <c r="L172" s="49">
        <f t="shared" si="278"/>
        <v>-2078</v>
      </c>
      <c r="M172" s="78">
        <f t="shared" si="278"/>
        <v>-2049</v>
      </c>
      <c r="N172" s="49">
        <v>-1968</v>
      </c>
      <c r="O172" s="49">
        <v>-1979</v>
      </c>
      <c r="P172" s="49">
        <v>-1982</v>
      </c>
      <c r="Q172" s="49">
        <v>-1983</v>
      </c>
      <c r="R172" s="49">
        <v>-2249</v>
      </c>
      <c r="S172" s="49">
        <v>-2219</v>
      </c>
      <c r="T172" s="49">
        <f t="shared" si="272"/>
        <v>-2140</v>
      </c>
      <c r="U172" s="49">
        <v>-2098</v>
      </c>
      <c r="V172" s="49">
        <v>-1993</v>
      </c>
      <c r="W172" s="49">
        <v>-2035</v>
      </c>
      <c r="X172" s="49">
        <v>-2007</v>
      </c>
      <c r="Y172" s="49">
        <v>-2007</v>
      </c>
      <c r="Z172" s="49">
        <v>-1994</v>
      </c>
      <c r="AA172" s="49">
        <v>-2007</v>
      </c>
      <c r="AB172" s="49">
        <v>-2014</v>
      </c>
      <c r="AC172" s="49">
        <v>-2003</v>
      </c>
      <c r="AD172" s="49">
        <v>-2002</v>
      </c>
      <c r="AE172" s="49">
        <v>-1960</v>
      </c>
      <c r="AF172" s="49">
        <v>-1953</v>
      </c>
      <c r="AG172" s="49">
        <f t="shared" si="273"/>
        <v>-2000</v>
      </c>
      <c r="AH172" s="49">
        <v>-1999</v>
      </c>
      <c r="AI172" s="49">
        <v>-1932</v>
      </c>
      <c r="AJ172" s="49">
        <v>-1953</v>
      </c>
      <c r="AK172" s="49">
        <v>-1874</v>
      </c>
      <c r="AL172" s="49">
        <v>-1905</v>
      </c>
      <c r="AM172" s="98">
        <v>-1919</v>
      </c>
      <c r="AN172" s="98">
        <v>-2005</v>
      </c>
      <c r="AO172" s="98">
        <v>-1985</v>
      </c>
      <c r="AP172" s="98">
        <v>-1913</v>
      </c>
      <c r="AQ172" s="98">
        <v>-1908</v>
      </c>
      <c r="AR172" s="98">
        <v>-1844</v>
      </c>
      <c r="AS172" s="98">
        <v>-1832</v>
      </c>
      <c r="AT172" s="98">
        <v>-1894</v>
      </c>
      <c r="AU172" s="98">
        <v>-1931</v>
      </c>
      <c r="AV172" s="98">
        <v>-1842</v>
      </c>
      <c r="AW172" s="98">
        <v>-1680</v>
      </c>
      <c r="AX172" s="49">
        <v>-1675</v>
      </c>
      <c r="AY172" s="98">
        <v>-1649</v>
      </c>
      <c r="AZ172" s="98">
        <v>-1723</v>
      </c>
      <c r="BA172" s="98">
        <v>-1666</v>
      </c>
      <c r="BB172" s="98">
        <v>-1629</v>
      </c>
      <c r="BC172" s="98">
        <v>-1652</v>
      </c>
      <c r="BD172" s="98">
        <v>-1659</v>
      </c>
      <c r="BE172" s="98">
        <v>-1633</v>
      </c>
      <c r="BF172" s="98">
        <v>-1680</v>
      </c>
      <c r="BG172" s="98">
        <v>-1655</v>
      </c>
      <c r="BH172" s="98">
        <v>-1681</v>
      </c>
      <c r="BI172" s="98">
        <v>-1602</v>
      </c>
      <c r="BJ172" s="155">
        <v>-1599</v>
      </c>
      <c r="BK172" s="155">
        <v>-1629</v>
      </c>
      <c r="BL172" s="155">
        <v>-1619</v>
      </c>
      <c r="BM172" s="155">
        <v>-1654</v>
      </c>
      <c r="BN172" s="155">
        <v>-1614</v>
      </c>
      <c r="BO172" s="155">
        <v>-1656</v>
      </c>
      <c r="BP172" s="155">
        <v>-1688</v>
      </c>
      <c r="BQ172" s="155">
        <v>-1702</v>
      </c>
      <c r="BR172" s="155">
        <v>-1761</v>
      </c>
      <c r="BS172" s="155">
        <v>-1693</v>
      </c>
      <c r="BT172" s="155">
        <v>-1646</v>
      </c>
      <c r="BU172" s="155">
        <v>-1588</v>
      </c>
      <c r="BV172" s="155">
        <v>-1576</v>
      </c>
      <c r="BW172" s="155">
        <v>-1594</v>
      </c>
      <c r="BX172" s="155">
        <v>-1839</v>
      </c>
      <c r="BY172" s="155">
        <v>-1798</v>
      </c>
      <c r="BZ172" s="155">
        <v>-1786</v>
      </c>
      <c r="CA172" s="141">
        <v>-1714</v>
      </c>
      <c r="CB172" s="141">
        <v>-1677</v>
      </c>
      <c r="CC172" s="141">
        <v>-1687</v>
      </c>
      <c r="CD172" s="141">
        <v>-1747</v>
      </c>
      <c r="CE172" s="141">
        <v>-1648</v>
      </c>
      <c r="CF172" s="141">
        <v>-1580</v>
      </c>
      <c r="CG172" s="141">
        <v>-1546</v>
      </c>
      <c r="CH172" s="141">
        <v>-1552</v>
      </c>
      <c r="CI172" s="141">
        <v>-1541</v>
      </c>
    </row>
    <row r="173" spans="1:87" ht="15.75" customHeight="1" x14ac:dyDescent="0.2">
      <c r="A173" s="21" t="s">
        <v>44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8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3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47"/>
      <c r="CB173" s="147"/>
      <c r="CC173" s="147"/>
      <c r="CD173" s="147"/>
      <c r="CE173" s="147"/>
      <c r="CF173" s="147"/>
      <c r="CG173" s="147"/>
      <c r="CH173" s="147"/>
      <c r="CI173" s="147"/>
    </row>
    <row r="174" spans="1:87" ht="15.75" customHeight="1" x14ac:dyDescent="0.2">
      <c r="A174" s="2" t="s">
        <v>13</v>
      </c>
      <c r="B174" s="49">
        <f t="shared" ref="B174:M174" si="282">+B175+B176+B177</f>
        <v>-1811</v>
      </c>
      <c r="C174" s="49">
        <f t="shared" si="282"/>
        <v>-1813</v>
      </c>
      <c r="D174" s="49">
        <f t="shared" si="282"/>
        <v>-1765</v>
      </c>
      <c r="E174" s="49">
        <f t="shared" si="282"/>
        <v>-1982</v>
      </c>
      <c r="F174" s="49">
        <f t="shared" si="282"/>
        <v>-1921</v>
      </c>
      <c r="G174" s="49">
        <f t="shared" ref="G174" si="283">+G175+G176+G177</f>
        <v>-1926</v>
      </c>
      <c r="H174" s="49">
        <f t="shared" si="282"/>
        <v>-1901</v>
      </c>
      <c r="I174" s="49">
        <f t="shared" si="282"/>
        <v>-1892</v>
      </c>
      <c r="J174" s="49">
        <f t="shared" ref="J174" si="284">+J175+J176+J177</f>
        <v>-1920</v>
      </c>
      <c r="K174" s="49">
        <f t="shared" ref="K174" si="285">+K175+K176+K177</f>
        <v>-2117</v>
      </c>
      <c r="L174" s="49">
        <f t="shared" si="282"/>
        <v>-2078</v>
      </c>
      <c r="M174" s="78">
        <f t="shared" si="282"/>
        <v>-2049</v>
      </c>
      <c r="N174" s="49">
        <v>-1968</v>
      </c>
      <c r="O174" s="49">
        <v>-1979</v>
      </c>
      <c r="P174" s="49">
        <v>-1982</v>
      </c>
      <c r="Q174" s="49">
        <v>-1983</v>
      </c>
      <c r="R174" s="49">
        <v>-2249</v>
      </c>
      <c r="S174" s="49">
        <v>-2219</v>
      </c>
      <c r="T174" s="49">
        <f t="shared" ref="T174" si="286">+T175+T176+T177</f>
        <v>-2140</v>
      </c>
      <c r="U174" s="49">
        <v>-2098</v>
      </c>
      <c r="V174" s="49">
        <v>-2003</v>
      </c>
      <c r="W174" s="49">
        <v>-2045</v>
      </c>
      <c r="X174" s="49">
        <v>-2017</v>
      </c>
      <c r="Y174" s="49">
        <v>-2016</v>
      </c>
      <c r="Z174" s="49">
        <v>-2003</v>
      </c>
      <c r="AA174" s="49">
        <v>-2016</v>
      </c>
      <c r="AB174" s="49">
        <v>-2023</v>
      </c>
      <c r="AC174" s="49">
        <v>-2012</v>
      </c>
      <c r="AD174" s="49">
        <v>-2011</v>
      </c>
      <c r="AE174" s="49">
        <v>-1970</v>
      </c>
      <c r="AF174" s="49">
        <v>-1963</v>
      </c>
      <c r="AG174" s="49">
        <f t="shared" ref="AG174" si="287">+AG175+AG176+AG177</f>
        <v>-2010</v>
      </c>
      <c r="AH174" s="49">
        <v>-2009</v>
      </c>
      <c r="AI174" s="49">
        <v>-1942</v>
      </c>
      <c r="AJ174" s="49">
        <v>-1963</v>
      </c>
      <c r="AK174" s="49">
        <v>-1884</v>
      </c>
      <c r="AL174" s="49">
        <v>-1915</v>
      </c>
      <c r="AM174" s="98">
        <v>-1929</v>
      </c>
      <c r="AN174" s="98">
        <v>-2016</v>
      </c>
      <c r="AO174" s="98">
        <v>-1996</v>
      </c>
      <c r="AP174" s="98">
        <v>-1924</v>
      </c>
      <c r="AQ174" s="98">
        <v>-1919</v>
      </c>
      <c r="AR174" s="98">
        <v>-1854</v>
      </c>
      <c r="AS174" s="98">
        <v>-1842</v>
      </c>
      <c r="AT174" s="98">
        <v>-1905</v>
      </c>
      <c r="AU174" s="98">
        <v>-1942</v>
      </c>
      <c r="AV174" s="98">
        <v>-1853</v>
      </c>
      <c r="AW174" s="98">
        <v>-1691</v>
      </c>
      <c r="AX174" s="49">
        <v>-1686</v>
      </c>
      <c r="AY174" s="98">
        <v>-1660</v>
      </c>
      <c r="AZ174" s="98">
        <v>-1734</v>
      </c>
      <c r="BA174" s="98">
        <v>-1677</v>
      </c>
      <c r="BB174" s="98">
        <v>-1640</v>
      </c>
      <c r="BC174" s="98">
        <v>-1663</v>
      </c>
      <c r="BD174" s="98">
        <v>-1670</v>
      </c>
      <c r="BE174" s="98">
        <v>-1644</v>
      </c>
      <c r="BF174" s="98">
        <v>-1691</v>
      </c>
      <c r="BG174" s="98">
        <v>-1666</v>
      </c>
      <c r="BH174" s="98">
        <v>-1692</v>
      </c>
      <c r="BI174" s="98">
        <v>-1613</v>
      </c>
      <c r="BJ174" s="155">
        <v>-1610</v>
      </c>
      <c r="BK174" s="155">
        <v>-1640</v>
      </c>
      <c r="BL174" s="155">
        <v>-1630</v>
      </c>
      <c r="BM174" s="155">
        <v>-1665</v>
      </c>
      <c r="BN174" s="155">
        <v>-1625</v>
      </c>
      <c r="BO174" s="155">
        <v>-1667</v>
      </c>
      <c r="BP174" s="155">
        <v>-1699</v>
      </c>
      <c r="BQ174" s="155">
        <v>-1713</v>
      </c>
      <c r="BR174" s="155">
        <v>-1773</v>
      </c>
      <c r="BS174" s="155">
        <v>-1704</v>
      </c>
      <c r="BT174" s="155">
        <v>-1657</v>
      </c>
      <c r="BU174" s="155">
        <v>-1599</v>
      </c>
      <c r="BV174" s="155">
        <v>-1587</v>
      </c>
      <c r="BW174" s="155">
        <v>-1605</v>
      </c>
      <c r="BX174" s="155">
        <v>-1850</v>
      </c>
      <c r="BY174" s="155">
        <v>-1809</v>
      </c>
      <c r="BZ174" s="155">
        <v>-1797</v>
      </c>
      <c r="CA174" s="141">
        <v>-1725</v>
      </c>
      <c r="CB174" s="141">
        <v>-1687</v>
      </c>
      <c r="CC174" s="141">
        <v>-1698</v>
      </c>
      <c r="CD174" s="141">
        <v>-1758</v>
      </c>
      <c r="CE174" s="141">
        <v>-1659</v>
      </c>
      <c r="CF174" s="141">
        <v>-1590</v>
      </c>
      <c r="CG174" s="141">
        <v>-1556</v>
      </c>
      <c r="CH174" s="141">
        <v>-1562</v>
      </c>
      <c r="CI174" s="141">
        <v>-1551</v>
      </c>
    </row>
    <row r="175" spans="1:87" ht="15.75" customHeight="1" x14ac:dyDescent="0.2">
      <c r="A175" s="3" t="s">
        <v>14</v>
      </c>
      <c r="B175" s="49">
        <v>0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78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-10</v>
      </c>
      <c r="Y175" s="49">
        <v>-9</v>
      </c>
      <c r="Z175" s="49">
        <v>-9</v>
      </c>
      <c r="AA175" s="49">
        <v>-9</v>
      </c>
      <c r="AB175" s="49">
        <v>-9</v>
      </c>
      <c r="AC175" s="49">
        <v>-9</v>
      </c>
      <c r="AD175" s="49">
        <v>-9</v>
      </c>
      <c r="AE175" s="49">
        <v>-9</v>
      </c>
      <c r="AF175" s="49">
        <v>-9</v>
      </c>
      <c r="AG175" s="49">
        <v>-10</v>
      </c>
      <c r="AH175" s="49">
        <v>-10</v>
      </c>
      <c r="AI175" s="49">
        <v>-10</v>
      </c>
      <c r="AJ175" s="49">
        <v>-10</v>
      </c>
      <c r="AK175" s="49">
        <v>-10</v>
      </c>
      <c r="AL175" s="49">
        <v>-10</v>
      </c>
      <c r="AM175" s="98">
        <v>-10</v>
      </c>
      <c r="AN175" s="98">
        <v>-11</v>
      </c>
      <c r="AO175" s="98">
        <v>-11</v>
      </c>
      <c r="AP175" s="98">
        <v>-11</v>
      </c>
      <c r="AQ175" s="98">
        <v>-11</v>
      </c>
      <c r="AR175" s="98">
        <v>-10</v>
      </c>
      <c r="AS175" s="98">
        <v>-10</v>
      </c>
      <c r="AT175" s="98">
        <v>-11</v>
      </c>
      <c r="AU175" s="98">
        <v>-11</v>
      </c>
      <c r="AV175" s="98">
        <v>-11</v>
      </c>
      <c r="AW175" s="98">
        <v>-11</v>
      </c>
      <c r="AX175" s="49">
        <v>-11</v>
      </c>
      <c r="AY175" s="98">
        <v>-11</v>
      </c>
      <c r="AZ175" s="98">
        <v>-11</v>
      </c>
      <c r="BA175" s="98">
        <v>-11</v>
      </c>
      <c r="BB175" s="98">
        <v>-11</v>
      </c>
      <c r="BC175" s="98">
        <v>-11</v>
      </c>
      <c r="BD175" s="98">
        <v>-11</v>
      </c>
      <c r="BE175" s="98">
        <v>-11</v>
      </c>
      <c r="BF175" s="98">
        <v>-11</v>
      </c>
      <c r="BG175" s="98">
        <v>-11</v>
      </c>
      <c r="BH175" s="98">
        <v>-11</v>
      </c>
      <c r="BI175" s="98">
        <v>-11</v>
      </c>
      <c r="BJ175" s="155">
        <v>-11</v>
      </c>
      <c r="BK175" s="155">
        <v>-11</v>
      </c>
      <c r="BL175" s="155">
        <v>-11</v>
      </c>
      <c r="BM175" s="155">
        <v>-11</v>
      </c>
      <c r="BN175" s="155">
        <v>-11</v>
      </c>
      <c r="BO175" s="155">
        <v>-11</v>
      </c>
      <c r="BP175" s="155">
        <v>-11</v>
      </c>
      <c r="BQ175" s="155">
        <v>-11</v>
      </c>
      <c r="BR175" s="155">
        <v>-12</v>
      </c>
      <c r="BS175" s="155">
        <v>-11</v>
      </c>
      <c r="BT175" s="155">
        <v>-11</v>
      </c>
      <c r="BU175" s="155">
        <v>-11</v>
      </c>
      <c r="BV175" s="155">
        <v>-11</v>
      </c>
      <c r="BW175" s="155">
        <v>-11</v>
      </c>
      <c r="BX175" s="155">
        <v>-11</v>
      </c>
      <c r="BY175" s="155">
        <v>-11</v>
      </c>
      <c r="BZ175" s="155">
        <v>-11</v>
      </c>
      <c r="CA175" s="141">
        <v>-11</v>
      </c>
      <c r="CB175" s="141">
        <v>-10</v>
      </c>
      <c r="CC175" s="141">
        <v>-11</v>
      </c>
      <c r="CD175" s="141">
        <v>-11</v>
      </c>
      <c r="CE175" s="141">
        <v>-11</v>
      </c>
      <c r="CF175" s="141">
        <v>-10</v>
      </c>
      <c r="CG175" s="141">
        <v>-10</v>
      </c>
      <c r="CH175" s="141">
        <v>-10</v>
      </c>
      <c r="CI175" s="141">
        <v>-10</v>
      </c>
    </row>
    <row r="176" spans="1:87" ht="15.75" customHeight="1" x14ac:dyDescent="0.2">
      <c r="A176" s="4" t="s">
        <v>15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78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-10</v>
      </c>
      <c r="W176" s="49">
        <v>-10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-1</v>
      </c>
      <c r="AF176" s="49">
        <v>-1</v>
      </c>
      <c r="AG176" s="49">
        <v>0</v>
      </c>
      <c r="AH176" s="49">
        <v>0</v>
      </c>
      <c r="AI176" s="49">
        <v>0</v>
      </c>
      <c r="AJ176" s="49">
        <v>0</v>
      </c>
      <c r="AK176" s="49">
        <v>0</v>
      </c>
      <c r="AL176" s="49">
        <v>0</v>
      </c>
      <c r="AM176" s="98">
        <v>0</v>
      </c>
      <c r="AN176" s="98">
        <v>0</v>
      </c>
      <c r="AO176" s="98">
        <v>0</v>
      </c>
      <c r="AP176" s="9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49">
        <v>0</v>
      </c>
      <c r="AY176" s="98">
        <v>0</v>
      </c>
      <c r="AZ176" s="98">
        <v>0</v>
      </c>
      <c r="BA176" s="98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155">
        <v>0</v>
      </c>
      <c r="BK176" s="155">
        <v>0</v>
      </c>
      <c r="BL176" s="155">
        <v>0</v>
      </c>
      <c r="BM176" s="155">
        <v>0</v>
      </c>
      <c r="BN176" s="155">
        <v>0</v>
      </c>
      <c r="BO176" s="155">
        <v>0</v>
      </c>
      <c r="BP176" s="155">
        <v>0</v>
      </c>
      <c r="BQ176" s="155">
        <v>0</v>
      </c>
      <c r="BR176" s="155">
        <v>0</v>
      </c>
      <c r="BS176" s="155">
        <v>0</v>
      </c>
      <c r="BT176" s="155">
        <v>0</v>
      </c>
      <c r="BU176" s="155">
        <v>0</v>
      </c>
      <c r="BV176" s="155">
        <v>0</v>
      </c>
      <c r="BW176" s="155">
        <v>0</v>
      </c>
      <c r="BX176" s="155">
        <v>0</v>
      </c>
      <c r="BY176" s="155">
        <v>0</v>
      </c>
      <c r="BZ176" s="155">
        <v>0</v>
      </c>
      <c r="CA176" s="141">
        <v>0</v>
      </c>
      <c r="CB176" s="141">
        <v>0</v>
      </c>
      <c r="CC176" s="141">
        <v>0</v>
      </c>
      <c r="CD176" s="141">
        <v>0</v>
      </c>
      <c r="CE176" s="141">
        <v>0</v>
      </c>
      <c r="CF176" s="141">
        <v>0</v>
      </c>
      <c r="CG176" s="141">
        <v>0</v>
      </c>
      <c r="CH176" s="141">
        <v>0</v>
      </c>
      <c r="CI176" s="141">
        <v>0</v>
      </c>
    </row>
    <row r="177" spans="1:87" ht="15.75" customHeight="1" x14ac:dyDescent="0.2">
      <c r="A177" s="3" t="s">
        <v>16</v>
      </c>
      <c r="B177" s="49">
        <v>-1811</v>
      </c>
      <c r="C177" s="49">
        <v>-1813</v>
      </c>
      <c r="D177" s="49">
        <v>-1765</v>
      </c>
      <c r="E177" s="49">
        <v>-1982</v>
      </c>
      <c r="F177" s="49">
        <v>-1921</v>
      </c>
      <c r="G177" s="49">
        <v>-1926</v>
      </c>
      <c r="H177" s="49">
        <v>-1901</v>
      </c>
      <c r="I177" s="49">
        <v>-1892</v>
      </c>
      <c r="J177" s="49">
        <v>-1920</v>
      </c>
      <c r="K177" s="49">
        <v>-2117</v>
      </c>
      <c r="L177" s="49">
        <v>-2078</v>
      </c>
      <c r="M177" s="78">
        <v>-2049</v>
      </c>
      <c r="N177" s="49">
        <v>-1968</v>
      </c>
      <c r="O177" s="49">
        <v>-1979</v>
      </c>
      <c r="P177" s="49">
        <v>-1982</v>
      </c>
      <c r="Q177" s="49">
        <v>-1983</v>
      </c>
      <c r="R177" s="49">
        <v>-2249</v>
      </c>
      <c r="S177" s="49">
        <v>-2219</v>
      </c>
      <c r="T177" s="49">
        <v>-2140</v>
      </c>
      <c r="U177" s="49">
        <v>-2098</v>
      </c>
      <c r="V177" s="49">
        <v>-1993</v>
      </c>
      <c r="W177" s="49">
        <v>-2035</v>
      </c>
      <c r="X177" s="49">
        <v>-2007</v>
      </c>
      <c r="Y177" s="49">
        <v>-2007</v>
      </c>
      <c r="Z177" s="49">
        <v>-1994</v>
      </c>
      <c r="AA177" s="49">
        <v>-2007</v>
      </c>
      <c r="AB177" s="49">
        <v>-2014</v>
      </c>
      <c r="AC177" s="49">
        <v>-2003</v>
      </c>
      <c r="AD177" s="49">
        <v>-2002</v>
      </c>
      <c r="AE177" s="49">
        <v>-1960</v>
      </c>
      <c r="AF177" s="49">
        <v>-1953</v>
      </c>
      <c r="AG177" s="49">
        <v>-2000</v>
      </c>
      <c r="AH177" s="49">
        <v>-1999</v>
      </c>
      <c r="AI177" s="49">
        <v>-1932</v>
      </c>
      <c r="AJ177" s="49">
        <v>-1953</v>
      </c>
      <c r="AK177" s="49">
        <v>-1874</v>
      </c>
      <c r="AL177" s="49">
        <v>-1905</v>
      </c>
      <c r="AM177" s="98">
        <v>-1919</v>
      </c>
      <c r="AN177" s="98">
        <v>-2005</v>
      </c>
      <c r="AO177" s="98">
        <v>-1985</v>
      </c>
      <c r="AP177" s="98">
        <v>-1913</v>
      </c>
      <c r="AQ177" s="98">
        <v>-1908</v>
      </c>
      <c r="AR177" s="98">
        <v>-1844</v>
      </c>
      <c r="AS177" s="98">
        <v>-1832</v>
      </c>
      <c r="AT177" s="98">
        <v>-1894</v>
      </c>
      <c r="AU177" s="98">
        <v>-1931</v>
      </c>
      <c r="AV177" s="98">
        <v>-1842</v>
      </c>
      <c r="AW177" s="98">
        <v>-1680</v>
      </c>
      <c r="AX177" s="49">
        <v>-1675</v>
      </c>
      <c r="AY177" s="98">
        <v>-1649</v>
      </c>
      <c r="AZ177" s="98">
        <v>-1723</v>
      </c>
      <c r="BA177" s="98">
        <v>-1666</v>
      </c>
      <c r="BB177" s="98">
        <v>-1629</v>
      </c>
      <c r="BC177" s="98">
        <v>-1652</v>
      </c>
      <c r="BD177" s="98">
        <v>-1659</v>
      </c>
      <c r="BE177" s="98">
        <v>-1633</v>
      </c>
      <c r="BF177" s="98">
        <v>-1680</v>
      </c>
      <c r="BG177" s="98">
        <v>-1655</v>
      </c>
      <c r="BH177" s="98">
        <v>-1681</v>
      </c>
      <c r="BI177" s="98">
        <v>-1602</v>
      </c>
      <c r="BJ177" s="155">
        <v>-1599</v>
      </c>
      <c r="BK177" s="155">
        <v>-1629</v>
      </c>
      <c r="BL177" s="155">
        <v>-1619</v>
      </c>
      <c r="BM177" s="155">
        <v>-1654</v>
      </c>
      <c r="BN177" s="155">
        <v>-1614</v>
      </c>
      <c r="BO177" s="155">
        <v>-1656</v>
      </c>
      <c r="BP177" s="155">
        <v>-1688</v>
      </c>
      <c r="BQ177" s="155">
        <v>-1702</v>
      </c>
      <c r="BR177" s="155">
        <v>-1761</v>
      </c>
      <c r="BS177" s="155">
        <v>-1693</v>
      </c>
      <c r="BT177" s="155">
        <v>-1646</v>
      </c>
      <c r="BU177" s="155">
        <v>-1588</v>
      </c>
      <c r="BV177" s="155">
        <v>-1576</v>
      </c>
      <c r="BW177" s="155">
        <v>-1594</v>
      </c>
      <c r="BX177" s="155">
        <v>-1839</v>
      </c>
      <c r="BY177" s="155">
        <v>-1798</v>
      </c>
      <c r="BZ177" s="155">
        <v>-1786</v>
      </c>
      <c r="CA177" s="141">
        <v>-1714</v>
      </c>
      <c r="CB177" s="141">
        <v>-1677</v>
      </c>
      <c r="CC177" s="141">
        <v>-1687</v>
      </c>
      <c r="CD177" s="141">
        <v>-1747</v>
      </c>
      <c r="CE177" s="141">
        <v>-1648</v>
      </c>
      <c r="CF177" s="141">
        <v>-1580</v>
      </c>
      <c r="CG177" s="141">
        <v>-1546</v>
      </c>
      <c r="CH177" s="141">
        <v>-1552</v>
      </c>
      <c r="CI177" s="141">
        <v>-1541</v>
      </c>
    </row>
    <row r="178" spans="1:87" ht="15.75" customHeight="1" x14ac:dyDescent="0.2">
      <c r="A178" s="21" t="s">
        <v>45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8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3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47"/>
      <c r="CB178" s="147"/>
      <c r="CC178" s="147"/>
      <c r="CD178" s="147"/>
      <c r="CE178" s="147"/>
      <c r="CF178" s="147"/>
      <c r="CG178" s="147"/>
      <c r="CH178" s="147"/>
      <c r="CI178" s="147"/>
    </row>
    <row r="179" spans="1:87" ht="15.75" customHeight="1" x14ac:dyDescent="0.2">
      <c r="A179" s="2" t="s">
        <v>13</v>
      </c>
      <c r="B179" s="49">
        <f t="shared" ref="B179:M179" si="288">+B180+B181+B182</f>
        <v>0</v>
      </c>
      <c r="C179" s="49">
        <f t="shared" si="288"/>
        <v>0</v>
      </c>
      <c r="D179" s="49">
        <f t="shared" si="288"/>
        <v>0</v>
      </c>
      <c r="E179" s="49">
        <f t="shared" si="288"/>
        <v>0</v>
      </c>
      <c r="F179" s="49">
        <f t="shared" si="288"/>
        <v>0</v>
      </c>
      <c r="G179" s="49">
        <f t="shared" ref="G179" si="289">+G180+G181+G182</f>
        <v>0</v>
      </c>
      <c r="H179" s="49">
        <f t="shared" si="288"/>
        <v>0</v>
      </c>
      <c r="I179" s="49">
        <f t="shared" si="288"/>
        <v>0</v>
      </c>
      <c r="J179" s="49">
        <f t="shared" ref="J179" si="290">+J180+J181+J182</f>
        <v>0</v>
      </c>
      <c r="K179" s="49">
        <f t="shared" ref="K179" si="291">+K180+K181+K182</f>
        <v>0</v>
      </c>
      <c r="L179" s="49">
        <f t="shared" si="288"/>
        <v>0</v>
      </c>
      <c r="M179" s="78">
        <f t="shared" si="288"/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f t="shared" ref="T179" si="292">+T180+T181+T182</f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f t="shared" ref="AG179" si="293">+AG180+AG181+AG182</f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98">
        <v>0</v>
      </c>
      <c r="AN179" s="98">
        <v>0</v>
      </c>
      <c r="AO179" s="98">
        <v>0</v>
      </c>
      <c r="AP179" s="98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49">
        <v>0</v>
      </c>
      <c r="AY179" s="98">
        <v>0</v>
      </c>
      <c r="AZ179" s="98">
        <v>0</v>
      </c>
      <c r="BA179" s="98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155">
        <v>0</v>
      </c>
      <c r="BK179" s="155">
        <v>0</v>
      </c>
      <c r="BL179" s="155">
        <v>0</v>
      </c>
      <c r="BM179" s="155">
        <v>0</v>
      </c>
      <c r="BN179" s="155">
        <v>0</v>
      </c>
      <c r="BO179" s="155">
        <v>0</v>
      </c>
      <c r="BP179" s="155">
        <v>0</v>
      </c>
      <c r="BQ179" s="155">
        <v>0</v>
      </c>
      <c r="BR179" s="155">
        <v>0</v>
      </c>
      <c r="BS179" s="155">
        <v>0</v>
      </c>
      <c r="BT179" s="155">
        <v>0</v>
      </c>
      <c r="BU179" s="155">
        <v>0</v>
      </c>
      <c r="BV179" s="155">
        <v>0</v>
      </c>
      <c r="BW179" s="155">
        <v>0</v>
      </c>
      <c r="BX179" s="155">
        <v>0</v>
      </c>
      <c r="BY179" s="155">
        <v>0</v>
      </c>
      <c r="BZ179" s="155">
        <v>0</v>
      </c>
      <c r="CA179" s="141">
        <v>0</v>
      </c>
      <c r="CB179" s="141">
        <v>0</v>
      </c>
      <c r="CC179" s="141">
        <v>0</v>
      </c>
      <c r="CD179" s="141">
        <v>0</v>
      </c>
      <c r="CE179" s="141">
        <v>0</v>
      </c>
      <c r="CF179" s="141">
        <v>0</v>
      </c>
      <c r="CG179" s="141">
        <v>0</v>
      </c>
      <c r="CH179" s="141">
        <v>0</v>
      </c>
      <c r="CI179" s="141">
        <v>0</v>
      </c>
    </row>
    <row r="180" spans="1:87" ht="15.75" customHeight="1" x14ac:dyDescent="0.2">
      <c r="A180" s="3" t="s">
        <v>14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78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98">
        <v>0</v>
      </c>
      <c r="AN180" s="98">
        <v>0</v>
      </c>
      <c r="AO180" s="98">
        <v>0</v>
      </c>
      <c r="AP180" s="98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49">
        <v>0</v>
      </c>
      <c r="AY180" s="98">
        <v>0</v>
      </c>
      <c r="AZ180" s="98">
        <v>0</v>
      </c>
      <c r="BA180" s="98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155">
        <v>0</v>
      </c>
      <c r="BK180" s="155">
        <v>0</v>
      </c>
      <c r="BL180" s="155">
        <v>0</v>
      </c>
      <c r="BM180" s="155">
        <v>0</v>
      </c>
      <c r="BN180" s="155">
        <v>0</v>
      </c>
      <c r="BO180" s="155">
        <v>0</v>
      </c>
      <c r="BP180" s="155">
        <v>0</v>
      </c>
      <c r="BQ180" s="155">
        <v>0</v>
      </c>
      <c r="BR180" s="155">
        <v>0</v>
      </c>
      <c r="BS180" s="155">
        <v>0</v>
      </c>
      <c r="BT180" s="155">
        <v>0</v>
      </c>
      <c r="BU180" s="155">
        <v>0</v>
      </c>
      <c r="BV180" s="155">
        <v>0</v>
      </c>
      <c r="BW180" s="155">
        <v>0</v>
      </c>
      <c r="BX180" s="155">
        <v>0</v>
      </c>
      <c r="BY180" s="155">
        <v>0</v>
      </c>
      <c r="BZ180" s="155">
        <v>0</v>
      </c>
      <c r="CA180" s="141">
        <v>0</v>
      </c>
      <c r="CB180" s="141">
        <v>0</v>
      </c>
      <c r="CC180" s="141">
        <v>0</v>
      </c>
      <c r="CD180" s="141">
        <v>0</v>
      </c>
      <c r="CE180" s="141">
        <v>0</v>
      </c>
      <c r="CF180" s="141">
        <v>0</v>
      </c>
      <c r="CG180" s="141">
        <v>0</v>
      </c>
      <c r="CH180" s="141">
        <v>0</v>
      </c>
      <c r="CI180" s="141">
        <v>0</v>
      </c>
    </row>
    <row r="181" spans="1:87" ht="15.75" customHeight="1" x14ac:dyDescent="0.2">
      <c r="A181" s="4" t="s">
        <v>15</v>
      </c>
      <c r="B181" s="49">
        <v>0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78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98">
        <v>0</v>
      </c>
      <c r="AN181" s="98">
        <v>0</v>
      </c>
      <c r="AO181" s="98">
        <v>0</v>
      </c>
      <c r="AP181" s="98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49">
        <v>0</v>
      </c>
      <c r="AY181" s="98">
        <v>0</v>
      </c>
      <c r="AZ181" s="98">
        <v>0</v>
      </c>
      <c r="BA181" s="98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155">
        <v>0</v>
      </c>
      <c r="BK181" s="155">
        <v>0</v>
      </c>
      <c r="BL181" s="155">
        <v>0</v>
      </c>
      <c r="BM181" s="155">
        <v>0</v>
      </c>
      <c r="BN181" s="155">
        <v>0</v>
      </c>
      <c r="BO181" s="155">
        <v>0</v>
      </c>
      <c r="BP181" s="155">
        <v>0</v>
      </c>
      <c r="BQ181" s="155">
        <v>0</v>
      </c>
      <c r="BR181" s="155">
        <v>0</v>
      </c>
      <c r="BS181" s="155">
        <v>0</v>
      </c>
      <c r="BT181" s="155">
        <v>0</v>
      </c>
      <c r="BU181" s="155">
        <v>0</v>
      </c>
      <c r="BV181" s="155">
        <v>0</v>
      </c>
      <c r="BW181" s="155">
        <v>0</v>
      </c>
      <c r="BX181" s="155">
        <v>0</v>
      </c>
      <c r="BY181" s="155">
        <v>0</v>
      </c>
      <c r="BZ181" s="155">
        <v>0</v>
      </c>
      <c r="CA181" s="141">
        <v>0</v>
      </c>
      <c r="CB181" s="141">
        <v>0</v>
      </c>
      <c r="CC181" s="141">
        <v>0</v>
      </c>
      <c r="CD181" s="141">
        <v>0</v>
      </c>
      <c r="CE181" s="141">
        <v>0</v>
      </c>
      <c r="CF181" s="141">
        <v>0</v>
      </c>
      <c r="CG181" s="141">
        <v>0</v>
      </c>
      <c r="CH181" s="141">
        <v>0</v>
      </c>
      <c r="CI181" s="141">
        <v>0</v>
      </c>
    </row>
    <row r="182" spans="1:87" ht="15.75" customHeight="1" x14ac:dyDescent="0.2">
      <c r="A182" s="3" t="s">
        <v>16</v>
      </c>
      <c r="B182" s="49">
        <v>0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78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98">
        <v>0</v>
      </c>
      <c r="AN182" s="98">
        <v>0</v>
      </c>
      <c r="AO182" s="98">
        <v>0</v>
      </c>
      <c r="AP182" s="98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49">
        <v>0</v>
      </c>
      <c r="AY182" s="98">
        <v>0</v>
      </c>
      <c r="AZ182" s="98">
        <v>0</v>
      </c>
      <c r="BA182" s="98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155">
        <v>0</v>
      </c>
      <c r="BK182" s="155">
        <v>0</v>
      </c>
      <c r="BL182" s="155">
        <v>0</v>
      </c>
      <c r="BM182" s="155">
        <v>0</v>
      </c>
      <c r="BN182" s="155">
        <v>0</v>
      </c>
      <c r="BO182" s="155">
        <v>0</v>
      </c>
      <c r="BP182" s="155">
        <v>0</v>
      </c>
      <c r="BQ182" s="155">
        <v>0</v>
      </c>
      <c r="BR182" s="155">
        <v>0</v>
      </c>
      <c r="BS182" s="155">
        <v>0</v>
      </c>
      <c r="BT182" s="155">
        <v>0</v>
      </c>
      <c r="BU182" s="155">
        <v>0</v>
      </c>
      <c r="BV182" s="155">
        <v>0</v>
      </c>
      <c r="BW182" s="155">
        <v>0</v>
      </c>
      <c r="BX182" s="155">
        <v>0</v>
      </c>
      <c r="BY182" s="155">
        <v>0</v>
      </c>
      <c r="BZ182" s="155">
        <v>0</v>
      </c>
      <c r="CA182" s="141">
        <v>0</v>
      </c>
      <c r="CB182" s="141">
        <v>0</v>
      </c>
      <c r="CC182" s="141">
        <v>0</v>
      </c>
      <c r="CD182" s="141">
        <v>0</v>
      </c>
      <c r="CE182" s="141">
        <v>0</v>
      </c>
      <c r="CF182" s="141">
        <v>0</v>
      </c>
      <c r="CG182" s="141">
        <v>0</v>
      </c>
      <c r="CH182" s="141">
        <v>0</v>
      </c>
      <c r="CI182" s="141">
        <v>0</v>
      </c>
    </row>
    <row r="183" spans="1:87" ht="15.75" customHeight="1" x14ac:dyDescent="0.2">
      <c r="A183" s="21" t="s">
        <v>46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8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3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47"/>
      <c r="CB183" s="147"/>
      <c r="CC183" s="147"/>
      <c r="CD183" s="147"/>
      <c r="CE183" s="147"/>
      <c r="CF183" s="147"/>
      <c r="CG183" s="147"/>
      <c r="CH183" s="147"/>
      <c r="CI183" s="147"/>
    </row>
    <row r="184" spans="1:87" ht="15.75" customHeight="1" x14ac:dyDescent="0.2">
      <c r="A184" s="2" t="s">
        <v>13</v>
      </c>
      <c r="B184" s="49">
        <f t="shared" ref="B184:M184" si="294">+B185+B186+B187</f>
        <v>0</v>
      </c>
      <c r="C184" s="49">
        <f t="shared" si="294"/>
        <v>0</v>
      </c>
      <c r="D184" s="49">
        <f t="shared" si="294"/>
        <v>0</v>
      </c>
      <c r="E184" s="49">
        <f t="shared" si="294"/>
        <v>0</v>
      </c>
      <c r="F184" s="49">
        <f t="shared" si="294"/>
        <v>0</v>
      </c>
      <c r="G184" s="49">
        <f t="shared" ref="G184" si="295">+G185+G186+G187</f>
        <v>0</v>
      </c>
      <c r="H184" s="49">
        <f t="shared" si="294"/>
        <v>0</v>
      </c>
      <c r="I184" s="49">
        <f t="shared" si="294"/>
        <v>0</v>
      </c>
      <c r="J184" s="49">
        <f t="shared" ref="J184" si="296">+J185+J186+J187</f>
        <v>0</v>
      </c>
      <c r="K184" s="49">
        <f t="shared" ref="K184" si="297">+K185+K186+K187</f>
        <v>0</v>
      </c>
      <c r="L184" s="49">
        <f t="shared" si="294"/>
        <v>0</v>
      </c>
      <c r="M184" s="78">
        <f t="shared" si="294"/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f t="shared" ref="T184" si="298">+T185+T186+T187</f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f t="shared" ref="AG184" si="299">+AG185+AG186+AG187</f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98">
        <v>0</v>
      </c>
      <c r="AN184" s="98">
        <v>0</v>
      </c>
      <c r="AO184" s="98">
        <v>0</v>
      </c>
      <c r="AP184" s="98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98">
        <v>0</v>
      </c>
      <c r="AW184" s="98">
        <v>0</v>
      </c>
      <c r="AX184" s="49">
        <v>0</v>
      </c>
      <c r="AY184" s="98">
        <v>0</v>
      </c>
      <c r="AZ184" s="98">
        <v>0</v>
      </c>
      <c r="BA184" s="98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155">
        <v>0</v>
      </c>
      <c r="BK184" s="155">
        <v>0</v>
      </c>
      <c r="BL184" s="155">
        <v>0</v>
      </c>
      <c r="BM184" s="155">
        <v>0</v>
      </c>
      <c r="BN184" s="155">
        <v>0</v>
      </c>
      <c r="BO184" s="155">
        <v>0</v>
      </c>
      <c r="BP184" s="155">
        <v>0</v>
      </c>
      <c r="BQ184" s="155">
        <v>0</v>
      </c>
      <c r="BR184" s="155">
        <v>0</v>
      </c>
      <c r="BS184" s="155">
        <v>0</v>
      </c>
      <c r="BT184" s="155">
        <v>0</v>
      </c>
      <c r="BU184" s="155">
        <v>0</v>
      </c>
      <c r="BV184" s="155">
        <v>0</v>
      </c>
      <c r="BW184" s="155">
        <v>0</v>
      </c>
      <c r="BX184" s="155">
        <v>0</v>
      </c>
      <c r="BY184" s="155">
        <v>0</v>
      </c>
      <c r="BZ184" s="155">
        <v>0</v>
      </c>
      <c r="CA184" s="141">
        <v>0</v>
      </c>
      <c r="CB184" s="141">
        <v>0</v>
      </c>
      <c r="CC184" s="141">
        <v>0</v>
      </c>
      <c r="CD184" s="141">
        <v>0</v>
      </c>
      <c r="CE184" s="141">
        <v>0</v>
      </c>
      <c r="CF184" s="141">
        <v>0</v>
      </c>
      <c r="CG184" s="141">
        <v>0</v>
      </c>
      <c r="CH184" s="141">
        <v>0</v>
      </c>
      <c r="CI184" s="141">
        <v>0</v>
      </c>
    </row>
    <row r="185" spans="1:87" ht="15.75" customHeight="1" x14ac:dyDescent="0.2">
      <c r="A185" s="3" t="s">
        <v>14</v>
      </c>
      <c r="B185" s="49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78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98">
        <v>0</v>
      </c>
      <c r="AN185" s="98">
        <v>0</v>
      </c>
      <c r="AO185" s="98">
        <v>0</v>
      </c>
      <c r="AP185" s="98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98">
        <v>0</v>
      </c>
      <c r="AW185" s="98">
        <v>0</v>
      </c>
      <c r="AX185" s="49">
        <v>0</v>
      </c>
      <c r="AY185" s="98">
        <v>0</v>
      </c>
      <c r="AZ185" s="98">
        <v>0</v>
      </c>
      <c r="BA185" s="98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155">
        <v>0</v>
      </c>
      <c r="BK185" s="155">
        <v>0</v>
      </c>
      <c r="BL185" s="155">
        <v>0</v>
      </c>
      <c r="BM185" s="155">
        <v>0</v>
      </c>
      <c r="BN185" s="155">
        <v>0</v>
      </c>
      <c r="BO185" s="155">
        <v>0</v>
      </c>
      <c r="BP185" s="155">
        <v>0</v>
      </c>
      <c r="BQ185" s="155">
        <v>0</v>
      </c>
      <c r="BR185" s="155">
        <v>0</v>
      </c>
      <c r="BS185" s="155">
        <v>0</v>
      </c>
      <c r="BT185" s="155">
        <v>0</v>
      </c>
      <c r="BU185" s="155">
        <v>0</v>
      </c>
      <c r="BV185" s="155">
        <v>0</v>
      </c>
      <c r="BW185" s="155">
        <v>0</v>
      </c>
      <c r="BX185" s="155">
        <v>0</v>
      </c>
      <c r="BY185" s="155">
        <v>0</v>
      </c>
      <c r="BZ185" s="155">
        <v>0</v>
      </c>
      <c r="CA185" s="141">
        <v>0</v>
      </c>
      <c r="CB185" s="141">
        <v>0</v>
      </c>
      <c r="CC185" s="141">
        <v>0</v>
      </c>
      <c r="CD185" s="141">
        <v>0</v>
      </c>
      <c r="CE185" s="141">
        <v>0</v>
      </c>
      <c r="CF185" s="141">
        <v>0</v>
      </c>
      <c r="CG185" s="141">
        <v>0</v>
      </c>
      <c r="CH185" s="141">
        <v>0</v>
      </c>
      <c r="CI185" s="141">
        <v>0</v>
      </c>
    </row>
    <row r="186" spans="1:87" ht="15.75" customHeight="1" x14ac:dyDescent="0.2">
      <c r="A186" s="4" t="s">
        <v>15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78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  <c r="AK186" s="49">
        <v>0</v>
      </c>
      <c r="AL186" s="49">
        <v>0</v>
      </c>
      <c r="AM186" s="98">
        <v>0</v>
      </c>
      <c r="AN186" s="98">
        <v>0</v>
      </c>
      <c r="AO186" s="98">
        <v>0</v>
      </c>
      <c r="AP186" s="98">
        <v>0</v>
      </c>
      <c r="AQ186" s="98">
        <v>0</v>
      </c>
      <c r="AR186" s="98">
        <v>0</v>
      </c>
      <c r="AS186" s="98">
        <v>0</v>
      </c>
      <c r="AT186" s="98">
        <v>0</v>
      </c>
      <c r="AU186" s="98">
        <v>0</v>
      </c>
      <c r="AV186" s="98">
        <v>0</v>
      </c>
      <c r="AW186" s="98">
        <v>0</v>
      </c>
      <c r="AX186" s="49">
        <v>0</v>
      </c>
      <c r="AY186" s="98">
        <v>0</v>
      </c>
      <c r="AZ186" s="98">
        <v>0</v>
      </c>
      <c r="BA186" s="98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155">
        <v>0</v>
      </c>
      <c r="BK186" s="155">
        <v>0</v>
      </c>
      <c r="BL186" s="155">
        <v>0</v>
      </c>
      <c r="BM186" s="155">
        <v>0</v>
      </c>
      <c r="BN186" s="155">
        <v>0</v>
      </c>
      <c r="BO186" s="155">
        <v>0</v>
      </c>
      <c r="BP186" s="155">
        <v>0</v>
      </c>
      <c r="BQ186" s="155">
        <v>0</v>
      </c>
      <c r="BR186" s="155">
        <v>0</v>
      </c>
      <c r="BS186" s="155">
        <v>0</v>
      </c>
      <c r="BT186" s="155">
        <v>0</v>
      </c>
      <c r="BU186" s="155">
        <v>0</v>
      </c>
      <c r="BV186" s="155">
        <v>0</v>
      </c>
      <c r="BW186" s="155">
        <v>0</v>
      </c>
      <c r="BX186" s="155">
        <v>0</v>
      </c>
      <c r="BY186" s="155">
        <v>0</v>
      </c>
      <c r="BZ186" s="155">
        <v>0</v>
      </c>
      <c r="CA186" s="141">
        <v>0</v>
      </c>
      <c r="CB186" s="141">
        <v>0</v>
      </c>
      <c r="CC186" s="141">
        <v>0</v>
      </c>
      <c r="CD186" s="141">
        <v>0</v>
      </c>
      <c r="CE186" s="141">
        <v>0</v>
      </c>
      <c r="CF186" s="141">
        <v>0</v>
      </c>
      <c r="CG186" s="141">
        <v>0</v>
      </c>
      <c r="CH186" s="141">
        <v>0</v>
      </c>
      <c r="CI186" s="141">
        <v>0</v>
      </c>
    </row>
    <row r="187" spans="1:87" ht="15.75" customHeight="1" x14ac:dyDescent="0.2">
      <c r="A187" s="3" t="s">
        <v>16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78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98">
        <v>0</v>
      </c>
      <c r="AN187" s="98">
        <v>0</v>
      </c>
      <c r="AO187" s="98">
        <v>0</v>
      </c>
      <c r="AP187" s="98">
        <v>0</v>
      </c>
      <c r="AQ187" s="98">
        <v>0</v>
      </c>
      <c r="AR187" s="98">
        <v>0</v>
      </c>
      <c r="AS187" s="98">
        <v>0</v>
      </c>
      <c r="AT187" s="98">
        <v>0</v>
      </c>
      <c r="AU187" s="98">
        <v>0</v>
      </c>
      <c r="AV187" s="98">
        <v>0</v>
      </c>
      <c r="AW187" s="98">
        <v>0</v>
      </c>
      <c r="AX187" s="49">
        <v>0</v>
      </c>
      <c r="AY187" s="98">
        <v>0</v>
      </c>
      <c r="AZ187" s="98">
        <v>0</v>
      </c>
      <c r="BA187" s="98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155">
        <v>0</v>
      </c>
      <c r="BK187" s="155">
        <v>0</v>
      </c>
      <c r="BL187" s="155">
        <v>0</v>
      </c>
      <c r="BM187" s="155">
        <v>0</v>
      </c>
      <c r="BN187" s="155">
        <v>0</v>
      </c>
      <c r="BO187" s="155">
        <v>0</v>
      </c>
      <c r="BP187" s="155">
        <v>0</v>
      </c>
      <c r="BQ187" s="155">
        <v>0</v>
      </c>
      <c r="BR187" s="155">
        <v>0</v>
      </c>
      <c r="BS187" s="155">
        <v>0</v>
      </c>
      <c r="BT187" s="155">
        <v>0</v>
      </c>
      <c r="BU187" s="155">
        <v>0</v>
      </c>
      <c r="BV187" s="155">
        <v>0</v>
      </c>
      <c r="BW187" s="155">
        <v>0</v>
      </c>
      <c r="BX187" s="155">
        <v>0</v>
      </c>
      <c r="BY187" s="155">
        <v>0</v>
      </c>
      <c r="BZ187" s="155">
        <v>0</v>
      </c>
      <c r="CA187" s="141">
        <v>0</v>
      </c>
      <c r="CB187" s="141">
        <v>0</v>
      </c>
      <c r="CC187" s="141">
        <v>0</v>
      </c>
      <c r="CD187" s="141">
        <v>0</v>
      </c>
      <c r="CE187" s="141">
        <v>0</v>
      </c>
      <c r="CF187" s="141">
        <v>0</v>
      </c>
      <c r="CG187" s="141">
        <v>0</v>
      </c>
      <c r="CH187" s="141">
        <v>0</v>
      </c>
      <c r="CI187" s="141">
        <v>0</v>
      </c>
    </row>
    <row r="188" spans="1:87" ht="15.75" customHeight="1" x14ac:dyDescent="0.2">
      <c r="A188" s="21" t="s">
        <v>47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8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3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47"/>
      <c r="CB188" s="147"/>
      <c r="CC188" s="147"/>
      <c r="CD188" s="147"/>
      <c r="CE188" s="147"/>
      <c r="CF188" s="147"/>
      <c r="CG188" s="147"/>
      <c r="CH188" s="147"/>
      <c r="CI188" s="147"/>
    </row>
    <row r="189" spans="1:87" ht="15.75" customHeight="1" x14ac:dyDescent="0.2">
      <c r="A189" s="2" t="s">
        <v>13</v>
      </c>
      <c r="B189" s="49">
        <f t="shared" ref="B189:M189" si="300">+B190+B191+B192</f>
        <v>0</v>
      </c>
      <c r="C189" s="49">
        <f t="shared" si="300"/>
        <v>0</v>
      </c>
      <c r="D189" s="49">
        <f t="shared" si="300"/>
        <v>0</v>
      </c>
      <c r="E189" s="49">
        <f t="shared" si="300"/>
        <v>0</v>
      </c>
      <c r="F189" s="49">
        <f t="shared" si="300"/>
        <v>0</v>
      </c>
      <c r="G189" s="49">
        <f t="shared" ref="G189" si="301">+G190+G191+G192</f>
        <v>0</v>
      </c>
      <c r="H189" s="49">
        <f t="shared" si="300"/>
        <v>0</v>
      </c>
      <c r="I189" s="49">
        <f t="shared" si="300"/>
        <v>0</v>
      </c>
      <c r="J189" s="49">
        <f t="shared" ref="J189" si="302">+J190+J191+J192</f>
        <v>0</v>
      </c>
      <c r="K189" s="49">
        <f t="shared" ref="K189" si="303">+K190+K191+K192</f>
        <v>0</v>
      </c>
      <c r="L189" s="49">
        <f t="shared" si="300"/>
        <v>0</v>
      </c>
      <c r="M189" s="78">
        <f t="shared" si="300"/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f t="shared" ref="T189" si="304">+T190+T191+T192</f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f t="shared" ref="AG189" si="305">+AG190+AG191+AG192</f>
        <v>0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98">
        <v>0</v>
      </c>
      <c r="AW189" s="98">
        <v>0</v>
      </c>
      <c r="AX189" s="49">
        <v>0</v>
      </c>
      <c r="AY189" s="98">
        <v>0</v>
      </c>
      <c r="AZ189" s="98">
        <v>0</v>
      </c>
      <c r="BA189" s="98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155">
        <v>0</v>
      </c>
      <c r="BK189" s="155">
        <v>0</v>
      </c>
      <c r="BL189" s="155">
        <v>0</v>
      </c>
      <c r="BM189" s="155">
        <v>0</v>
      </c>
      <c r="BN189" s="155">
        <v>0</v>
      </c>
      <c r="BO189" s="155">
        <v>0</v>
      </c>
      <c r="BP189" s="155">
        <v>0</v>
      </c>
      <c r="BQ189" s="155">
        <v>0</v>
      </c>
      <c r="BR189" s="155">
        <v>0</v>
      </c>
      <c r="BS189" s="155">
        <v>0</v>
      </c>
      <c r="BT189" s="155">
        <v>0</v>
      </c>
      <c r="BU189" s="155">
        <v>0</v>
      </c>
      <c r="BV189" s="155">
        <v>0</v>
      </c>
      <c r="BW189" s="155">
        <v>0</v>
      </c>
      <c r="BX189" s="155">
        <v>0</v>
      </c>
      <c r="BY189" s="155">
        <v>0</v>
      </c>
      <c r="BZ189" s="155">
        <v>0</v>
      </c>
      <c r="CA189" s="141">
        <v>0</v>
      </c>
      <c r="CB189" s="141">
        <v>0</v>
      </c>
      <c r="CC189" s="141">
        <v>0</v>
      </c>
      <c r="CD189" s="141">
        <v>0</v>
      </c>
      <c r="CE189" s="141">
        <v>0</v>
      </c>
      <c r="CF189" s="141">
        <v>0</v>
      </c>
      <c r="CG189" s="141">
        <v>0</v>
      </c>
      <c r="CH189" s="141">
        <v>0</v>
      </c>
      <c r="CI189" s="141">
        <v>0</v>
      </c>
    </row>
    <row r="190" spans="1:87" ht="15.75" customHeight="1" x14ac:dyDescent="0.2">
      <c r="A190" s="3" t="s">
        <v>14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78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98">
        <v>0</v>
      </c>
      <c r="AN190" s="98">
        <v>0</v>
      </c>
      <c r="AO190" s="98">
        <v>0</v>
      </c>
      <c r="AP190" s="98">
        <v>0</v>
      </c>
      <c r="AQ190" s="98">
        <v>0</v>
      </c>
      <c r="AR190" s="98">
        <v>0</v>
      </c>
      <c r="AS190" s="98">
        <v>0</v>
      </c>
      <c r="AT190" s="98">
        <v>0</v>
      </c>
      <c r="AU190" s="98">
        <v>0</v>
      </c>
      <c r="AV190" s="98">
        <v>0</v>
      </c>
      <c r="AW190" s="98">
        <v>0</v>
      </c>
      <c r="AX190" s="49">
        <v>0</v>
      </c>
      <c r="AY190" s="98">
        <v>0</v>
      </c>
      <c r="AZ190" s="98">
        <v>0</v>
      </c>
      <c r="BA190" s="98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155">
        <v>0</v>
      </c>
      <c r="BK190" s="155">
        <v>0</v>
      </c>
      <c r="BL190" s="155">
        <v>0</v>
      </c>
      <c r="BM190" s="155">
        <v>0</v>
      </c>
      <c r="BN190" s="155">
        <v>0</v>
      </c>
      <c r="BO190" s="155">
        <v>0</v>
      </c>
      <c r="BP190" s="155">
        <v>0</v>
      </c>
      <c r="BQ190" s="155">
        <v>0</v>
      </c>
      <c r="BR190" s="155">
        <v>0</v>
      </c>
      <c r="BS190" s="155">
        <v>0</v>
      </c>
      <c r="BT190" s="155">
        <v>0</v>
      </c>
      <c r="BU190" s="155">
        <v>0</v>
      </c>
      <c r="BV190" s="155">
        <v>0</v>
      </c>
      <c r="BW190" s="155">
        <v>0</v>
      </c>
      <c r="BX190" s="155">
        <v>0</v>
      </c>
      <c r="BY190" s="155">
        <v>0</v>
      </c>
      <c r="BZ190" s="155">
        <v>0</v>
      </c>
      <c r="CA190" s="141">
        <v>0</v>
      </c>
      <c r="CB190" s="141">
        <v>0</v>
      </c>
      <c r="CC190" s="141">
        <v>0</v>
      </c>
      <c r="CD190" s="141">
        <v>0</v>
      </c>
      <c r="CE190" s="141">
        <v>0</v>
      </c>
      <c r="CF190" s="141">
        <v>0</v>
      </c>
      <c r="CG190" s="141">
        <v>0</v>
      </c>
      <c r="CH190" s="141">
        <v>0</v>
      </c>
      <c r="CI190" s="141">
        <v>0</v>
      </c>
    </row>
    <row r="191" spans="1:87" ht="15.75" customHeight="1" x14ac:dyDescent="0.2">
      <c r="A191" s="4" t="s">
        <v>15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78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0</v>
      </c>
      <c r="AK191" s="49">
        <v>0</v>
      </c>
      <c r="AL191" s="49">
        <v>0</v>
      </c>
      <c r="AM191" s="98">
        <v>0</v>
      </c>
      <c r="AN191" s="98">
        <v>0</v>
      </c>
      <c r="AO191" s="98">
        <v>0</v>
      </c>
      <c r="AP191" s="98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98">
        <v>0</v>
      </c>
      <c r="AW191" s="98">
        <v>0</v>
      </c>
      <c r="AX191" s="49">
        <v>0</v>
      </c>
      <c r="AY191" s="98">
        <v>0</v>
      </c>
      <c r="AZ191" s="98">
        <v>0</v>
      </c>
      <c r="BA191" s="98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155">
        <v>0</v>
      </c>
      <c r="BK191" s="155">
        <v>0</v>
      </c>
      <c r="BL191" s="155">
        <v>0</v>
      </c>
      <c r="BM191" s="155">
        <v>0</v>
      </c>
      <c r="BN191" s="155">
        <v>0</v>
      </c>
      <c r="BO191" s="155">
        <v>0</v>
      </c>
      <c r="BP191" s="155">
        <v>0</v>
      </c>
      <c r="BQ191" s="155">
        <v>0</v>
      </c>
      <c r="BR191" s="155">
        <v>0</v>
      </c>
      <c r="BS191" s="155">
        <v>0</v>
      </c>
      <c r="BT191" s="155">
        <v>0</v>
      </c>
      <c r="BU191" s="155">
        <v>0</v>
      </c>
      <c r="BV191" s="155">
        <v>0</v>
      </c>
      <c r="BW191" s="155">
        <v>0</v>
      </c>
      <c r="BX191" s="155">
        <v>0</v>
      </c>
      <c r="BY191" s="155">
        <v>0</v>
      </c>
      <c r="BZ191" s="155">
        <v>0</v>
      </c>
      <c r="CA191" s="141">
        <v>0</v>
      </c>
      <c r="CB191" s="141">
        <v>0</v>
      </c>
      <c r="CC191" s="141">
        <v>0</v>
      </c>
      <c r="CD191" s="141">
        <v>0</v>
      </c>
      <c r="CE191" s="141">
        <v>0</v>
      </c>
      <c r="CF191" s="141">
        <v>0</v>
      </c>
      <c r="CG191" s="141">
        <v>0</v>
      </c>
      <c r="CH191" s="141">
        <v>0</v>
      </c>
      <c r="CI191" s="141">
        <v>0</v>
      </c>
    </row>
    <row r="192" spans="1:87" ht="15.75" customHeight="1" x14ac:dyDescent="0.2">
      <c r="A192" s="3" t="s">
        <v>16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78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98">
        <v>0</v>
      </c>
      <c r="AN192" s="98">
        <v>0</v>
      </c>
      <c r="AO192" s="98">
        <v>0</v>
      </c>
      <c r="AP192" s="98">
        <v>0</v>
      </c>
      <c r="AQ192" s="98">
        <v>0</v>
      </c>
      <c r="AR192" s="98">
        <v>0</v>
      </c>
      <c r="AS192" s="98">
        <v>0</v>
      </c>
      <c r="AT192" s="98">
        <v>0</v>
      </c>
      <c r="AU192" s="98">
        <v>0</v>
      </c>
      <c r="AV192" s="98">
        <v>0</v>
      </c>
      <c r="AW192" s="98">
        <v>0</v>
      </c>
      <c r="AX192" s="49">
        <v>0</v>
      </c>
      <c r="AY192" s="98">
        <v>0</v>
      </c>
      <c r="AZ192" s="98">
        <v>0</v>
      </c>
      <c r="BA192" s="98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155">
        <v>0</v>
      </c>
      <c r="BK192" s="155">
        <v>0</v>
      </c>
      <c r="BL192" s="155">
        <v>0</v>
      </c>
      <c r="BM192" s="155">
        <v>0</v>
      </c>
      <c r="BN192" s="155">
        <v>0</v>
      </c>
      <c r="BO192" s="155">
        <v>0</v>
      </c>
      <c r="BP192" s="155">
        <v>0</v>
      </c>
      <c r="BQ192" s="155">
        <v>0</v>
      </c>
      <c r="BR192" s="155">
        <v>0</v>
      </c>
      <c r="BS192" s="155">
        <v>0</v>
      </c>
      <c r="BT192" s="155">
        <v>0</v>
      </c>
      <c r="BU192" s="155">
        <v>0</v>
      </c>
      <c r="BV192" s="155">
        <v>0</v>
      </c>
      <c r="BW192" s="155">
        <v>0</v>
      </c>
      <c r="BX192" s="155">
        <v>0</v>
      </c>
      <c r="BY192" s="155">
        <v>0</v>
      </c>
      <c r="BZ192" s="155">
        <v>0</v>
      </c>
      <c r="CA192" s="141">
        <v>0</v>
      </c>
      <c r="CB192" s="141">
        <v>0</v>
      </c>
      <c r="CC192" s="141">
        <v>0</v>
      </c>
      <c r="CD192" s="141">
        <v>0</v>
      </c>
      <c r="CE192" s="141">
        <v>0</v>
      </c>
      <c r="CF192" s="141">
        <v>0</v>
      </c>
      <c r="CG192" s="141">
        <v>0</v>
      </c>
      <c r="CH192" s="141">
        <v>0</v>
      </c>
      <c r="CI192" s="141">
        <v>0</v>
      </c>
    </row>
    <row r="193" spans="1:87" ht="32.450000000000003" customHeight="1" x14ac:dyDescent="0.2">
      <c r="A193" s="19" t="s">
        <v>48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8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3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47"/>
      <c r="CB193" s="147"/>
      <c r="CC193" s="147"/>
      <c r="CD193" s="147"/>
      <c r="CE193" s="147"/>
      <c r="CF193" s="147"/>
      <c r="CG193" s="147"/>
      <c r="CH193" s="147"/>
      <c r="CI193" s="147"/>
    </row>
    <row r="194" spans="1:87" ht="15.75" customHeight="1" x14ac:dyDescent="0.2">
      <c r="A194" s="2" t="s">
        <v>13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78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98">
        <v>0</v>
      </c>
      <c r="AN194" s="98">
        <v>0</v>
      </c>
      <c r="AO194" s="98">
        <v>0</v>
      </c>
      <c r="AP194" s="98">
        <v>0</v>
      </c>
      <c r="AQ194" s="98">
        <v>0</v>
      </c>
      <c r="AR194" s="98">
        <v>0</v>
      </c>
      <c r="AS194" s="98">
        <v>0</v>
      </c>
      <c r="AT194" s="98">
        <v>0</v>
      </c>
      <c r="AU194" s="98">
        <v>0</v>
      </c>
      <c r="AV194" s="98">
        <v>0</v>
      </c>
      <c r="AW194" s="98">
        <v>0</v>
      </c>
      <c r="AX194" s="49">
        <v>0</v>
      </c>
      <c r="AY194" s="98">
        <v>0</v>
      </c>
      <c r="AZ194" s="98">
        <v>0</v>
      </c>
      <c r="BA194" s="98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155">
        <v>0</v>
      </c>
      <c r="BK194" s="155">
        <v>0</v>
      </c>
      <c r="BL194" s="155">
        <v>0</v>
      </c>
      <c r="BM194" s="155">
        <v>0</v>
      </c>
      <c r="BN194" s="155">
        <v>0</v>
      </c>
      <c r="BO194" s="155">
        <v>0</v>
      </c>
      <c r="BP194" s="155">
        <v>0</v>
      </c>
      <c r="BQ194" s="155">
        <v>0</v>
      </c>
      <c r="BR194" s="155">
        <v>0</v>
      </c>
      <c r="BS194" s="155">
        <v>0</v>
      </c>
      <c r="BT194" s="155">
        <v>0</v>
      </c>
      <c r="BU194" s="155">
        <v>0</v>
      </c>
      <c r="BV194" s="155">
        <v>0</v>
      </c>
      <c r="BW194" s="155">
        <v>0</v>
      </c>
      <c r="BX194" s="155">
        <v>0</v>
      </c>
      <c r="BY194" s="155">
        <v>0</v>
      </c>
      <c r="BZ194" s="155">
        <v>0</v>
      </c>
      <c r="CA194" s="141">
        <v>0</v>
      </c>
      <c r="CB194" s="141">
        <v>0</v>
      </c>
      <c r="CC194" s="141">
        <v>0</v>
      </c>
      <c r="CD194" s="141">
        <v>0</v>
      </c>
      <c r="CE194" s="141">
        <v>0</v>
      </c>
      <c r="CF194" s="141">
        <v>0</v>
      </c>
      <c r="CG194" s="141">
        <v>0</v>
      </c>
      <c r="CH194" s="141">
        <v>0</v>
      </c>
      <c r="CI194" s="141">
        <v>0</v>
      </c>
    </row>
    <row r="195" spans="1:87" ht="15.75" customHeight="1" x14ac:dyDescent="0.2">
      <c r="A195" s="3" t="s">
        <v>14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78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98">
        <v>0</v>
      </c>
      <c r="AN195" s="98">
        <v>0</v>
      </c>
      <c r="AO195" s="98">
        <v>0</v>
      </c>
      <c r="AP195" s="98">
        <v>0</v>
      </c>
      <c r="AQ195" s="98">
        <v>0</v>
      </c>
      <c r="AR195" s="98">
        <v>0</v>
      </c>
      <c r="AS195" s="98">
        <v>0</v>
      </c>
      <c r="AT195" s="98">
        <v>0</v>
      </c>
      <c r="AU195" s="98">
        <v>0</v>
      </c>
      <c r="AV195" s="98">
        <v>0</v>
      </c>
      <c r="AW195" s="98">
        <v>0</v>
      </c>
      <c r="AX195" s="49">
        <v>0</v>
      </c>
      <c r="AY195" s="98">
        <v>0</v>
      </c>
      <c r="AZ195" s="98">
        <v>0</v>
      </c>
      <c r="BA195" s="98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155">
        <v>0</v>
      </c>
      <c r="BK195" s="155">
        <v>0</v>
      </c>
      <c r="BL195" s="155">
        <v>0</v>
      </c>
      <c r="BM195" s="155">
        <v>0</v>
      </c>
      <c r="BN195" s="155">
        <v>0</v>
      </c>
      <c r="BO195" s="155">
        <v>0</v>
      </c>
      <c r="BP195" s="155">
        <v>0</v>
      </c>
      <c r="BQ195" s="155">
        <v>0</v>
      </c>
      <c r="BR195" s="155">
        <v>0</v>
      </c>
      <c r="BS195" s="155">
        <v>0</v>
      </c>
      <c r="BT195" s="155">
        <v>0</v>
      </c>
      <c r="BU195" s="155">
        <v>0</v>
      </c>
      <c r="BV195" s="155">
        <v>0</v>
      </c>
      <c r="BW195" s="155">
        <v>0</v>
      </c>
      <c r="BX195" s="155">
        <v>0</v>
      </c>
      <c r="BY195" s="155">
        <v>0</v>
      </c>
      <c r="BZ195" s="155">
        <v>0</v>
      </c>
      <c r="CA195" s="141">
        <v>0</v>
      </c>
      <c r="CB195" s="141">
        <v>0</v>
      </c>
      <c r="CC195" s="141">
        <v>0</v>
      </c>
      <c r="CD195" s="141">
        <v>0</v>
      </c>
      <c r="CE195" s="141">
        <v>0</v>
      </c>
      <c r="CF195" s="141">
        <v>0</v>
      </c>
      <c r="CG195" s="141">
        <v>0</v>
      </c>
      <c r="CH195" s="141">
        <v>0</v>
      </c>
      <c r="CI195" s="141">
        <v>0</v>
      </c>
    </row>
    <row r="196" spans="1:87" ht="15.75" customHeight="1" x14ac:dyDescent="0.2">
      <c r="A196" s="4" t="s">
        <v>15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78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98">
        <v>0</v>
      </c>
      <c r="AN196" s="98">
        <v>0</v>
      </c>
      <c r="AO196" s="98">
        <v>0</v>
      </c>
      <c r="AP196" s="98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98">
        <v>0</v>
      </c>
      <c r="AW196" s="98">
        <v>0</v>
      </c>
      <c r="AX196" s="49">
        <v>0</v>
      </c>
      <c r="AY196" s="98">
        <v>0</v>
      </c>
      <c r="AZ196" s="98">
        <v>0</v>
      </c>
      <c r="BA196" s="98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155">
        <v>0</v>
      </c>
      <c r="BK196" s="155">
        <v>0</v>
      </c>
      <c r="BL196" s="155">
        <v>0</v>
      </c>
      <c r="BM196" s="155">
        <v>0</v>
      </c>
      <c r="BN196" s="155">
        <v>0</v>
      </c>
      <c r="BO196" s="155">
        <v>0</v>
      </c>
      <c r="BP196" s="155">
        <v>0</v>
      </c>
      <c r="BQ196" s="155">
        <v>0</v>
      </c>
      <c r="BR196" s="155">
        <v>0</v>
      </c>
      <c r="BS196" s="155">
        <v>0</v>
      </c>
      <c r="BT196" s="155">
        <v>0</v>
      </c>
      <c r="BU196" s="155">
        <v>0</v>
      </c>
      <c r="BV196" s="155">
        <v>0</v>
      </c>
      <c r="BW196" s="155">
        <v>0</v>
      </c>
      <c r="BX196" s="155">
        <v>0</v>
      </c>
      <c r="BY196" s="155">
        <v>0</v>
      </c>
      <c r="BZ196" s="155">
        <v>0</v>
      </c>
      <c r="CA196" s="141">
        <v>0</v>
      </c>
      <c r="CB196" s="141">
        <v>0</v>
      </c>
      <c r="CC196" s="141">
        <v>0</v>
      </c>
      <c r="CD196" s="141">
        <v>0</v>
      </c>
      <c r="CE196" s="141">
        <v>0</v>
      </c>
      <c r="CF196" s="141">
        <v>0</v>
      </c>
      <c r="CG196" s="141">
        <v>0</v>
      </c>
      <c r="CH196" s="141">
        <v>0</v>
      </c>
      <c r="CI196" s="141">
        <v>0</v>
      </c>
    </row>
    <row r="197" spans="1:87" ht="15.75" customHeight="1" x14ac:dyDescent="0.2">
      <c r="A197" s="3" t="s">
        <v>16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78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98">
        <v>0</v>
      </c>
      <c r="AN197" s="98">
        <v>0</v>
      </c>
      <c r="AO197" s="98">
        <v>0</v>
      </c>
      <c r="AP197" s="98">
        <v>0</v>
      </c>
      <c r="AQ197" s="98">
        <v>0</v>
      </c>
      <c r="AR197" s="98">
        <v>0</v>
      </c>
      <c r="AS197" s="98">
        <v>0</v>
      </c>
      <c r="AT197" s="98">
        <v>0</v>
      </c>
      <c r="AU197" s="98">
        <v>0</v>
      </c>
      <c r="AV197" s="98">
        <v>0</v>
      </c>
      <c r="AW197" s="98">
        <v>0</v>
      </c>
      <c r="AX197" s="49">
        <v>0</v>
      </c>
      <c r="AY197" s="98">
        <v>0</v>
      </c>
      <c r="AZ197" s="98">
        <v>0</v>
      </c>
      <c r="BA197" s="98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155">
        <v>0</v>
      </c>
      <c r="BK197" s="155">
        <v>0</v>
      </c>
      <c r="BL197" s="155">
        <v>0</v>
      </c>
      <c r="BM197" s="155">
        <v>0</v>
      </c>
      <c r="BN197" s="155">
        <v>0</v>
      </c>
      <c r="BO197" s="155">
        <v>0</v>
      </c>
      <c r="BP197" s="155">
        <v>0</v>
      </c>
      <c r="BQ197" s="155">
        <v>0</v>
      </c>
      <c r="BR197" s="155">
        <v>0</v>
      </c>
      <c r="BS197" s="155">
        <v>0</v>
      </c>
      <c r="BT197" s="155">
        <v>0</v>
      </c>
      <c r="BU197" s="155">
        <v>0</v>
      </c>
      <c r="BV197" s="155">
        <v>0</v>
      </c>
      <c r="BW197" s="155">
        <v>0</v>
      </c>
      <c r="BX197" s="155">
        <v>0</v>
      </c>
      <c r="BY197" s="155">
        <v>0</v>
      </c>
      <c r="BZ197" s="155">
        <v>0</v>
      </c>
      <c r="CA197" s="141">
        <v>0</v>
      </c>
      <c r="CB197" s="141">
        <v>0</v>
      </c>
      <c r="CC197" s="141">
        <v>0</v>
      </c>
      <c r="CD197" s="141">
        <v>0</v>
      </c>
      <c r="CE197" s="141">
        <v>0</v>
      </c>
      <c r="CF197" s="141">
        <v>0</v>
      </c>
      <c r="CG197" s="141">
        <v>0</v>
      </c>
      <c r="CH197" s="141">
        <v>0</v>
      </c>
      <c r="CI197" s="141">
        <v>0</v>
      </c>
    </row>
    <row r="198" spans="1:87" ht="31.9" customHeight="1" x14ac:dyDescent="0.2">
      <c r="A198" s="19" t="s">
        <v>49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8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3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47"/>
      <c r="CB198" s="147"/>
      <c r="CC198" s="147"/>
      <c r="CD198" s="147"/>
      <c r="CE198" s="147"/>
      <c r="CF198" s="147"/>
      <c r="CG198" s="147"/>
      <c r="CH198" s="147"/>
      <c r="CI198" s="147"/>
    </row>
    <row r="199" spans="1:87" ht="15.75" customHeight="1" x14ac:dyDescent="0.2">
      <c r="A199" s="2" t="s">
        <v>13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78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98">
        <v>0</v>
      </c>
      <c r="AW199" s="98">
        <v>0</v>
      </c>
      <c r="AX199" s="49">
        <v>0</v>
      </c>
      <c r="AY199" s="98">
        <v>0</v>
      </c>
      <c r="AZ199" s="98">
        <v>0</v>
      </c>
      <c r="BA199" s="98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155">
        <v>0</v>
      </c>
      <c r="BK199" s="155">
        <v>0</v>
      </c>
      <c r="BL199" s="155">
        <v>0</v>
      </c>
      <c r="BM199" s="155">
        <v>0</v>
      </c>
      <c r="BN199" s="155">
        <v>0</v>
      </c>
      <c r="BO199" s="155">
        <v>0</v>
      </c>
      <c r="BP199" s="155">
        <v>0</v>
      </c>
      <c r="BQ199" s="155">
        <v>0</v>
      </c>
      <c r="BR199" s="155">
        <v>0</v>
      </c>
      <c r="BS199" s="155">
        <v>0</v>
      </c>
      <c r="BT199" s="155">
        <v>0</v>
      </c>
      <c r="BU199" s="155">
        <v>0</v>
      </c>
      <c r="BV199" s="155">
        <v>0</v>
      </c>
      <c r="BW199" s="155">
        <v>0</v>
      </c>
      <c r="BX199" s="155">
        <v>0</v>
      </c>
      <c r="BY199" s="155">
        <v>0</v>
      </c>
      <c r="BZ199" s="155">
        <v>0</v>
      </c>
      <c r="CA199" s="141">
        <v>0</v>
      </c>
      <c r="CB199" s="141">
        <v>0</v>
      </c>
      <c r="CC199" s="141">
        <v>0</v>
      </c>
      <c r="CD199" s="141">
        <v>0</v>
      </c>
      <c r="CE199" s="141">
        <v>0</v>
      </c>
      <c r="CF199" s="141">
        <v>0</v>
      </c>
      <c r="CG199" s="141">
        <v>0</v>
      </c>
      <c r="CH199" s="141">
        <v>0</v>
      </c>
      <c r="CI199" s="141">
        <v>0</v>
      </c>
    </row>
    <row r="200" spans="1:87" ht="15.75" customHeight="1" x14ac:dyDescent="0.2">
      <c r="A200" s="3" t="s">
        <v>14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78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v>0</v>
      </c>
      <c r="AK200" s="49">
        <v>0</v>
      </c>
      <c r="AL200" s="49">
        <v>0</v>
      </c>
      <c r="AM200" s="98">
        <v>0</v>
      </c>
      <c r="AN200" s="98">
        <v>0</v>
      </c>
      <c r="AO200" s="98">
        <v>0</v>
      </c>
      <c r="AP200" s="98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98">
        <v>0</v>
      </c>
      <c r="AW200" s="98">
        <v>0</v>
      </c>
      <c r="AX200" s="49">
        <v>0</v>
      </c>
      <c r="AY200" s="98">
        <v>0</v>
      </c>
      <c r="AZ200" s="98">
        <v>0</v>
      </c>
      <c r="BA200" s="98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155">
        <v>0</v>
      </c>
      <c r="BK200" s="155">
        <v>0</v>
      </c>
      <c r="BL200" s="155">
        <v>0</v>
      </c>
      <c r="BM200" s="155">
        <v>0</v>
      </c>
      <c r="BN200" s="155">
        <v>0</v>
      </c>
      <c r="BO200" s="155">
        <v>0</v>
      </c>
      <c r="BP200" s="155">
        <v>0</v>
      </c>
      <c r="BQ200" s="155">
        <v>0</v>
      </c>
      <c r="BR200" s="155">
        <v>0</v>
      </c>
      <c r="BS200" s="155">
        <v>0</v>
      </c>
      <c r="BT200" s="155">
        <v>0</v>
      </c>
      <c r="BU200" s="155">
        <v>0</v>
      </c>
      <c r="BV200" s="155">
        <v>0</v>
      </c>
      <c r="BW200" s="155">
        <v>0</v>
      </c>
      <c r="BX200" s="155">
        <v>0</v>
      </c>
      <c r="BY200" s="155">
        <v>0</v>
      </c>
      <c r="BZ200" s="155">
        <v>0</v>
      </c>
      <c r="CA200" s="141">
        <v>0</v>
      </c>
      <c r="CB200" s="141">
        <v>0</v>
      </c>
      <c r="CC200" s="141">
        <v>0</v>
      </c>
      <c r="CD200" s="141">
        <v>0</v>
      </c>
      <c r="CE200" s="141">
        <v>0</v>
      </c>
      <c r="CF200" s="141">
        <v>0</v>
      </c>
      <c r="CG200" s="141">
        <v>0</v>
      </c>
      <c r="CH200" s="141">
        <v>0</v>
      </c>
      <c r="CI200" s="141">
        <v>0</v>
      </c>
    </row>
    <row r="201" spans="1:87" ht="15.75" customHeight="1" x14ac:dyDescent="0.2">
      <c r="A201" s="4" t="s">
        <v>15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78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v>0</v>
      </c>
      <c r="AK201" s="49">
        <v>0</v>
      </c>
      <c r="AL201" s="49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0</v>
      </c>
      <c r="AS201" s="98">
        <v>0</v>
      </c>
      <c r="AT201" s="98">
        <v>0</v>
      </c>
      <c r="AU201" s="98">
        <v>0</v>
      </c>
      <c r="AV201" s="98">
        <v>0</v>
      </c>
      <c r="AW201" s="98">
        <v>0</v>
      </c>
      <c r="AX201" s="49">
        <v>0</v>
      </c>
      <c r="AY201" s="98">
        <v>0</v>
      </c>
      <c r="AZ201" s="98">
        <v>0</v>
      </c>
      <c r="BA201" s="98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155">
        <v>0</v>
      </c>
      <c r="BK201" s="155">
        <v>0</v>
      </c>
      <c r="BL201" s="155">
        <v>0</v>
      </c>
      <c r="BM201" s="155">
        <v>0</v>
      </c>
      <c r="BN201" s="155">
        <v>0</v>
      </c>
      <c r="BO201" s="155">
        <v>0</v>
      </c>
      <c r="BP201" s="155">
        <v>0</v>
      </c>
      <c r="BQ201" s="155">
        <v>0</v>
      </c>
      <c r="BR201" s="155">
        <v>0</v>
      </c>
      <c r="BS201" s="155">
        <v>0</v>
      </c>
      <c r="BT201" s="155">
        <v>0</v>
      </c>
      <c r="BU201" s="155">
        <v>0</v>
      </c>
      <c r="BV201" s="155">
        <v>0</v>
      </c>
      <c r="BW201" s="155">
        <v>0</v>
      </c>
      <c r="BX201" s="155">
        <v>0</v>
      </c>
      <c r="BY201" s="155">
        <v>0</v>
      </c>
      <c r="BZ201" s="155">
        <v>0</v>
      </c>
      <c r="CA201" s="141">
        <v>0</v>
      </c>
      <c r="CB201" s="141">
        <v>0</v>
      </c>
      <c r="CC201" s="141">
        <v>0</v>
      </c>
      <c r="CD201" s="141">
        <v>0</v>
      </c>
      <c r="CE201" s="141">
        <v>0</v>
      </c>
      <c r="CF201" s="141">
        <v>0</v>
      </c>
      <c r="CG201" s="141">
        <v>0</v>
      </c>
      <c r="CH201" s="141">
        <v>0</v>
      </c>
      <c r="CI201" s="141">
        <v>0</v>
      </c>
    </row>
    <row r="202" spans="1:87" ht="15.75" customHeight="1" x14ac:dyDescent="0.2">
      <c r="A202" s="3" t="s">
        <v>16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78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98">
        <v>0</v>
      </c>
      <c r="AN202" s="98">
        <v>0</v>
      </c>
      <c r="AO202" s="98">
        <v>0</v>
      </c>
      <c r="AP202" s="98">
        <v>0</v>
      </c>
      <c r="AQ202" s="98">
        <v>0</v>
      </c>
      <c r="AR202" s="98">
        <v>0</v>
      </c>
      <c r="AS202" s="98">
        <v>0</v>
      </c>
      <c r="AT202" s="98">
        <v>0</v>
      </c>
      <c r="AU202" s="98">
        <v>0</v>
      </c>
      <c r="AV202" s="98">
        <v>0</v>
      </c>
      <c r="AW202" s="98">
        <v>0</v>
      </c>
      <c r="AX202" s="49">
        <v>0</v>
      </c>
      <c r="AY202" s="98">
        <v>0</v>
      </c>
      <c r="AZ202" s="98">
        <v>0</v>
      </c>
      <c r="BA202" s="98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155">
        <v>0</v>
      </c>
      <c r="BK202" s="155">
        <v>0</v>
      </c>
      <c r="BL202" s="155">
        <v>0</v>
      </c>
      <c r="BM202" s="155">
        <v>0</v>
      </c>
      <c r="BN202" s="155">
        <v>0</v>
      </c>
      <c r="BO202" s="155">
        <v>0</v>
      </c>
      <c r="BP202" s="155">
        <v>0</v>
      </c>
      <c r="BQ202" s="155">
        <v>0</v>
      </c>
      <c r="BR202" s="155">
        <v>0</v>
      </c>
      <c r="BS202" s="155">
        <v>0</v>
      </c>
      <c r="BT202" s="155">
        <v>0</v>
      </c>
      <c r="BU202" s="155">
        <v>0</v>
      </c>
      <c r="BV202" s="155">
        <v>0</v>
      </c>
      <c r="BW202" s="155">
        <v>0</v>
      </c>
      <c r="BX202" s="155">
        <v>0</v>
      </c>
      <c r="BY202" s="155">
        <v>0</v>
      </c>
      <c r="BZ202" s="155">
        <v>0</v>
      </c>
      <c r="CA202" s="141">
        <v>0</v>
      </c>
      <c r="CB202" s="141">
        <v>0</v>
      </c>
      <c r="CC202" s="141">
        <v>0</v>
      </c>
      <c r="CD202" s="141">
        <v>0</v>
      </c>
      <c r="CE202" s="141">
        <v>0</v>
      </c>
      <c r="CF202" s="141">
        <v>0</v>
      </c>
      <c r="CG202" s="141">
        <v>0</v>
      </c>
      <c r="CH202" s="141">
        <v>0</v>
      </c>
      <c r="CI202" s="141">
        <v>0</v>
      </c>
    </row>
    <row r="203" spans="1:87" ht="40.9" customHeight="1" x14ac:dyDescent="0.2">
      <c r="A203" s="131" t="s">
        <v>50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8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7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45"/>
      <c r="CB203" s="145"/>
      <c r="CC203" s="145"/>
      <c r="CD203" s="145"/>
      <c r="CE203" s="145"/>
      <c r="CF203" s="145"/>
      <c r="CG203" s="145"/>
      <c r="CH203" s="145"/>
      <c r="CI203" s="145"/>
    </row>
    <row r="204" spans="1:87" ht="15.75" customHeight="1" x14ac:dyDescent="0.2">
      <c r="A204" s="19" t="s">
        <v>52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8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3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47"/>
      <c r="CB204" s="147"/>
      <c r="CC204" s="147"/>
      <c r="CD204" s="147"/>
      <c r="CE204" s="147"/>
      <c r="CF204" s="147"/>
      <c r="CG204" s="147"/>
      <c r="CH204" s="147"/>
      <c r="CI204" s="147"/>
    </row>
    <row r="205" spans="1:87" ht="15.75" customHeight="1" x14ac:dyDescent="0.2">
      <c r="A205" s="2" t="s">
        <v>13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78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98">
        <v>0</v>
      </c>
      <c r="AN205" s="98">
        <v>0</v>
      </c>
      <c r="AO205" s="98">
        <v>0</v>
      </c>
      <c r="AP205" s="98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98">
        <v>0</v>
      </c>
      <c r="AW205" s="98">
        <v>0</v>
      </c>
      <c r="AX205" s="49">
        <v>0</v>
      </c>
      <c r="AY205" s="98">
        <v>0</v>
      </c>
      <c r="AZ205" s="98">
        <v>0</v>
      </c>
      <c r="BA205" s="98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155">
        <v>0</v>
      </c>
      <c r="BK205" s="155">
        <v>0</v>
      </c>
      <c r="BL205" s="155">
        <v>0</v>
      </c>
      <c r="BM205" s="155">
        <v>0</v>
      </c>
      <c r="BN205" s="155">
        <v>0</v>
      </c>
      <c r="BO205" s="155">
        <v>0</v>
      </c>
      <c r="BP205" s="155">
        <v>0</v>
      </c>
      <c r="BQ205" s="155">
        <v>0</v>
      </c>
      <c r="BR205" s="155">
        <v>0</v>
      </c>
      <c r="BS205" s="155">
        <v>0</v>
      </c>
      <c r="BT205" s="155">
        <v>0</v>
      </c>
      <c r="BU205" s="155">
        <v>0</v>
      </c>
      <c r="BV205" s="155">
        <v>0</v>
      </c>
      <c r="BW205" s="155">
        <v>0</v>
      </c>
      <c r="BX205" s="155">
        <v>0</v>
      </c>
      <c r="BY205" s="155">
        <v>0</v>
      </c>
      <c r="BZ205" s="155">
        <v>0</v>
      </c>
      <c r="CA205" s="141">
        <v>0</v>
      </c>
      <c r="CB205" s="141">
        <v>0</v>
      </c>
      <c r="CC205" s="141">
        <v>0</v>
      </c>
      <c r="CD205" s="141">
        <v>0</v>
      </c>
      <c r="CE205" s="141">
        <v>0</v>
      </c>
      <c r="CF205" s="141">
        <v>0</v>
      </c>
      <c r="CG205" s="141">
        <v>0</v>
      </c>
      <c r="CH205" s="141">
        <v>0</v>
      </c>
      <c r="CI205" s="141">
        <v>0</v>
      </c>
    </row>
    <row r="206" spans="1:87" ht="15.75" customHeight="1" x14ac:dyDescent="0.2">
      <c r="A206" s="3" t="s">
        <v>14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78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98">
        <v>0</v>
      </c>
      <c r="AN206" s="98">
        <v>0</v>
      </c>
      <c r="AO206" s="98">
        <v>0</v>
      </c>
      <c r="AP206" s="98">
        <v>0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98">
        <v>0</v>
      </c>
      <c r="AW206" s="98">
        <v>0</v>
      </c>
      <c r="AX206" s="49">
        <v>0</v>
      </c>
      <c r="AY206" s="98">
        <v>0</v>
      </c>
      <c r="AZ206" s="98">
        <v>0</v>
      </c>
      <c r="BA206" s="98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155">
        <v>0</v>
      </c>
      <c r="BK206" s="155">
        <v>0</v>
      </c>
      <c r="BL206" s="155">
        <v>0</v>
      </c>
      <c r="BM206" s="155">
        <v>0</v>
      </c>
      <c r="BN206" s="155">
        <v>0</v>
      </c>
      <c r="BO206" s="155">
        <v>0</v>
      </c>
      <c r="BP206" s="155">
        <v>0</v>
      </c>
      <c r="BQ206" s="155">
        <v>0</v>
      </c>
      <c r="BR206" s="155">
        <v>0</v>
      </c>
      <c r="BS206" s="155">
        <v>0</v>
      </c>
      <c r="BT206" s="155">
        <v>0</v>
      </c>
      <c r="BU206" s="155">
        <v>0</v>
      </c>
      <c r="BV206" s="155">
        <v>0</v>
      </c>
      <c r="BW206" s="155">
        <v>0</v>
      </c>
      <c r="BX206" s="155">
        <v>0</v>
      </c>
      <c r="BY206" s="155">
        <v>0</v>
      </c>
      <c r="BZ206" s="155">
        <v>0</v>
      </c>
      <c r="CA206" s="141">
        <v>0</v>
      </c>
      <c r="CB206" s="141">
        <v>0</v>
      </c>
      <c r="CC206" s="141">
        <v>0</v>
      </c>
      <c r="CD206" s="141">
        <v>0</v>
      </c>
      <c r="CE206" s="141">
        <v>0</v>
      </c>
      <c r="CF206" s="141">
        <v>0</v>
      </c>
      <c r="CG206" s="141">
        <v>0</v>
      </c>
      <c r="CH206" s="141">
        <v>0</v>
      </c>
      <c r="CI206" s="141">
        <v>0</v>
      </c>
    </row>
    <row r="207" spans="1:87" ht="15.75" customHeight="1" x14ac:dyDescent="0.2">
      <c r="A207" s="4" t="s">
        <v>15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78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98">
        <v>0</v>
      </c>
      <c r="AN207" s="98">
        <v>0</v>
      </c>
      <c r="AO207" s="98">
        <v>0</v>
      </c>
      <c r="AP207" s="98">
        <v>0</v>
      </c>
      <c r="AQ207" s="98">
        <v>0</v>
      </c>
      <c r="AR207" s="98">
        <v>0</v>
      </c>
      <c r="AS207" s="98">
        <v>0</v>
      </c>
      <c r="AT207" s="98">
        <v>0</v>
      </c>
      <c r="AU207" s="98">
        <v>0</v>
      </c>
      <c r="AV207" s="98">
        <v>0</v>
      </c>
      <c r="AW207" s="98">
        <v>0</v>
      </c>
      <c r="AX207" s="49">
        <v>0</v>
      </c>
      <c r="AY207" s="98">
        <v>0</v>
      </c>
      <c r="AZ207" s="98">
        <v>0</v>
      </c>
      <c r="BA207" s="98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155">
        <v>0</v>
      </c>
      <c r="BK207" s="155">
        <v>0</v>
      </c>
      <c r="BL207" s="155">
        <v>0</v>
      </c>
      <c r="BM207" s="155">
        <v>0</v>
      </c>
      <c r="BN207" s="155">
        <v>0</v>
      </c>
      <c r="BO207" s="155">
        <v>0</v>
      </c>
      <c r="BP207" s="155">
        <v>0</v>
      </c>
      <c r="BQ207" s="155">
        <v>0</v>
      </c>
      <c r="BR207" s="155">
        <v>0</v>
      </c>
      <c r="BS207" s="155">
        <v>0</v>
      </c>
      <c r="BT207" s="155">
        <v>0</v>
      </c>
      <c r="BU207" s="155">
        <v>0</v>
      </c>
      <c r="BV207" s="155">
        <v>0</v>
      </c>
      <c r="BW207" s="155">
        <v>0</v>
      </c>
      <c r="BX207" s="155">
        <v>0</v>
      </c>
      <c r="BY207" s="155">
        <v>0</v>
      </c>
      <c r="BZ207" s="155">
        <v>0</v>
      </c>
      <c r="CA207" s="141">
        <v>0</v>
      </c>
      <c r="CB207" s="141">
        <v>0</v>
      </c>
      <c r="CC207" s="141">
        <v>0</v>
      </c>
      <c r="CD207" s="141">
        <v>0</v>
      </c>
      <c r="CE207" s="141">
        <v>0</v>
      </c>
      <c r="CF207" s="141">
        <v>0</v>
      </c>
      <c r="CG207" s="141">
        <v>0</v>
      </c>
      <c r="CH207" s="141">
        <v>0</v>
      </c>
      <c r="CI207" s="141">
        <v>0</v>
      </c>
    </row>
    <row r="208" spans="1:87" ht="15.75" customHeight="1" x14ac:dyDescent="0.2">
      <c r="A208" s="3" t="s">
        <v>16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78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98">
        <v>0</v>
      </c>
      <c r="AN208" s="98">
        <v>0</v>
      </c>
      <c r="AO208" s="98">
        <v>0</v>
      </c>
      <c r="AP208" s="98">
        <v>0</v>
      </c>
      <c r="AQ208" s="98">
        <v>0</v>
      </c>
      <c r="AR208" s="98">
        <v>0</v>
      </c>
      <c r="AS208" s="98">
        <v>0</v>
      </c>
      <c r="AT208" s="98">
        <v>0</v>
      </c>
      <c r="AU208" s="98">
        <v>0</v>
      </c>
      <c r="AV208" s="98">
        <v>0</v>
      </c>
      <c r="AW208" s="98">
        <v>0</v>
      </c>
      <c r="AX208" s="49">
        <v>0</v>
      </c>
      <c r="AY208" s="98">
        <v>0</v>
      </c>
      <c r="AZ208" s="98">
        <v>0</v>
      </c>
      <c r="BA208" s="98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155">
        <v>0</v>
      </c>
      <c r="BK208" s="155">
        <v>0</v>
      </c>
      <c r="BL208" s="155">
        <v>0</v>
      </c>
      <c r="BM208" s="155">
        <v>0</v>
      </c>
      <c r="BN208" s="155">
        <v>0</v>
      </c>
      <c r="BO208" s="155">
        <v>0</v>
      </c>
      <c r="BP208" s="155">
        <v>0</v>
      </c>
      <c r="BQ208" s="155">
        <v>0</v>
      </c>
      <c r="BR208" s="155">
        <v>0</v>
      </c>
      <c r="BS208" s="155">
        <v>0</v>
      </c>
      <c r="BT208" s="155">
        <v>0</v>
      </c>
      <c r="BU208" s="155">
        <v>0</v>
      </c>
      <c r="BV208" s="155">
        <v>0</v>
      </c>
      <c r="BW208" s="155">
        <v>0</v>
      </c>
      <c r="BX208" s="155">
        <v>0</v>
      </c>
      <c r="BY208" s="155">
        <v>0</v>
      </c>
      <c r="BZ208" s="155">
        <v>0</v>
      </c>
      <c r="CA208" s="141">
        <v>0</v>
      </c>
      <c r="CB208" s="141">
        <v>0</v>
      </c>
      <c r="CC208" s="141">
        <v>0</v>
      </c>
      <c r="CD208" s="141">
        <v>0</v>
      </c>
      <c r="CE208" s="141">
        <v>0</v>
      </c>
      <c r="CF208" s="141">
        <v>0</v>
      </c>
      <c r="CG208" s="141">
        <v>0</v>
      </c>
      <c r="CH208" s="141">
        <v>0</v>
      </c>
      <c r="CI208" s="141">
        <v>0</v>
      </c>
    </row>
    <row r="209" spans="1:87" ht="15.75" customHeight="1" x14ac:dyDescent="0.2">
      <c r="A209" s="19" t="s">
        <v>53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8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3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47"/>
      <c r="CB209" s="147"/>
      <c r="CC209" s="147"/>
      <c r="CD209" s="147"/>
      <c r="CE209" s="147"/>
      <c r="CF209" s="147"/>
      <c r="CG209" s="147"/>
      <c r="CH209" s="147"/>
      <c r="CI209" s="147"/>
    </row>
    <row r="210" spans="1:87" ht="15.75" customHeight="1" x14ac:dyDescent="0.2">
      <c r="A210" s="2" t="s">
        <v>13</v>
      </c>
      <c r="B210" s="49">
        <v>0</v>
      </c>
      <c r="C210" s="49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78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98">
        <v>0</v>
      </c>
      <c r="AN210" s="98">
        <v>0</v>
      </c>
      <c r="AO210" s="98">
        <v>0</v>
      </c>
      <c r="AP210" s="98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98">
        <v>0</v>
      </c>
      <c r="AW210" s="98">
        <v>0</v>
      </c>
      <c r="AX210" s="49">
        <v>0</v>
      </c>
      <c r="AY210" s="98">
        <v>0</v>
      </c>
      <c r="AZ210" s="98">
        <v>0</v>
      </c>
      <c r="BA210" s="98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155">
        <v>0</v>
      </c>
      <c r="BK210" s="155">
        <v>0</v>
      </c>
      <c r="BL210" s="155">
        <v>0</v>
      </c>
      <c r="BM210" s="155">
        <v>0</v>
      </c>
      <c r="BN210" s="155">
        <v>0</v>
      </c>
      <c r="BO210" s="155">
        <v>0</v>
      </c>
      <c r="BP210" s="155">
        <v>0</v>
      </c>
      <c r="BQ210" s="155">
        <v>0</v>
      </c>
      <c r="BR210" s="155">
        <v>0</v>
      </c>
      <c r="BS210" s="155">
        <v>0</v>
      </c>
      <c r="BT210" s="155">
        <v>0</v>
      </c>
      <c r="BU210" s="155">
        <v>0</v>
      </c>
      <c r="BV210" s="155">
        <v>0</v>
      </c>
      <c r="BW210" s="155">
        <v>0</v>
      </c>
      <c r="BX210" s="155">
        <v>0</v>
      </c>
      <c r="BY210" s="155">
        <v>0</v>
      </c>
      <c r="BZ210" s="155">
        <v>0</v>
      </c>
      <c r="CA210" s="141">
        <v>0</v>
      </c>
      <c r="CB210" s="141">
        <v>0</v>
      </c>
      <c r="CC210" s="141">
        <v>0</v>
      </c>
      <c r="CD210" s="141">
        <v>0</v>
      </c>
      <c r="CE210" s="141">
        <v>0</v>
      </c>
      <c r="CF210" s="141">
        <v>0</v>
      </c>
      <c r="CG210" s="141">
        <v>0</v>
      </c>
      <c r="CH210" s="141">
        <v>0</v>
      </c>
      <c r="CI210" s="141">
        <v>0</v>
      </c>
    </row>
    <row r="211" spans="1:87" ht="15.75" customHeight="1" x14ac:dyDescent="0.2">
      <c r="A211" s="3" t="s">
        <v>14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78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98">
        <v>0</v>
      </c>
      <c r="AN211" s="98">
        <v>0</v>
      </c>
      <c r="AO211" s="98">
        <v>0</v>
      </c>
      <c r="AP211" s="98">
        <v>0</v>
      </c>
      <c r="AQ211" s="98">
        <v>0</v>
      </c>
      <c r="AR211" s="98">
        <v>0</v>
      </c>
      <c r="AS211" s="98">
        <v>0</v>
      </c>
      <c r="AT211" s="98">
        <v>0</v>
      </c>
      <c r="AU211" s="98">
        <v>0</v>
      </c>
      <c r="AV211" s="98">
        <v>0</v>
      </c>
      <c r="AW211" s="98">
        <v>0</v>
      </c>
      <c r="AX211" s="49">
        <v>0</v>
      </c>
      <c r="AY211" s="98">
        <v>0</v>
      </c>
      <c r="AZ211" s="98">
        <v>0</v>
      </c>
      <c r="BA211" s="98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155">
        <v>0</v>
      </c>
      <c r="BK211" s="155">
        <v>0</v>
      </c>
      <c r="BL211" s="155">
        <v>0</v>
      </c>
      <c r="BM211" s="155">
        <v>0</v>
      </c>
      <c r="BN211" s="155">
        <v>0</v>
      </c>
      <c r="BO211" s="155">
        <v>0</v>
      </c>
      <c r="BP211" s="155">
        <v>0</v>
      </c>
      <c r="BQ211" s="155">
        <v>0</v>
      </c>
      <c r="BR211" s="155">
        <v>0</v>
      </c>
      <c r="BS211" s="155">
        <v>0</v>
      </c>
      <c r="BT211" s="155">
        <v>0</v>
      </c>
      <c r="BU211" s="155">
        <v>0</v>
      </c>
      <c r="BV211" s="155">
        <v>0</v>
      </c>
      <c r="BW211" s="155">
        <v>0</v>
      </c>
      <c r="BX211" s="155">
        <v>0</v>
      </c>
      <c r="BY211" s="155">
        <v>0</v>
      </c>
      <c r="BZ211" s="155">
        <v>0</v>
      </c>
      <c r="CA211" s="141">
        <v>0</v>
      </c>
      <c r="CB211" s="141">
        <v>0</v>
      </c>
      <c r="CC211" s="141">
        <v>0</v>
      </c>
      <c r="CD211" s="141">
        <v>0</v>
      </c>
      <c r="CE211" s="141">
        <v>0</v>
      </c>
      <c r="CF211" s="141">
        <v>0</v>
      </c>
      <c r="CG211" s="141">
        <v>0</v>
      </c>
      <c r="CH211" s="141">
        <v>0</v>
      </c>
      <c r="CI211" s="141">
        <v>0</v>
      </c>
    </row>
    <row r="212" spans="1:87" ht="15.75" customHeight="1" x14ac:dyDescent="0.2">
      <c r="A212" s="4" t="s">
        <v>15</v>
      </c>
      <c r="B212" s="49">
        <v>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78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98">
        <v>0</v>
      </c>
      <c r="AN212" s="98">
        <v>0</v>
      </c>
      <c r="AO212" s="98">
        <v>0</v>
      </c>
      <c r="AP212" s="98">
        <v>0</v>
      </c>
      <c r="AQ212" s="98">
        <v>0</v>
      </c>
      <c r="AR212" s="98">
        <v>0</v>
      </c>
      <c r="AS212" s="98">
        <v>0</v>
      </c>
      <c r="AT212" s="98">
        <v>0</v>
      </c>
      <c r="AU212" s="98">
        <v>0</v>
      </c>
      <c r="AV212" s="98">
        <v>0</v>
      </c>
      <c r="AW212" s="98">
        <v>0</v>
      </c>
      <c r="AX212" s="49">
        <v>0</v>
      </c>
      <c r="AY212" s="98">
        <v>0</v>
      </c>
      <c r="AZ212" s="98">
        <v>0</v>
      </c>
      <c r="BA212" s="98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155">
        <v>0</v>
      </c>
      <c r="BK212" s="155">
        <v>0</v>
      </c>
      <c r="BL212" s="155">
        <v>0</v>
      </c>
      <c r="BM212" s="155">
        <v>0</v>
      </c>
      <c r="BN212" s="155">
        <v>0</v>
      </c>
      <c r="BO212" s="155">
        <v>0</v>
      </c>
      <c r="BP212" s="155">
        <v>0</v>
      </c>
      <c r="BQ212" s="155">
        <v>0</v>
      </c>
      <c r="BR212" s="155">
        <v>0</v>
      </c>
      <c r="BS212" s="155">
        <v>0</v>
      </c>
      <c r="BT212" s="155">
        <v>0</v>
      </c>
      <c r="BU212" s="155">
        <v>0</v>
      </c>
      <c r="BV212" s="155">
        <v>0</v>
      </c>
      <c r="BW212" s="155">
        <v>0</v>
      </c>
      <c r="BX212" s="155">
        <v>0</v>
      </c>
      <c r="BY212" s="155">
        <v>0</v>
      </c>
      <c r="BZ212" s="155">
        <v>0</v>
      </c>
      <c r="CA212" s="141">
        <v>0</v>
      </c>
      <c r="CB212" s="141">
        <v>0</v>
      </c>
      <c r="CC212" s="141">
        <v>0</v>
      </c>
      <c r="CD212" s="141">
        <v>0</v>
      </c>
      <c r="CE212" s="141">
        <v>0</v>
      </c>
      <c r="CF212" s="141">
        <v>0</v>
      </c>
      <c r="CG212" s="141">
        <v>0</v>
      </c>
      <c r="CH212" s="141">
        <v>0</v>
      </c>
      <c r="CI212" s="141">
        <v>0</v>
      </c>
    </row>
    <row r="213" spans="1:87" ht="15.75" customHeight="1" x14ac:dyDescent="0.2">
      <c r="A213" s="3" t="s">
        <v>16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78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98">
        <v>0</v>
      </c>
      <c r="AN213" s="98">
        <v>0</v>
      </c>
      <c r="AO213" s="98">
        <v>0</v>
      </c>
      <c r="AP213" s="98">
        <v>0</v>
      </c>
      <c r="AQ213" s="98">
        <v>0</v>
      </c>
      <c r="AR213" s="98">
        <v>0</v>
      </c>
      <c r="AS213" s="98">
        <v>0</v>
      </c>
      <c r="AT213" s="98">
        <v>0</v>
      </c>
      <c r="AU213" s="98">
        <v>0</v>
      </c>
      <c r="AV213" s="98">
        <v>0</v>
      </c>
      <c r="AW213" s="98">
        <v>0</v>
      </c>
      <c r="AX213" s="49">
        <v>0</v>
      </c>
      <c r="AY213" s="98">
        <v>0</v>
      </c>
      <c r="AZ213" s="98">
        <v>0</v>
      </c>
      <c r="BA213" s="98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155">
        <v>0</v>
      </c>
      <c r="BK213" s="155">
        <v>0</v>
      </c>
      <c r="BL213" s="155">
        <v>0</v>
      </c>
      <c r="BM213" s="155">
        <v>0</v>
      </c>
      <c r="BN213" s="155">
        <v>0</v>
      </c>
      <c r="BO213" s="155">
        <v>0</v>
      </c>
      <c r="BP213" s="155">
        <v>0</v>
      </c>
      <c r="BQ213" s="155">
        <v>0</v>
      </c>
      <c r="BR213" s="155">
        <v>0</v>
      </c>
      <c r="BS213" s="155">
        <v>0</v>
      </c>
      <c r="BT213" s="155">
        <v>0</v>
      </c>
      <c r="BU213" s="155">
        <v>0</v>
      </c>
      <c r="BV213" s="155">
        <v>0</v>
      </c>
      <c r="BW213" s="155">
        <v>0</v>
      </c>
      <c r="BX213" s="155">
        <v>0</v>
      </c>
      <c r="BY213" s="155">
        <v>0</v>
      </c>
      <c r="BZ213" s="155">
        <v>0</v>
      </c>
      <c r="CA213" s="141">
        <v>0</v>
      </c>
      <c r="CB213" s="141">
        <v>0</v>
      </c>
      <c r="CC213" s="141">
        <v>0</v>
      </c>
      <c r="CD213" s="141">
        <v>0</v>
      </c>
      <c r="CE213" s="141">
        <v>0</v>
      </c>
      <c r="CF213" s="141">
        <v>0</v>
      </c>
      <c r="CG213" s="141">
        <v>0</v>
      </c>
      <c r="CH213" s="141">
        <v>0</v>
      </c>
      <c r="CI213" s="141">
        <v>0</v>
      </c>
    </row>
    <row r="214" spans="1:87" ht="15.75" customHeight="1" x14ac:dyDescent="0.2">
      <c r="A214" s="19" t="s">
        <v>54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8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3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47"/>
      <c r="CB214" s="147"/>
      <c r="CC214" s="147"/>
      <c r="CD214" s="147"/>
      <c r="CE214" s="147"/>
      <c r="CF214" s="147"/>
      <c r="CG214" s="147"/>
      <c r="CH214" s="147"/>
      <c r="CI214" s="147"/>
    </row>
    <row r="215" spans="1:87" ht="15.75" customHeight="1" x14ac:dyDescent="0.2">
      <c r="A215" s="2" t="s">
        <v>13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78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98">
        <v>0</v>
      </c>
      <c r="AN215" s="98">
        <v>0</v>
      </c>
      <c r="AO215" s="98">
        <v>0</v>
      </c>
      <c r="AP215" s="98">
        <v>0</v>
      </c>
      <c r="AQ215" s="98">
        <v>0</v>
      </c>
      <c r="AR215" s="98">
        <v>0</v>
      </c>
      <c r="AS215" s="98">
        <v>0</v>
      </c>
      <c r="AT215" s="98">
        <v>0</v>
      </c>
      <c r="AU215" s="98">
        <v>0</v>
      </c>
      <c r="AV215" s="98">
        <v>0</v>
      </c>
      <c r="AW215" s="98">
        <v>0</v>
      </c>
      <c r="AX215" s="49">
        <v>0</v>
      </c>
      <c r="AY215" s="98">
        <v>0</v>
      </c>
      <c r="AZ215" s="98">
        <v>0</v>
      </c>
      <c r="BA215" s="98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155">
        <v>0</v>
      </c>
      <c r="BK215" s="155">
        <v>0</v>
      </c>
      <c r="BL215" s="155">
        <v>0</v>
      </c>
      <c r="BM215" s="155">
        <v>0</v>
      </c>
      <c r="BN215" s="155">
        <v>0</v>
      </c>
      <c r="BO215" s="155">
        <v>0</v>
      </c>
      <c r="BP215" s="155">
        <v>0</v>
      </c>
      <c r="BQ215" s="155">
        <v>0</v>
      </c>
      <c r="BR215" s="155">
        <v>0</v>
      </c>
      <c r="BS215" s="155">
        <v>0</v>
      </c>
      <c r="BT215" s="155">
        <v>0</v>
      </c>
      <c r="BU215" s="155">
        <v>0</v>
      </c>
      <c r="BV215" s="155">
        <v>0</v>
      </c>
      <c r="BW215" s="155">
        <v>0</v>
      </c>
      <c r="BX215" s="155">
        <v>0</v>
      </c>
      <c r="BY215" s="155">
        <v>0</v>
      </c>
      <c r="BZ215" s="155">
        <v>0</v>
      </c>
      <c r="CA215" s="141">
        <v>0</v>
      </c>
      <c r="CB215" s="141">
        <v>0</v>
      </c>
      <c r="CC215" s="141">
        <v>0</v>
      </c>
      <c r="CD215" s="141">
        <v>0</v>
      </c>
      <c r="CE215" s="141">
        <v>0</v>
      </c>
      <c r="CF215" s="141">
        <v>0</v>
      </c>
      <c r="CG215" s="141">
        <v>0</v>
      </c>
      <c r="CH215" s="141">
        <v>0</v>
      </c>
      <c r="CI215" s="141">
        <v>0</v>
      </c>
    </row>
    <row r="216" spans="1:87" ht="15.75" customHeight="1" x14ac:dyDescent="0.2">
      <c r="A216" s="3" t="s">
        <v>14</v>
      </c>
      <c r="B216" s="49">
        <v>0</v>
      </c>
      <c r="C216" s="49">
        <v>0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78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98">
        <v>0</v>
      </c>
      <c r="AN216" s="98">
        <v>0</v>
      </c>
      <c r="AO216" s="98">
        <v>0</v>
      </c>
      <c r="AP216" s="98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98">
        <v>0</v>
      </c>
      <c r="AW216" s="98">
        <v>0</v>
      </c>
      <c r="AX216" s="49">
        <v>0</v>
      </c>
      <c r="AY216" s="98">
        <v>0</v>
      </c>
      <c r="AZ216" s="98">
        <v>0</v>
      </c>
      <c r="BA216" s="98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155">
        <v>0</v>
      </c>
      <c r="BK216" s="155">
        <v>0</v>
      </c>
      <c r="BL216" s="155">
        <v>0</v>
      </c>
      <c r="BM216" s="155">
        <v>0</v>
      </c>
      <c r="BN216" s="155">
        <v>0</v>
      </c>
      <c r="BO216" s="155">
        <v>0</v>
      </c>
      <c r="BP216" s="155">
        <v>0</v>
      </c>
      <c r="BQ216" s="155">
        <v>0</v>
      </c>
      <c r="BR216" s="155">
        <v>0</v>
      </c>
      <c r="BS216" s="155">
        <v>0</v>
      </c>
      <c r="BT216" s="155">
        <v>0</v>
      </c>
      <c r="BU216" s="155">
        <v>0</v>
      </c>
      <c r="BV216" s="155">
        <v>0</v>
      </c>
      <c r="BW216" s="155">
        <v>0</v>
      </c>
      <c r="BX216" s="155">
        <v>0</v>
      </c>
      <c r="BY216" s="155">
        <v>0</v>
      </c>
      <c r="BZ216" s="155">
        <v>0</v>
      </c>
      <c r="CA216" s="141">
        <v>0</v>
      </c>
      <c r="CB216" s="141">
        <v>0</v>
      </c>
      <c r="CC216" s="141">
        <v>0</v>
      </c>
      <c r="CD216" s="141">
        <v>0</v>
      </c>
      <c r="CE216" s="141">
        <v>0</v>
      </c>
      <c r="CF216" s="141">
        <v>0</v>
      </c>
      <c r="CG216" s="141">
        <v>0</v>
      </c>
      <c r="CH216" s="141">
        <v>0</v>
      </c>
      <c r="CI216" s="141">
        <v>0</v>
      </c>
    </row>
    <row r="217" spans="1:87" ht="15.75" customHeight="1" x14ac:dyDescent="0.2">
      <c r="A217" s="4" t="s">
        <v>15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78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98">
        <v>0</v>
      </c>
      <c r="AN217" s="98">
        <v>0</v>
      </c>
      <c r="AO217" s="98">
        <v>0</v>
      </c>
      <c r="AP217" s="98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0</v>
      </c>
      <c r="AV217" s="98">
        <v>0</v>
      </c>
      <c r="AW217" s="98">
        <v>0</v>
      </c>
      <c r="AX217" s="49">
        <v>0</v>
      </c>
      <c r="AY217" s="98">
        <v>0</v>
      </c>
      <c r="AZ217" s="98">
        <v>0</v>
      </c>
      <c r="BA217" s="98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155">
        <v>0</v>
      </c>
      <c r="BK217" s="155">
        <v>0</v>
      </c>
      <c r="BL217" s="155">
        <v>0</v>
      </c>
      <c r="BM217" s="155">
        <v>0</v>
      </c>
      <c r="BN217" s="155">
        <v>0</v>
      </c>
      <c r="BO217" s="155">
        <v>0</v>
      </c>
      <c r="BP217" s="155">
        <v>0</v>
      </c>
      <c r="BQ217" s="155">
        <v>0</v>
      </c>
      <c r="BR217" s="155">
        <v>0</v>
      </c>
      <c r="BS217" s="155">
        <v>0</v>
      </c>
      <c r="BT217" s="155">
        <v>0</v>
      </c>
      <c r="BU217" s="155">
        <v>0</v>
      </c>
      <c r="BV217" s="155">
        <v>0</v>
      </c>
      <c r="BW217" s="155">
        <v>0</v>
      </c>
      <c r="BX217" s="155">
        <v>0</v>
      </c>
      <c r="BY217" s="155">
        <v>0</v>
      </c>
      <c r="BZ217" s="155">
        <v>0</v>
      </c>
      <c r="CA217" s="141">
        <v>0</v>
      </c>
      <c r="CB217" s="141">
        <v>0</v>
      </c>
      <c r="CC217" s="141">
        <v>0</v>
      </c>
      <c r="CD217" s="141">
        <v>0</v>
      </c>
      <c r="CE217" s="141">
        <v>0</v>
      </c>
      <c r="CF217" s="141">
        <v>0</v>
      </c>
      <c r="CG217" s="141">
        <v>0</v>
      </c>
      <c r="CH217" s="141">
        <v>0</v>
      </c>
      <c r="CI217" s="141">
        <v>0</v>
      </c>
    </row>
    <row r="218" spans="1:87" ht="15.75" customHeight="1" x14ac:dyDescent="0.2">
      <c r="A218" s="3" t="s">
        <v>16</v>
      </c>
      <c r="B218" s="49">
        <v>0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78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98">
        <v>0</v>
      </c>
      <c r="AN218" s="98">
        <v>0</v>
      </c>
      <c r="AO218" s="98">
        <v>0</v>
      </c>
      <c r="AP218" s="98">
        <v>0</v>
      </c>
      <c r="AQ218" s="98">
        <v>0</v>
      </c>
      <c r="AR218" s="98">
        <v>0</v>
      </c>
      <c r="AS218" s="98">
        <v>0</v>
      </c>
      <c r="AT218" s="98">
        <v>0</v>
      </c>
      <c r="AU218" s="98">
        <v>0</v>
      </c>
      <c r="AV218" s="98">
        <v>0</v>
      </c>
      <c r="AW218" s="98">
        <v>0</v>
      </c>
      <c r="AX218" s="49">
        <v>0</v>
      </c>
      <c r="AY218" s="98">
        <v>0</v>
      </c>
      <c r="AZ218" s="98">
        <v>0</v>
      </c>
      <c r="BA218" s="98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155">
        <v>0</v>
      </c>
      <c r="BK218" s="155">
        <v>0</v>
      </c>
      <c r="BL218" s="155">
        <v>0</v>
      </c>
      <c r="BM218" s="155">
        <v>0</v>
      </c>
      <c r="BN218" s="155">
        <v>0</v>
      </c>
      <c r="BO218" s="155">
        <v>0</v>
      </c>
      <c r="BP218" s="155">
        <v>0</v>
      </c>
      <c r="BQ218" s="155">
        <v>0</v>
      </c>
      <c r="BR218" s="155">
        <v>0</v>
      </c>
      <c r="BS218" s="155">
        <v>0</v>
      </c>
      <c r="BT218" s="155">
        <v>0</v>
      </c>
      <c r="BU218" s="155">
        <v>0</v>
      </c>
      <c r="BV218" s="155">
        <v>0</v>
      </c>
      <c r="BW218" s="155">
        <v>0</v>
      </c>
      <c r="BX218" s="155">
        <v>0</v>
      </c>
      <c r="BY218" s="155">
        <v>0</v>
      </c>
      <c r="BZ218" s="155">
        <v>0</v>
      </c>
      <c r="CA218" s="141">
        <v>0</v>
      </c>
      <c r="CB218" s="141">
        <v>0</v>
      </c>
      <c r="CC218" s="141">
        <v>0</v>
      </c>
      <c r="CD218" s="141">
        <v>0</v>
      </c>
      <c r="CE218" s="141">
        <v>0</v>
      </c>
      <c r="CF218" s="141">
        <v>0</v>
      </c>
      <c r="CG218" s="141">
        <v>0</v>
      </c>
      <c r="CH218" s="141">
        <v>0</v>
      </c>
      <c r="CI218" s="141">
        <v>0</v>
      </c>
    </row>
    <row r="219" spans="1:87" ht="15.75" customHeight="1" x14ac:dyDescent="0.2">
      <c r="A219" s="19" t="s">
        <v>22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8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20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46"/>
      <c r="CB219" s="146"/>
      <c r="CC219" s="146"/>
      <c r="CD219" s="146"/>
      <c r="CE219" s="146"/>
      <c r="CF219" s="146"/>
      <c r="CG219" s="146"/>
      <c r="CH219" s="146"/>
      <c r="CI219" s="146"/>
    </row>
    <row r="220" spans="1:87" ht="15.75" customHeight="1" x14ac:dyDescent="0.2">
      <c r="A220" s="2" t="s">
        <v>13</v>
      </c>
      <c r="B220" s="49">
        <v>0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78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98">
        <v>0</v>
      </c>
      <c r="AN220" s="98">
        <v>0</v>
      </c>
      <c r="AO220" s="98">
        <v>0</v>
      </c>
      <c r="AP220" s="98">
        <v>0</v>
      </c>
      <c r="AQ220" s="98">
        <v>0</v>
      </c>
      <c r="AR220" s="98">
        <v>0</v>
      </c>
      <c r="AS220" s="98">
        <v>0</v>
      </c>
      <c r="AT220" s="98">
        <v>0</v>
      </c>
      <c r="AU220" s="98">
        <v>0</v>
      </c>
      <c r="AV220" s="98">
        <v>0</v>
      </c>
      <c r="AW220" s="98">
        <v>0</v>
      </c>
      <c r="AX220" s="49">
        <v>0</v>
      </c>
      <c r="AY220" s="98">
        <v>0</v>
      </c>
      <c r="AZ220" s="98">
        <v>0</v>
      </c>
      <c r="BA220" s="98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155">
        <v>0</v>
      </c>
      <c r="BK220" s="155">
        <v>0</v>
      </c>
      <c r="BL220" s="155">
        <v>0</v>
      </c>
      <c r="BM220" s="155">
        <v>0</v>
      </c>
      <c r="BN220" s="155">
        <v>0</v>
      </c>
      <c r="BO220" s="155">
        <v>0</v>
      </c>
      <c r="BP220" s="155">
        <v>0</v>
      </c>
      <c r="BQ220" s="155">
        <v>0</v>
      </c>
      <c r="BR220" s="155">
        <v>0</v>
      </c>
      <c r="BS220" s="155">
        <v>0</v>
      </c>
      <c r="BT220" s="155">
        <v>0</v>
      </c>
      <c r="BU220" s="155">
        <v>0</v>
      </c>
      <c r="BV220" s="155">
        <v>0</v>
      </c>
      <c r="BW220" s="155">
        <v>0</v>
      </c>
      <c r="BX220" s="155">
        <v>0</v>
      </c>
      <c r="BY220" s="155">
        <v>0</v>
      </c>
      <c r="BZ220" s="155">
        <v>0</v>
      </c>
      <c r="CA220" s="141">
        <v>0</v>
      </c>
      <c r="CB220" s="141">
        <v>0</v>
      </c>
      <c r="CC220" s="141">
        <v>0</v>
      </c>
      <c r="CD220" s="141">
        <v>0</v>
      </c>
      <c r="CE220" s="141">
        <v>0</v>
      </c>
      <c r="CF220" s="141">
        <v>0</v>
      </c>
      <c r="CG220" s="141">
        <v>0</v>
      </c>
      <c r="CH220" s="141">
        <v>0</v>
      </c>
      <c r="CI220" s="141">
        <v>0</v>
      </c>
    </row>
    <row r="221" spans="1:87" ht="15.75" customHeight="1" x14ac:dyDescent="0.2">
      <c r="A221" s="3" t="s">
        <v>14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78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98">
        <v>0</v>
      </c>
      <c r="AN221" s="98">
        <v>0</v>
      </c>
      <c r="AO221" s="98">
        <v>0</v>
      </c>
      <c r="AP221" s="98">
        <v>0</v>
      </c>
      <c r="AQ221" s="98">
        <v>0</v>
      </c>
      <c r="AR221" s="98">
        <v>0</v>
      </c>
      <c r="AS221" s="98">
        <v>0</v>
      </c>
      <c r="AT221" s="98">
        <v>0</v>
      </c>
      <c r="AU221" s="98">
        <v>0</v>
      </c>
      <c r="AV221" s="98">
        <v>0</v>
      </c>
      <c r="AW221" s="98">
        <v>0</v>
      </c>
      <c r="AX221" s="49">
        <v>0</v>
      </c>
      <c r="AY221" s="98">
        <v>0</v>
      </c>
      <c r="AZ221" s="98">
        <v>0</v>
      </c>
      <c r="BA221" s="98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155">
        <v>0</v>
      </c>
      <c r="BK221" s="155">
        <v>0</v>
      </c>
      <c r="BL221" s="155">
        <v>0</v>
      </c>
      <c r="BM221" s="155">
        <v>0</v>
      </c>
      <c r="BN221" s="155">
        <v>0</v>
      </c>
      <c r="BO221" s="155">
        <v>0</v>
      </c>
      <c r="BP221" s="155">
        <v>0</v>
      </c>
      <c r="BQ221" s="155">
        <v>0</v>
      </c>
      <c r="BR221" s="155">
        <v>0</v>
      </c>
      <c r="BS221" s="155">
        <v>0</v>
      </c>
      <c r="BT221" s="155">
        <v>0</v>
      </c>
      <c r="BU221" s="155">
        <v>0</v>
      </c>
      <c r="BV221" s="155">
        <v>0</v>
      </c>
      <c r="BW221" s="155">
        <v>0</v>
      </c>
      <c r="BX221" s="155">
        <v>0</v>
      </c>
      <c r="BY221" s="155">
        <v>0</v>
      </c>
      <c r="BZ221" s="155">
        <v>0</v>
      </c>
      <c r="CA221" s="141">
        <v>0</v>
      </c>
      <c r="CB221" s="141">
        <v>0</v>
      </c>
      <c r="CC221" s="141">
        <v>0</v>
      </c>
      <c r="CD221" s="141">
        <v>0</v>
      </c>
      <c r="CE221" s="141">
        <v>0</v>
      </c>
      <c r="CF221" s="141">
        <v>0</v>
      </c>
      <c r="CG221" s="141">
        <v>0</v>
      </c>
      <c r="CH221" s="141">
        <v>0</v>
      </c>
      <c r="CI221" s="141">
        <v>0</v>
      </c>
    </row>
    <row r="222" spans="1:87" ht="15.75" customHeight="1" x14ac:dyDescent="0.2">
      <c r="A222" s="4" t="s">
        <v>15</v>
      </c>
      <c r="B222" s="49">
        <v>0</v>
      </c>
      <c r="C222" s="49"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78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98">
        <v>0</v>
      </c>
      <c r="AN222" s="98">
        <v>0</v>
      </c>
      <c r="AO222" s="98">
        <v>0</v>
      </c>
      <c r="AP222" s="98">
        <v>0</v>
      </c>
      <c r="AQ222" s="98">
        <v>0</v>
      </c>
      <c r="AR222" s="98">
        <v>0</v>
      </c>
      <c r="AS222" s="98">
        <v>0</v>
      </c>
      <c r="AT222" s="98">
        <v>0</v>
      </c>
      <c r="AU222" s="98">
        <v>0</v>
      </c>
      <c r="AV222" s="98">
        <v>0</v>
      </c>
      <c r="AW222" s="98">
        <v>0</v>
      </c>
      <c r="AX222" s="49">
        <v>0</v>
      </c>
      <c r="AY222" s="98">
        <v>0</v>
      </c>
      <c r="AZ222" s="98">
        <v>0</v>
      </c>
      <c r="BA222" s="98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155">
        <v>0</v>
      </c>
      <c r="BK222" s="155">
        <v>0</v>
      </c>
      <c r="BL222" s="155">
        <v>0</v>
      </c>
      <c r="BM222" s="155">
        <v>0</v>
      </c>
      <c r="BN222" s="155">
        <v>0</v>
      </c>
      <c r="BO222" s="155">
        <v>0</v>
      </c>
      <c r="BP222" s="155">
        <v>0</v>
      </c>
      <c r="BQ222" s="155">
        <v>0</v>
      </c>
      <c r="BR222" s="155">
        <v>0</v>
      </c>
      <c r="BS222" s="155">
        <v>0</v>
      </c>
      <c r="BT222" s="155">
        <v>0</v>
      </c>
      <c r="BU222" s="155">
        <v>0</v>
      </c>
      <c r="BV222" s="155">
        <v>0</v>
      </c>
      <c r="BW222" s="155">
        <v>0</v>
      </c>
      <c r="BX222" s="155">
        <v>0</v>
      </c>
      <c r="BY222" s="155">
        <v>0</v>
      </c>
      <c r="BZ222" s="155">
        <v>0</v>
      </c>
      <c r="CA222" s="141">
        <v>0</v>
      </c>
      <c r="CB222" s="141">
        <v>0</v>
      </c>
      <c r="CC222" s="141">
        <v>0</v>
      </c>
      <c r="CD222" s="141">
        <v>0</v>
      </c>
      <c r="CE222" s="141">
        <v>0</v>
      </c>
      <c r="CF222" s="141">
        <v>0</v>
      </c>
      <c r="CG222" s="141">
        <v>0</v>
      </c>
      <c r="CH222" s="141">
        <v>0</v>
      </c>
      <c r="CI222" s="141">
        <v>0</v>
      </c>
    </row>
    <row r="223" spans="1:87" ht="15.75" customHeight="1" x14ac:dyDescent="0.2">
      <c r="A223" s="3" t="s">
        <v>16</v>
      </c>
      <c r="B223" s="49">
        <v>0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78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98">
        <v>0</v>
      </c>
      <c r="AN223" s="98">
        <v>0</v>
      </c>
      <c r="AO223" s="98">
        <v>0</v>
      </c>
      <c r="AP223" s="98">
        <v>0</v>
      </c>
      <c r="AQ223" s="98">
        <v>0</v>
      </c>
      <c r="AR223" s="98">
        <v>0</v>
      </c>
      <c r="AS223" s="98">
        <v>0</v>
      </c>
      <c r="AT223" s="98">
        <v>0</v>
      </c>
      <c r="AU223" s="98">
        <v>0</v>
      </c>
      <c r="AV223" s="98">
        <v>0</v>
      </c>
      <c r="AW223" s="98">
        <v>0</v>
      </c>
      <c r="AX223" s="49">
        <v>0</v>
      </c>
      <c r="AY223" s="98">
        <v>0</v>
      </c>
      <c r="AZ223" s="98">
        <v>0</v>
      </c>
      <c r="BA223" s="98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155">
        <v>0</v>
      </c>
      <c r="BK223" s="155">
        <v>0</v>
      </c>
      <c r="BL223" s="155">
        <v>0</v>
      </c>
      <c r="BM223" s="155">
        <v>0</v>
      </c>
      <c r="BN223" s="155">
        <v>0</v>
      </c>
      <c r="BO223" s="155">
        <v>0</v>
      </c>
      <c r="BP223" s="155">
        <v>0</v>
      </c>
      <c r="BQ223" s="155">
        <v>0</v>
      </c>
      <c r="BR223" s="155">
        <v>0</v>
      </c>
      <c r="BS223" s="155">
        <v>0</v>
      </c>
      <c r="BT223" s="155">
        <v>0</v>
      </c>
      <c r="BU223" s="155">
        <v>0</v>
      </c>
      <c r="BV223" s="155">
        <v>0</v>
      </c>
      <c r="BW223" s="155">
        <v>0</v>
      </c>
      <c r="BX223" s="155">
        <v>0</v>
      </c>
      <c r="BY223" s="155">
        <v>0</v>
      </c>
      <c r="BZ223" s="155">
        <v>0</v>
      </c>
      <c r="CA223" s="141">
        <v>0</v>
      </c>
      <c r="CB223" s="141">
        <v>0</v>
      </c>
      <c r="CC223" s="141">
        <v>0</v>
      </c>
      <c r="CD223" s="141">
        <v>0</v>
      </c>
      <c r="CE223" s="141">
        <v>0</v>
      </c>
      <c r="CF223" s="141">
        <v>0</v>
      </c>
      <c r="CG223" s="141">
        <v>0</v>
      </c>
      <c r="CH223" s="141">
        <v>0</v>
      </c>
      <c r="CI223" s="141">
        <v>0</v>
      </c>
    </row>
    <row r="224" spans="1:87" ht="15.75" customHeight="1" x14ac:dyDescent="0.2">
      <c r="A224" s="19" t="s">
        <v>55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8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3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47"/>
      <c r="CB224" s="147"/>
      <c r="CC224" s="147"/>
      <c r="CD224" s="147"/>
      <c r="CE224" s="147"/>
      <c r="CF224" s="147"/>
      <c r="CG224" s="147"/>
      <c r="CH224" s="147"/>
      <c r="CI224" s="147"/>
    </row>
    <row r="225" spans="1:87" ht="15.75" customHeight="1" x14ac:dyDescent="0.2">
      <c r="A225" s="2" t="s">
        <v>13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78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98">
        <v>0</v>
      </c>
      <c r="AN225" s="98">
        <v>0</v>
      </c>
      <c r="AO225" s="98">
        <v>0</v>
      </c>
      <c r="AP225" s="98">
        <v>0</v>
      </c>
      <c r="AQ225" s="98">
        <v>0</v>
      </c>
      <c r="AR225" s="98">
        <v>0</v>
      </c>
      <c r="AS225" s="98">
        <v>0</v>
      </c>
      <c r="AT225" s="98">
        <v>0</v>
      </c>
      <c r="AU225" s="98">
        <v>0</v>
      </c>
      <c r="AV225" s="98">
        <v>0</v>
      </c>
      <c r="AW225" s="98">
        <v>0</v>
      </c>
      <c r="AX225" s="49">
        <v>0</v>
      </c>
      <c r="AY225" s="98">
        <v>0</v>
      </c>
      <c r="AZ225" s="98">
        <v>0</v>
      </c>
      <c r="BA225" s="98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155">
        <v>0</v>
      </c>
      <c r="BK225" s="155">
        <v>0</v>
      </c>
      <c r="BL225" s="155">
        <v>0</v>
      </c>
      <c r="BM225" s="155">
        <v>0</v>
      </c>
      <c r="BN225" s="155">
        <v>0</v>
      </c>
      <c r="BO225" s="155">
        <v>0</v>
      </c>
      <c r="BP225" s="155">
        <v>0</v>
      </c>
      <c r="BQ225" s="155">
        <v>0</v>
      </c>
      <c r="BR225" s="155">
        <v>0</v>
      </c>
      <c r="BS225" s="155">
        <v>0</v>
      </c>
      <c r="BT225" s="155">
        <v>0</v>
      </c>
      <c r="BU225" s="155">
        <v>0</v>
      </c>
      <c r="BV225" s="155">
        <v>0</v>
      </c>
      <c r="BW225" s="155">
        <v>0</v>
      </c>
      <c r="BX225" s="155">
        <v>0</v>
      </c>
      <c r="BY225" s="155">
        <v>0</v>
      </c>
      <c r="BZ225" s="155">
        <v>0</v>
      </c>
      <c r="CA225" s="141">
        <v>0</v>
      </c>
      <c r="CB225" s="141">
        <v>0</v>
      </c>
      <c r="CC225" s="141">
        <v>0</v>
      </c>
      <c r="CD225" s="141">
        <v>0</v>
      </c>
      <c r="CE225" s="141">
        <v>0</v>
      </c>
      <c r="CF225" s="141">
        <v>0</v>
      </c>
      <c r="CG225" s="141">
        <v>0</v>
      </c>
      <c r="CH225" s="141">
        <v>0</v>
      </c>
      <c r="CI225" s="141">
        <v>0</v>
      </c>
    </row>
    <row r="226" spans="1:87" ht="15.75" customHeight="1" x14ac:dyDescent="0.2">
      <c r="A226" s="3" t="s">
        <v>14</v>
      </c>
      <c r="B226" s="49">
        <v>0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78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98">
        <v>0</v>
      </c>
      <c r="AN226" s="98">
        <v>0</v>
      </c>
      <c r="AO226" s="98">
        <v>0</v>
      </c>
      <c r="AP226" s="98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98">
        <v>0</v>
      </c>
      <c r="AW226" s="98">
        <v>0</v>
      </c>
      <c r="AX226" s="49">
        <v>0</v>
      </c>
      <c r="AY226" s="98">
        <v>0</v>
      </c>
      <c r="AZ226" s="98">
        <v>0</v>
      </c>
      <c r="BA226" s="98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155">
        <v>0</v>
      </c>
      <c r="BK226" s="155">
        <v>0</v>
      </c>
      <c r="BL226" s="155">
        <v>0</v>
      </c>
      <c r="BM226" s="155">
        <v>0</v>
      </c>
      <c r="BN226" s="155">
        <v>0</v>
      </c>
      <c r="BO226" s="155">
        <v>0</v>
      </c>
      <c r="BP226" s="155">
        <v>0</v>
      </c>
      <c r="BQ226" s="155">
        <v>0</v>
      </c>
      <c r="BR226" s="155">
        <v>0</v>
      </c>
      <c r="BS226" s="155">
        <v>0</v>
      </c>
      <c r="BT226" s="155">
        <v>0</v>
      </c>
      <c r="BU226" s="155">
        <v>0</v>
      </c>
      <c r="BV226" s="155">
        <v>0</v>
      </c>
      <c r="BW226" s="155">
        <v>0</v>
      </c>
      <c r="BX226" s="155">
        <v>0</v>
      </c>
      <c r="BY226" s="155">
        <v>0</v>
      </c>
      <c r="BZ226" s="155">
        <v>0</v>
      </c>
      <c r="CA226" s="141">
        <v>0</v>
      </c>
      <c r="CB226" s="141">
        <v>0</v>
      </c>
      <c r="CC226" s="141">
        <v>0</v>
      </c>
      <c r="CD226" s="141">
        <v>0</v>
      </c>
      <c r="CE226" s="141">
        <v>0</v>
      </c>
      <c r="CF226" s="141">
        <v>0</v>
      </c>
      <c r="CG226" s="141">
        <v>0</v>
      </c>
      <c r="CH226" s="141">
        <v>0</v>
      </c>
      <c r="CI226" s="141">
        <v>0</v>
      </c>
    </row>
    <row r="227" spans="1:87" ht="15.75" customHeight="1" x14ac:dyDescent="0.2">
      <c r="A227" s="4" t="s">
        <v>15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78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98">
        <v>0</v>
      </c>
      <c r="AN227" s="98">
        <v>0</v>
      </c>
      <c r="AO227" s="98">
        <v>0</v>
      </c>
      <c r="AP227" s="98">
        <v>0</v>
      </c>
      <c r="AQ227" s="98">
        <v>0</v>
      </c>
      <c r="AR227" s="98">
        <v>0</v>
      </c>
      <c r="AS227" s="98">
        <v>0</v>
      </c>
      <c r="AT227" s="98">
        <v>0</v>
      </c>
      <c r="AU227" s="98">
        <v>0</v>
      </c>
      <c r="AV227" s="98">
        <v>0</v>
      </c>
      <c r="AW227" s="98">
        <v>0</v>
      </c>
      <c r="AX227" s="49">
        <v>0</v>
      </c>
      <c r="AY227" s="98">
        <v>0</v>
      </c>
      <c r="AZ227" s="98">
        <v>0</v>
      </c>
      <c r="BA227" s="98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155">
        <v>0</v>
      </c>
      <c r="BK227" s="155">
        <v>0</v>
      </c>
      <c r="BL227" s="155">
        <v>0</v>
      </c>
      <c r="BM227" s="155">
        <v>0</v>
      </c>
      <c r="BN227" s="155">
        <v>0</v>
      </c>
      <c r="BO227" s="155">
        <v>0</v>
      </c>
      <c r="BP227" s="155">
        <v>0</v>
      </c>
      <c r="BQ227" s="155">
        <v>0</v>
      </c>
      <c r="BR227" s="155">
        <v>0</v>
      </c>
      <c r="BS227" s="155">
        <v>0</v>
      </c>
      <c r="BT227" s="155">
        <v>0</v>
      </c>
      <c r="BU227" s="155">
        <v>0</v>
      </c>
      <c r="BV227" s="155">
        <v>0</v>
      </c>
      <c r="BW227" s="155">
        <v>0</v>
      </c>
      <c r="BX227" s="155">
        <v>0</v>
      </c>
      <c r="BY227" s="155">
        <v>0</v>
      </c>
      <c r="BZ227" s="155">
        <v>0</v>
      </c>
      <c r="CA227" s="141">
        <v>0</v>
      </c>
      <c r="CB227" s="141">
        <v>0</v>
      </c>
      <c r="CC227" s="141">
        <v>0</v>
      </c>
      <c r="CD227" s="141">
        <v>0</v>
      </c>
      <c r="CE227" s="141">
        <v>0</v>
      </c>
      <c r="CF227" s="141">
        <v>0</v>
      </c>
      <c r="CG227" s="141">
        <v>0</v>
      </c>
      <c r="CH227" s="141">
        <v>0</v>
      </c>
      <c r="CI227" s="141">
        <v>0</v>
      </c>
    </row>
    <row r="228" spans="1:87" ht="15.75" customHeight="1" x14ac:dyDescent="0.2">
      <c r="A228" s="3" t="s">
        <v>16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78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98">
        <v>0</v>
      </c>
      <c r="AN228" s="98">
        <v>0</v>
      </c>
      <c r="AO228" s="98">
        <v>0</v>
      </c>
      <c r="AP228" s="98">
        <v>0</v>
      </c>
      <c r="AQ228" s="98">
        <v>0</v>
      </c>
      <c r="AR228" s="98">
        <v>0</v>
      </c>
      <c r="AS228" s="98">
        <v>0</v>
      </c>
      <c r="AT228" s="98">
        <v>0</v>
      </c>
      <c r="AU228" s="98">
        <v>0</v>
      </c>
      <c r="AV228" s="98">
        <v>0</v>
      </c>
      <c r="AW228" s="98">
        <v>0</v>
      </c>
      <c r="AX228" s="49">
        <v>0</v>
      </c>
      <c r="AY228" s="98">
        <v>0</v>
      </c>
      <c r="AZ228" s="98">
        <v>0</v>
      </c>
      <c r="BA228" s="98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155">
        <v>0</v>
      </c>
      <c r="BK228" s="155">
        <v>0</v>
      </c>
      <c r="BL228" s="155">
        <v>0</v>
      </c>
      <c r="BM228" s="155">
        <v>0</v>
      </c>
      <c r="BN228" s="155">
        <v>0</v>
      </c>
      <c r="BO228" s="155">
        <v>0</v>
      </c>
      <c r="BP228" s="155">
        <v>0</v>
      </c>
      <c r="BQ228" s="155">
        <v>0</v>
      </c>
      <c r="BR228" s="155">
        <v>0</v>
      </c>
      <c r="BS228" s="155">
        <v>0</v>
      </c>
      <c r="BT228" s="155">
        <v>0</v>
      </c>
      <c r="BU228" s="155">
        <v>0</v>
      </c>
      <c r="BV228" s="155">
        <v>0</v>
      </c>
      <c r="BW228" s="155">
        <v>0</v>
      </c>
      <c r="BX228" s="155">
        <v>0</v>
      </c>
      <c r="BY228" s="155">
        <v>0</v>
      </c>
      <c r="BZ228" s="155">
        <v>0</v>
      </c>
      <c r="CA228" s="141">
        <v>0</v>
      </c>
      <c r="CB228" s="141">
        <v>0</v>
      </c>
      <c r="CC228" s="141">
        <v>0</v>
      </c>
      <c r="CD228" s="141">
        <v>0</v>
      </c>
      <c r="CE228" s="141">
        <v>0</v>
      </c>
      <c r="CF228" s="141">
        <v>0</v>
      </c>
      <c r="CG228" s="141">
        <v>0</v>
      </c>
      <c r="CH228" s="141">
        <v>0</v>
      </c>
      <c r="CI228" s="141">
        <v>0</v>
      </c>
    </row>
    <row r="229" spans="1:87" ht="15.75" customHeight="1" x14ac:dyDescent="0.2">
      <c r="A229" s="19" t="s">
        <v>56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8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3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47"/>
      <c r="CB229" s="147"/>
      <c r="CC229" s="147"/>
      <c r="CD229" s="147"/>
      <c r="CE229" s="147"/>
      <c r="CF229" s="147"/>
      <c r="CG229" s="147"/>
      <c r="CH229" s="147"/>
      <c r="CI229" s="147"/>
    </row>
    <row r="230" spans="1:87" ht="15.75" customHeight="1" x14ac:dyDescent="0.2">
      <c r="A230" s="2" t="s">
        <v>13</v>
      </c>
      <c r="B230" s="49">
        <v>0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78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98">
        <v>0</v>
      </c>
      <c r="AN230" s="98">
        <v>0</v>
      </c>
      <c r="AO230" s="98">
        <v>0</v>
      </c>
      <c r="AP230" s="98">
        <v>0</v>
      </c>
      <c r="AQ230" s="98">
        <v>0</v>
      </c>
      <c r="AR230" s="98">
        <v>0</v>
      </c>
      <c r="AS230" s="98">
        <v>0</v>
      </c>
      <c r="AT230" s="98">
        <v>0</v>
      </c>
      <c r="AU230" s="98">
        <v>0</v>
      </c>
      <c r="AV230" s="98">
        <v>0</v>
      </c>
      <c r="AW230" s="98">
        <v>0</v>
      </c>
      <c r="AX230" s="49">
        <v>0</v>
      </c>
      <c r="AY230" s="98">
        <v>0</v>
      </c>
      <c r="AZ230" s="98">
        <v>0</v>
      </c>
      <c r="BA230" s="98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155">
        <v>0</v>
      </c>
      <c r="BK230" s="155">
        <v>0</v>
      </c>
      <c r="BL230" s="155">
        <v>0</v>
      </c>
      <c r="BM230" s="155">
        <v>0</v>
      </c>
      <c r="BN230" s="155">
        <v>0</v>
      </c>
      <c r="BO230" s="155">
        <v>0</v>
      </c>
      <c r="BP230" s="155">
        <v>0</v>
      </c>
      <c r="BQ230" s="155">
        <v>0</v>
      </c>
      <c r="BR230" s="155">
        <v>0</v>
      </c>
      <c r="BS230" s="155">
        <v>0</v>
      </c>
      <c r="BT230" s="155">
        <v>0</v>
      </c>
      <c r="BU230" s="155">
        <v>0</v>
      </c>
      <c r="BV230" s="155">
        <v>0</v>
      </c>
      <c r="BW230" s="155">
        <v>0</v>
      </c>
      <c r="BX230" s="155">
        <v>0</v>
      </c>
      <c r="BY230" s="155">
        <v>0</v>
      </c>
      <c r="BZ230" s="155">
        <v>0</v>
      </c>
      <c r="CA230" s="141">
        <v>0</v>
      </c>
      <c r="CB230" s="141">
        <v>0</v>
      </c>
      <c r="CC230" s="141">
        <v>0</v>
      </c>
      <c r="CD230" s="141">
        <v>0</v>
      </c>
      <c r="CE230" s="141">
        <v>0</v>
      </c>
      <c r="CF230" s="141">
        <v>0</v>
      </c>
      <c r="CG230" s="141">
        <v>0</v>
      </c>
      <c r="CH230" s="141">
        <v>0</v>
      </c>
      <c r="CI230" s="141">
        <v>0</v>
      </c>
    </row>
    <row r="231" spans="1:87" ht="15.75" customHeight="1" x14ac:dyDescent="0.2">
      <c r="A231" s="3" t="s">
        <v>14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78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98">
        <v>0</v>
      </c>
      <c r="AW231" s="98">
        <v>0</v>
      </c>
      <c r="AX231" s="49">
        <v>0</v>
      </c>
      <c r="AY231" s="98">
        <v>0</v>
      </c>
      <c r="AZ231" s="98">
        <v>0</v>
      </c>
      <c r="BA231" s="98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155">
        <v>0</v>
      </c>
      <c r="BK231" s="155">
        <v>0</v>
      </c>
      <c r="BL231" s="155">
        <v>0</v>
      </c>
      <c r="BM231" s="155">
        <v>0</v>
      </c>
      <c r="BN231" s="155">
        <v>0</v>
      </c>
      <c r="BO231" s="155">
        <v>0</v>
      </c>
      <c r="BP231" s="155">
        <v>0</v>
      </c>
      <c r="BQ231" s="155">
        <v>0</v>
      </c>
      <c r="BR231" s="155">
        <v>0</v>
      </c>
      <c r="BS231" s="155">
        <v>0</v>
      </c>
      <c r="BT231" s="155">
        <v>0</v>
      </c>
      <c r="BU231" s="155">
        <v>0</v>
      </c>
      <c r="BV231" s="155">
        <v>0</v>
      </c>
      <c r="BW231" s="155">
        <v>0</v>
      </c>
      <c r="BX231" s="155">
        <v>0</v>
      </c>
      <c r="BY231" s="155">
        <v>0</v>
      </c>
      <c r="BZ231" s="155">
        <v>0</v>
      </c>
      <c r="CA231" s="141">
        <v>0</v>
      </c>
      <c r="CB231" s="141">
        <v>0</v>
      </c>
      <c r="CC231" s="141">
        <v>0</v>
      </c>
      <c r="CD231" s="141">
        <v>0</v>
      </c>
      <c r="CE231" s="141">
        <v>0</v>
      </c>
      <c r="CF231" s="141">
        <v>0</v>
      </c>
      <c r="CG231" s="141">
        <v>0</v>
      </c>
      <c r="CH231" s="141">
        <v>0</v>
      </c>
      <c r="CI231" s="141">
        <v>0</v>
      </c>
    </row>
    <row r="232" spans="1:87" ht="15.75" customHeight="1" x14ac:dyDescent="0.2">
      <c r="A232" s="4" t="s">
        <v>15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78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98">
        <v>0</v>
      </c>
      <c r="AN232" s="98">
        <v>0</v>
      </c>
      <c r="AO232" s="98">
        <v>0</v>
      </c>
      <c r="AP232" s="98">
        <v>0</v>
      </c>
      <c r="AQ232" s="98">
        <v>0</v>
      </c>
      <c r="AR232" s="98">
        <v>0</v>
      </c>
      <c r="AS232" s="98">
        <v>0</v>
      </c>
      <c r="AT232" s="98">
        <v>0</v>
      </c>
      <c r="AU232" s="98">
        <v>0</v>
      </c>
      <c r="AV232" s="98">
        <v>0</v>
      </c>
      <c r="AW232" s="98">
        <v>0</v>
      </c>
      <c r="AX232" s="49">
        <v>0</v>
      </c>
      <c r="AY232" s="98">
        <v>0</v>
      </c>
      <c r="AZ232" s="98">
        <v>0</v>
      </c>
      <c r="BA232" s="98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155">
        <v>0</v>
      </c>
      <c r="BK232" s="155">
        <v>0</v>
      </c>
      <c r="BL232" s="155">
        <v>0</v>
      </c>
      <c r="BM232" s="155">
        <v>0</v>
      </c>
      <c r="BN232" s="155">
        <v>0</v>
      </c>
      <c r="BO232" s="155">
        <v>0</v>
      </c>
      <c r="BP232" s="155">
        <v>0</v>
      </c>
      <c r="BQ232" s="155">
        <v>0</v>
      </c>
      <c r="BR232" s="155">
        <v>0</v>
      </c>
      <c r="BS232" s="155">
        <v>0</v>
      </c>
      <c r="BT232" s="155">
        <v>0</v>
      </c>
      <c r="BU232" s="155">
        <v>0</v>
      </c>
      <c r="BV232" s="155">
        <v>0</v>
      </c>
      <c r="BW232" s="155">
        <v>0</v>
      </c>
      <c r="BX232" s="155">
        <v>0</v>
      </c>
      <c r="BY232" s="155">
        <v>0</v>
      </c>
      <c r="BZ232" s="155">
        <v>0</v>
      </c>
      <c r="CA232" s="141">
        <v>0</v>
      </c>
      <c r="CB232" s="141">
        <v>0</v>
      </c>
      <c r="CC232" s="141">
        <v>0</v>
      </c>
      <c r="CD232" s="141">
        <v>0</v>
      </c>
      <c r="CE232" s="141">
        <v>0</v>
      </c>
      <c r="CF232" s="141">
        <v>0</v>
      </c>
      <c r="CG232" s="141">
        <v>0</v>
      </c>
      <c r="CH232" s="141">
        <v>0</v>
      </c>
      <c r="CI232" s="141">
        <v>0</v>
      </c>
    </row>
    <row r="233" spans="1:87" ht="15.75" customHeight="1" x14ac:dyDescent="0.2">
      <c r="A233" s="3" t="s">
        <v>16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78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98">
        <v>0</v>
      </c>
      <c r="AN233" s="98">
        <v>0</v>
      </c>
      <c r="AO233" s="98">
        <v>0</v>
      </c>
      <c r="AP233" s="98">
        <v>0</v>
      </c>
      <c r="AQ233" s="98">
        <v>0</v>
      </c>
      <c r="AR233" s="98">
        <v>0</v>
      </c>
      <c r="AS233" s="98">
        <v>0</v>
      </c>
      <c r="AT233" s="98">
        <v>0</v>
      </c>
      <c r="AU233" s="98">
        <v>0</v>
      </c>
      <c r="AV233" s="98">
        <v>0</v>
      </c>
      <c r="AW233" s="98">
        <v>0</v>
      </c>
      <c r="AX233" s="49">
        <v>0</v>
      </c>
      <c r="AY233" s="98">
        <v>0</v>
      </c>
      <c r="AZ233" s="98">
        <v>0</v>
      </c>
      <c r="BA233" s="98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155">
        <v>0</v>
      </c>
      <c r="BK233" s="155">
        <v>0</v>
      </c>
      <c r="BL233" s="155">
        <v>0</v>
      </c>
      <c r="BM233" s="155">
        <v>0</v>
      </c>
      <c r="BN233" s="155">
        <v>0</v>
      </c>
      <c r="BO233" s="155">
        <v>0</v>
      </c>
      <c r="BP233" s="155">
        <v>0</v>
      </c>
      <c r="BQ233" s="155">
        <v>0</v>
      </c>
      <c r="BR233" s="155">
        <v>0</v>
      </c>
      <c r="BS233" s="155">
        <v>0</v>
      </c>
      <c r="BT233" s="155">
        <v>0</v>
      </c>
      <c r="BU233" s="155">
        <v>0</v>
      </c>
      <c r="BV233" s="155">
        <v>0</v>
      </c>
      <c r="BW233" s="155">
        <v>0</v>
      </c>
      <c r="BX233" s="155">
        <v>0</v>
      </c>
      <c r="BY233" s="155">
        <v>0</v>
      </c>
      <c r="BZ233" s="155">
        <v>0</v>
      </c>
      <c r="CA233" s="141">
        <v>0</v>
      </c>
      <c r="CB233" s="141">
        <v>0</v>
      </c>
      <c r="CC233" s="141">
        <v>0</v>
      </c>
      <c r="CD233" s="141">
        <v>0</v>
      </c>
      <c r="CE233" s="141">
        <v>0</v>
      </c>
      <c r="CF233" s="141">
        <v>0</v>
      </c>
      <c r="CG233" s="141">
        <v>0</v>
      </c>
      <c r="CH233" s="141">
        <v>0</v>
      </c>
      <c r="CI233" s="141">
        <v>0</v>
      </c>
    </row>
    <row r="234" spans="1:87" ht="15.75" customHeight="1" x14ac:dyDescent="0.2">
      <c r="A234" s="19" t="s">
        <v>57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8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3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47"/>
      <c r="CB234" s="147"/>
      <c r="CC234" s="147"/>
      <c r="CD234" s="147"/>
      <c r="CE234" s="147"/>
      <c r="CF234" s="147"/>
      <c r="CG234" s="147"/>
      <c r="CH234" s="147"/>
      <c r="CI234" s="147"/>
    </row>
    <row r="235" spans="1:87" ht="15.75" customHeight="1" x14ac:dyDescent="0.2">
      <c r="A235" s="19" t="s">
        <v>58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8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3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47"/>
      <c r="CB235" s="147"/>
      <c r="CC235" s="147"/>
      <c r="CD235" s="147"/>
      <c r="CE235" s="147"/>
      <c r="CF235" s="147"/>
      <c r="CG235" s="147"/>
      <c r="CH235" s="147"/>
      <c r="CI235" s="147"/>
    </row>
    <row r="236" spans="1:87" ht="15.75" customHeight="1" x14ac:dyDescent="0.2">
      <c r="A236" s="19" t="s">
        <v>59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8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3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47"/>
      <c r="CB236" s="147"/>
      <c r="CC236" s="147"/>
      <c r="CD236" s="147"/>
      <c r="CE236" s="147"/>
      <c r="CF236" s="147"/>
      <c r="CG236" s="147"/>
      <c r="CH236" s="147"/>
      <c r="CI236" s="147"/>
    </row>
    <row r="237" spans="1:87" ht="15.75" customHeight="1" x14ac:dyDescent="0.2">
      <c r="A237" s="2" t="s">
        <v>13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78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98">
        <v>0</v>
      </c>
      <c r="AN237" s="98">
        <v>0</v>
      </c>
      <c r="AO237" s="98">
        <v>0</v>
      </c>
      <c r="AP237" s="98">
        <v>0</v>
      </c>
      <c r="AQ237" s="98">
        <v>0</v>
      </c>
      <c r="AR237" s="98">
        <v>0</v>
      </c>
      <c r="AS237" s="98">
        <v>0</v>
      </c>
      <c r="AT237" s="98">
        <v>0</v>
      </c>
      <c r="AU237" s="98">
        <v>0</v>
      </c>
      <c r="AV237" s="98">
        <v>0</v>
      </c>
      <c r="AW237" s="98">
        <v>0</v>
      </c>
      <c r="AX237" s="49">
        <v>0</v>
      </c>
      <c r="AY237" s="98">
        <v>0</v>
      </c>
      <c r="AZ237" s="98">
        <v>0</v>
      </c>
      <c r="BA237" s="98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155">
        <v>0</v>
      </c>
      <c r="BK237" s="155">
        <v>0</v>
      </c>
      <c r="BL237" s="155">
        <v>0</v>
      </c>
      <c r="BM237" s="155">
        <v>0</v>
      </c>
      <c r="BN237" s="155">
        <v>0</v>
      </c>
      <c r="BO237" s="155">
        <v>0</v>
      </c>
      <c r="BP237" s="155">
        <v>0</v>
      </c>
      <c r="BQ237" s="155">
        <v>0</v>
      </c>
      <c r="BR237" s="155">
        <v>0</v>
      </c>
      <c r="BS237" s="155">
        <v>0</v>
      </c>
      <c r="BT237" s="155">
        <v>0</v>
      </c>
      <c r="BU237" s="155">
        <v>0</v>
      </c>
      <c r="BV237" s="155">
        <v>0</v>
      </c>
      <c r="BW237" s="155">
        <v>0</v>
      </c>
      <c r="BX237" s="155">
        <v>0</v>
      </c>
      <c r="BY237" s="155">
        <v>0</v>
      </c>
      <c r="BZ237" s="155">
        <v>0</v>
      </c>
      <c r="CA237" s="141">
        <v>0</v>
      </c>
      <c r="CB237" s="141">
        <v>0</v>
      </c>
      <c r="CC237" s="141">
        <v>0</v>
      </c>
      <c r="CD237" s="141">
        <v>0</v>
      </c>
      <c r="CE237" s="141">
        <v>0</v>
      </c>
      <c r="CF237" s="141">
        <v>0</v>
      </c>
      <c r="CG237" s="141">
        <v>0</v>
      </c>
      <c r="CH237" s="141">
        <v>0</v>
      </c>
      <c r="CI237" s="141">
        <v>0</v>
      </c>
    </row>
    <row r="238" spans="1:87" ht="15.75" customHeight="1" x14ac:dyDescent="0.2">
      <c r="A238" s="3" t="s">
        <v>14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78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98">
        <v>0</v>
      </c>
      <c r="AN238" s="98">
        <v>0</v>
      </c>
      <c r="AO238" s="98">
        <v>0</v>
      </c>
      <c r="AP238" s="98">
        <v>0</v>
      </c>
      <c r="AQ238" s="98">
        <v>0</v>
      </c>
      <c r="AR238" s="98">
        <v>0</v>
      </c>
      <c r="AS238" s="98">
        <v>0</v>
      </c>
      <c r="AT238" s="98">
        <v>0</v>
      </c>
      <c r="AU238" s="98">
        <v>0</v>
      </c>
      <c r="AV238" s="98">
        <v>0</v>
      </c>
      <c r="AW238" s="98">
        <v>0</v>
      </c>
      <c r="AX238" s="49">
        <v>0</v>
      </c>
      <c r="AY238" s="98">
        <v>0</v>
      </c>
      <c r="AZ238" s="98">
        <v>0</v>
      </c>
      <c r="BA238" s="98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155">
        <v>0</v>
      </c>
      <c r="BK238" s="155">
        <v>0</v>
      </c>
      <c r="BL238" s="155">
        <v>0</v>
      </c>
      <c r="BM238" s="155">
        <v>0</v>
      </c>
      <c r="BN238" s="155">
        <v>0</v>
      </c>
      <c r="BO238" s="155">
        <v>0</v>
      </c>
      <c r="BP238" s="155">
        <v>0</v>
      </c>
      <c r="BQ238" s="155">
        <v>0</v>
      </c>
      <c r="BR238" s="155">
        <v>0</v>
      </c>
      <c r="BS238" s="155">
        <v>0</v>
      </c>
      <c r="BT238" s="155">
        <v>0</v>
      </c>
      <c r="BU238" s="155">
        <v>0</v>
      </c>
      <c r="BV238" s="155">
        <v>0</v>
      </c>
      <c r="BW238" s="155">
        <v>0</v>
      </c>
      <c r="BX238" s="155">
        <v>0</v>
      </c>
      <c r="BY238" s="155">
        <v>0</v>
      </c>
      <c r="BZ238" s="155">
        <v>0</v>
      </c>
      <c r="CA238" s="141">
        <v>0</v>
      </c>
      <c r="CB238" s="141">
        <v>0</v>
      </c>
      <c r="CC238" s="141">
        <v>0</v>
      </c>
      <c r="CD238" s="141">
        <v>0</v>
      </c>
      <c r="CE238" s="141">
        <v>0</v>
      </c>
      <c r="CF238" s="141">
        <v>0</v>
      </c>
      <c r="CG238" s="141">
        <v>0</v>
      </c>
      <c r="CH238" s="141">
        <v>0</v>
      </c>
      <c r="CI238" s="141">
        <v>0</v>
      </c>
    </row>
    <row r="239" spans="1:87" ht="15.75" customHeight="1" x14ac:dyDescent="0.2">
      <c r="A239" s="4" t="s">
        <v>15</v>
      </c>
      <c r="B239" s="49">
        <v>0</v>
      </c>
      <c r="C239" s="49">
        <v>0</v>
      </c>
      <c r="D239" s="49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78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98">
        <v>0</v>
      </c>
      <c r="AW239" s="98">
        <v>0</v>
      </c>
      <c r="AX239" s="49">
        <v>0</v>
      </c>
      <c r="AY239" s="98">
        <v>0</v>
      </c>
      <c r="AZ239" s="98">
        <v>0</v>
      </c>
      <c r="BA239" s="98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155">
        <v>0</v>
      </c>
      <c r="BK239" s="155">
        <v>0</v>
      </c>
      <c r="BL239" s="155">
        <v>0</v>
      </c>
      <c r="BM239" s="155">
        <v>0</v>
      </c>
      <c r="BN239" s="155">
        <v>0</v>
      </c>
      <c r="BO239" s="155">
        <v>0</v>
      </c>
      <c r="BP239" s="155">
        <v>0</v>
      </c>
      <c r="BQ239" s="155">
        <v>0</v>
      </c>
      <c r="BR239" s="155">
        <v>0</v>
      </c>
      <c r="BS239" s="155">
        <v>0</v>
      </c>
      <c r="BT239" s="155">
        <v>0</v>
      </c>
      <c r="BU239" s="155">
        <v>0</v>
      </c>
      <c r="BV239" s="155">
        <v>0</v>
      </c>
      <c r="BW239" s="155">
        <v>0</v>
      </c>
      <c r="BX239" s="155">
        <v>0</v>
      </c>
      <c r="BY239" s="155">
        <v>0</v>
      </c>
      <c r="BZ239" s="155">
        <v>0</v>
      </c>
      <c r="CA239" s="141">
        <v>0</v>
      </c>
      <c r="CB239" s="141">
        <v>0</v>
      </c>
      <c r="CC239" s="141">
        <v>0</v>
      </c>
      <c r="CD239" s="141">
        <v>0</v>
      </c>
      <c r="CE239" s="141">
        <v>0</v>
      </c>
      <c r="CF239" s="141">
        <v>0</v>
      </c>
      <c r="CG239" s="141">
        <v>0</v>
      </c>
      <c r="CH239" s="141">
        <v>0</v>
      </c>
      <c r="CI239" s="141">
        <v>0</v>
      </c>
    </row>
    <row r="240" spans="1:87" ht="15.75" customHeight="1" x14ac:dyDescent="0.2">
      <c r="A240" s="3" t="s">
        <v>16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78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98">
        <v>0</v>
      </c>
      <c r="AN240" s="98">
        <v>0</v>
      </c>
      <c r="AO240" s="98">
        <v>0</v>
      </c>
      <c r="AP240" s="98">
        <v>0</v>
      </c>
      <c r="AQ240" s="98">
        <v>0</v>
      </c>
      <c r="AR240" s="98">
        <v>0</v>
      </c>
      <c r="AS240" s="98">
        <v>0</v>
      </c>
      <c r="AT240" s="98">
        <v>0</v>
      </c>
      <c r="AU240" s="98">
        <v>0</v>
      </c>
      <c r="AV240" s="98">
        <v>0</v>
      </c>
      <c r="AW240" s="98">
        <v>0</v>
      </c>
      <c r="AX240" s="49">
        <v>0</v>
      </c>
      <c r="AY240" s="98">
        <v>0</v>
      </c>
      <c r="AZ240" s="98">
        <v>0</v>
      </c>
      <c r="BA240" s="98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155">
        <v>0</v>
      </c>
      <c r="BK240" s="155">
        <v>0</v>
      </c>
      <c r="BL240" s="155">
        <v>0</v>
      </c>
      <c r="BM240" s="155">
        <v>0</v>
      </c>
      <c r="BN240" s="155">
        <v>0</v>
      </c>
      <c r="BO240" s="155">
        <v>0</v>
      </c>
      <c r="BP240" s="155">
        <v>0</v>
      </c>
      <c r="BQ240" s="155">
        <v>0</v>
      </c>
      <c r="BR240" s="155">
        <v>0</v>
      </c>
      <c r="BS240" s="155">
        <v>0</v>
      </c>
      <c r="BT240" s="155">
        <v>0</v>
      </c>
      <c r="BU240" s="155">
        <v>0</v>
      </c>
      <c r="BV240" s="155">
        <v>0</v>
      </c>
      <c r="BW240" s="155">
        <v>0</v>
      </c>
      <c r="BX240" s="155">
        <v>0</v>
      </c>
      <c r="BY240" s="155">
        <v>0</v>
      </c>
      <c r="BZ240" s="155">
        <v>0</v>
      </c>
      <c r="CA240" s="141">
        <v>0</v>
      </c>
      <c r="CB240" s="141">
        <v>0</v>
      </c>
      <c r="CC240" s="141">
        <v>0</v>
      </c>
      <c r="CD240" s="141">
        <v>0</v>
      </c>
      <c r="CE240" s="141">
        <v>0</v>
      </c>
      <c r="CF240" s="141">
        <v>0</v>
      </c>
      <c r="CG240" s="141">
        <v>0</v>
      </c>
      <c r="CH240" s="141">
        <v>0</v>
      </c>
      <c r="CI240" s="141">
        <v>0</v>
      </c>
    </row>
    <row r="241" spans="1:87" ht="15.75" customHeight="1" x14ac:dyDescent="0.2">
      <c r="A241" s="19" t="s">
        <v>60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8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3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47"/>
      <c r="CB241" s="147"/>
      <c r="CC241" s="147"/>
      <c r="CD241" s="147"/>
      <c r="CE241" s="147"/>
      <c r="CF241" s="147"/>
      <c r="CG241" s="147"/>
      <c r="CH241" s="147"/>
      <c r="CI241" s="147"/>
    </row>
    <row r="242" spans="1:87" ht="15.75" customHeight="1" x14ac:dyDescent="0.2">
      <c r="A242" s="2" t="s">
        <v>13</v>
      </c>
      <c r="B242" s="49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78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98">
        <v>0</v>
      </c>
      <c r="AN242" s="98">
        <v>0</v>
      </c>
      <c r="AO242" s="98">
        <v>0</v>
      </c>
      <c r="AP242" s="98">
        <v>0</v>
      </c>
      <c r="AQ242" s="98">
        <v>0</v>
      </c>
      <c r="AR242" s="98">
        <v>0</v>
      </c>
      <c r="AS242" s="98">
        <v>0</v>
      </c>
      <c r="AT242" s="98">
        <v>0</v>
      </c>
      <c r="AU242" s="98">
        <v>0</v>
      </c>
      <c r="AV242" s="98">
        <v>0</v>
      </c>
      <c r="AW242" s="98">
        <v>0</v>
      </c>
      <c r="AX242" s="49">
        <v>0</v>
      </c>
      <c r="AY242" s="98">
        <v>0</v>
      </c>
      <c r="AZ242" s="98">
        <v>0</v>
      </c>
      <c r="BA242" s="98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155">
        <v>0</v>
      </c>
      <c r="BK242" s="155">
        <v>0</v>
      </c>
      <c r="BL242" s="155">
        <v>0</v>
      </c>
      <c r="BM242" s="155">
        <v>0</v>
      </c>
      <c r="BN242" s="155">
        <v>0</v>
      </c>
      <c r="BO242" s="155">
        <v>0</v>
      </c>
      <c r="BP242" s="155">
        <v>0</v>
      </c>
      <c r="BQ242" s="155">
        <v>0</v>
      </c>
      <c r="BR242" s="155">
        <v>0</v>
      </c>
      <c r="BS242" s="155">
        <v>0</v>
      </c>
      <c r="BT242" s="155">
        <v>0</v>
      </c>
      <c r="BU242" s="155">
        <v>0</v>
      </c>
      <c r="BV242" s="155">
        <v>0</v>
      </c>
      <c r="BW242" s="155">
        <v>0</v>
      </c>
      <c r="BX242" s="155">
        <v>0</v>
      </c>
      <c r="BY242" s="155">
        <v>0</v>
      </c>
      <c r="BZ242" s="155">
        <v>0</v>
      </c>
      <c r="CA242" s="141">
        <v>0</v>
      </c>
      <c r="CB242" s="141">
        <v>0</v>
      </c>
      <c r="CC242" s="141">
        <v>0</v>
      </c>
      <c r="CD242" s="141">
        <v>0</v>
      </c>
      <c r="CE242" s="141">
        <v>0</v>
      </c>
      <c r="CF242" s="141">
        <v>0</v>
      </c>
      <c r="CG242" s="141">
        <v>0</v>
      </c>
      <c r="CH242" s="141">
        <v>0</v>
      </c>
      <c r="CI242" s="141">
        <v>0</v>
      </c>
    </row>
    <row r="243" spans="1:87" ht="15.75" customHeight="1" x14ac:dyDescent="0.2">
      <c r="A243" s="3" t="s">
        <v>14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78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98">
        <v>0</v>
      </c>
      <c r="AN243" s="98">
        <v>0</v>
      </c>
      <c r="AO243" s="98">
        <v>0</v>
      </c>
      <c r="AP243" s="98">
        <v>0</v>
      </c>
      <c r="AQ243" s="98">
        <v>0</v>
      </c>
      <c r="AR243" s="98">
        <v>0</v>
      </c>
      <c r="AS243" s="98">
        <v>0</v>
      </c>
      <c r="AT243" s="98">
        <v>0</v>
      </c>
      <c r="AU243" s="98">
        <v>0</v>
      </c>
      <c r="AV243" s="98">
        <v>0</v>
      </c>
      <c r="AW243" s="98">
        <v>0</v>
      </c>
      <c r="AX243" s="49">
        <v>0</v>
      </c>
      <c r="AY243" s="98">
        <v>0</v>
      </c>
      <c r="AZ243" s="98">
        <v>0</v>
      </c>
      <c r="BA243" s="98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155">
        <v>0</v>
      </c>
      <c r="BK243" s="155">
        <v>0</v>
      </c>
      <c r="BL243" s="155">
        <v>0</v>
      </c>
      <c r="BM243" s="155">
        <v>0</v>
      </c>
      <c r="BN243" s="155">
        <v>0</v>
      </c>
      <c r="BO243" s="155">
        <v>0</v>
      </c>
      <c r="BP243" s="155">
        <v>0</v>
      </c>
      <c r="BQ243" s="155">
        <v>0</v>
      </c>
      <c r="BR243" s="155">
        <v>0</v>
      </c>
      <c r="BS243" s="155">
        <v>0</v>
      </c>
      <c r="BT243" s="155">
        <v>0</v>
      </c>
      <c r="BU243" s="155">
        <v>0</v>
      </c>
      <c r="BV243" s="155">
        <v>0</v>
      </c>
      <c r="BW243" s="155">
        <v>0</v>
      </c>
      <c r="BX243" s="155">
        <v>0</v>
      </c>
      <c r="BY243" s="155">
        <v>0</v>
      </c>
      <c r="BZ243" s="155">
        <v>0</v>
      </c>
      <c r="CA243" s="141">
        <v>0</v>
      </c>
      <c r="CB243" s="141">
        <v>0</v>
      </c>
      <c r="CC243" s="141">
        <v>0</v>
      </c>
      <c r="CD243" s="141">
        <v>0</v>
      </c>
      <c r="CE243" s="141">
        <v>0</v>
      </c>
      <c r="CF243" s="141">
        <v>0</v>
      </c>
      <c r="CG243" s="141">
        <v>0</v>
      </c>
      <c r="CH243" s="141">
        <v>0</v>
      </c>
      <c r="CI243" s="141">
        <v>0</v>
      </c>
    </row>
    <row r="244" spans="1:87" ht="15.75" customHeight="1" x14ac:dyDescent="0.2">
      <c r="A244" s="4" t="s">
        <v>15</v>
      </c>
      <c r="B244" s="49">
        <v>0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78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98">
        <v>0</v>
      </c>
      <c r="AN244" s="98">
        <v>0</v>
      </c>
      <c r="AO244" s="98">
        <v>0</v>
      </c>
      <c r="AP244" s="98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98">
        <v>0</v>
      </c>
      <c r="AW244" s="98">
        <v>0</v>
      </c>
      <c r="AX244" s="49">
        <v>0</v>
      </c>
      <c r="AY244" s="98">
        <v>0</v>
      </c>
      <c r="AZ244" s="98">
        <v>0</v>
      </c>
      <c r="BA244" s="98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155">
        <v>0</v>
      </c>
      <c r="BK244" s="155">
        <v>0</v>
      </c>
      <c r="BL244" s="155">
        <v>0</v>
      </c>
      <c r="BM244" s="155">
        <v>0</v>
      </c>
      <c r="BN244" s="155">
        <v>0</v>
      </c>
      <c r="BO244" s="155">
        <v>0</v>
      </c>
      <c r="BP244" s="155">
        <v>0</v>
      </c>
      <c r="BQ244" s="155">
        <v>0</v>
      </c>
      <c r="BR244" s="155">
        <v>0</v>
      </c>
      <c r="BS244" s="155">
        <v>0</v>
      </c>
      <c r="BT244" s="155">
        <v>0</v>
      </c>
      <c r="BU244" s="155">
        <v>0</v>
      </c>
      <c r="BV244" s="155">
        <v>0</v>
      </c>
      <c r="BW244" s="155">
        <v>0</v>
      </c>
      <c r="BX244" s="155">
        <v>0</v>
      </c>
      <c r="BY244" s="155">
        <v>0</v>
      </c>
      <c r="BZ244" s="155">
        <v>0</v>
      </c>
      <c r="CA244" s="141">
        <v>0</v>
      </c>
      <c r="CB244" s="141">
        <v>0</v>
      </c>
      <c r="CC244" s="141">
        <v>0</v>
      </c>
      <c r="CD244" s="141">
        <v>0</v>
      </c>
      <c r="CE244" s="141">
        <v>0</v>
      </c>
      <c r="CF244" s="141">
        <v>0</v>
      </c>
      <c r="CG244" s="141">
        <v>0</v>
      </c>
      <c r="CH244" s="141">
        <v>0</v>
      </c>
      <c r="CI244" s="141">
        <v>0</v>
      </c>
    </row>
    <row r="245" spans="1:87" ht="15.75" customHeight="1" x14ac:dyDescent="0.2">
      <c r="A245" s="3" t="s">
        <v>16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78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98">
        <v>0</v>
      </c>
      <c r="AN245" s="98">
        <v>0</v>
      </c>
      <c r="AO245" s="98">
        <v>0</v>
      </c>
      <c r="AP245" s="98">
        <v>0</v>
      </c>
      <c r="AQ245" s="98">
        <v>0</v>
      </c>
      <c r="AR245" s="98">
        <v>0</v>
      </c>
      <c r="AS245" s="98">
        <v>0</v>
      </c>
      <c r="AT245" s="98">
        <v>0</v>
      </c>
      <c r="AU245" s="98">
        <v>0</v>
      </c>
      <c r="AV245" s="98">
        <v>0</v>
      </c>
      <c r="AW245" s="98">
        <v>0</v>
      </c>
      <c r="AX245" s="49">
        <v>0</v>
      </c>
      <c r="AY245" s="98">
        <v>0</v>
      </c>
      <c r="AZ245" s="98">
        <v>0</v>
      </c>
      <c r="BA245" s="98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155">
        <v>0</v>
      </c>
      <c r="BK245" s="155">
        <v>0</v>
      </c>
      <c r="BL245" s="155">
        <v>0</v>
      </c>
      <c r="BM245" s="155">
        <v>0</v>
      </c>
      <c r="BN245" s="155">
        <v>0</v>
      </c>
      <c r="BO245" s="155">
        <v>0</v>
      </c>
      <c r="BP245" s="155">
        <v>0</v>
      </c>
      <c r="BQ245" s="155">
        <v>0</v>
      </c>
      <c r="BR245" s="155">
        <v>0</v>
      </c>
      <c r="BS245" s="155">
        <v>0</v>
      </c>
      <c r="BT245" s="155">
        <v>0</v>
      </c>
      <c r="BU245" s="155">
        <v>0</v>
      </c>
      <c r="BV245" s="155">
        <v>0</v>
      </c>
      <c r="BW245" s="155">
        <v>0</v>
      </c>
      <c r="BX245" s="155">
        <v>0</v>
      </c>
      <c r="BY245" s="155">
        <v>0</v>
      </c>
      <c r="BZ245" s="155">
        <v>0</v>
      </c>
      <c r="CA245" s="141">
        <v>0</v>
      </c>
      <c r="CB245" s="141">
        <v>0</v>
      </c>
      <c r="CC245" s="141">
        <v>0</v>
      </c>
      <c r="CD245" s="141">
        <v>0</v>
      </c>
      <c r="CE245" s="141">
        <v>0</v>
      </c>
      <c r="CF245" s="141">
        <v>0</v>
      </c>
      <c r="CG245" s="141">
        <v>0</v>
      </c>
      <c r="CH245" s="141">
        <v>0</v>
      </c>
      <c r="CI245" s="141">
        <v>0</v>
      </c>
    </row>
    <row r="246" spans="1:87" ht="15.75" customHeight="1" x14ac:dyDescent="0.2">
      <c r="A246" s="19" t="s">
        <v>61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8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3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47"/>
      <c r="CB246" s="147"/>
      <c r="CC246" s="147"/>
      <c r="CD246" s="147"/>
      <c r="CE246" s="147"/>
      <c r="CF246" s="147"/>
      <c r="CG246" s="147"/>
      <c r="CH246" s="147"/>
      <c r="CI246" s="147"/>
    </row>
    <row r="247" spans="1:87" ht="15.75" customHeight="1" x14ac:dyDescent="0.2">
      <c r="A247" s="19" t="s">
        <v>59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8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3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  <c r="BV247" s="161"/>
      <c r="BW247" s="161"/>
      <c r="BX247" s="161"/>
      <c r="BY247" s="161"/>
      <c r="BZ247" s="161"/>
      <c r="CA247" s="147"/>
      <c r="CB247" s="147"/>
      <c r="CC247" s="147"/>
      <c r="CD247" s="147"/>
      <c r="CE247" s="147"/>
      <c r="CF247" s="147"/>
      <c r="CG247" s="147"/>
      <c r="CH247" s="147"/>
      <c r="CI247" s="147"/>
    </row>
    <row r="248" spans="1:87" ht="15.75" customHeight="1" x14ac:dyDescent="0.2">
      <c r="A248" s="2" t="s">
        <v>13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78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0</v>
      </c>
      <c r="Z248" s="49">
        <v>0</v>
      </c>
      <c r="AA248" s="49">
        <v>0</v>
      </c>
      <c r="AB248" s="49">
        <v>0</v>
      </c>
      <c r="AC248" s="49">
        <v>0</v>
      </c>
      <c r="AD248" s="49">
        <v>0</v>
      </c>
      <c r="AE248" s="49">
        <v>0</v>
      </c>
      <c r="AF248" s="49">
        <v>0</v>
      </c>
      <c r="AG248" s="49">
        <v>0</v>
      </c>
      <c r="AH248" s="49">
        <v>0</v>
      </c>
      <c r="AI248" s="49">
        <v>0</v>
      </c>
      <c r="AJ248" s="49">
        <v>0</v>
      </c>
      <c r="AK248" s="49">
        <v>0</v>
      </c>
      <c r="AL248" s="49">
        <v>0</v>
      </c>
      <c r="AM248" s="98">
        <v>0</v>
      </c>
      <c r="AN248" s="98">
        <v>0</v>
      </c>
      <c r="AO248" s="98">
        <v>0</v>
      </c>
      <c r="AP248" s="98">
        <v>0</v>
      </c>
      <c r="AQ248" s="98">
        <v>0</v>
      </c>
      <c r="AR248" s="98">
        <v>0</v>
      </c>
      <c r="AS248" s="98">
        <v>0</v>
      </c>
      <c r="AT248" s="98">
        <v>0</v>
      </c>
      <c r="AU248" s="98">
        <v>0</v>
      </c>
      <c r="AV248" s="98">
        <v>0</v>
      </c>
      <c r="AW248" s="98">
        <v>0</v>
      </c>
      <c r="AX248" s="49">
        <v>0</v>
      </c>
      <c r="AY248" s="98">
        <v>0</v>
      </c>
      <c r="AZ248" s="98">
        <v>0</v>
      </c>
      <c r="BA248" s="98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155">
        <v>0</v>
      </c>
      <c r="BK248" s="155">
        <v>0</v>
      </c>
      <c r="BL248" s="155">
        <v>0</v>
      </c>
      <c r="BM248" s="155">
        <v>0</v>
      </c>
      <c r="BN248" s="155">
        <v>0</v>
      </c>
      <c r="BO248" s="155">
        <v>0</v>
      </c>
      <c r="BP248" s="155">
        <v>0</v>
      </c>
      <c r="BQ248" s="155">
        <v>0</v>
      </c>
      <c r="BR248" s="155">
        <v>0</v>
      </c>
      <c r="BS248" s="155">
        <v>0</v>
      </c>
      <c r="BT248" s="155">
        <v>0</v>
      </c>
      <c r="BU248" s="155">
        <v>0</v>
      </c>
      <c r="BV248" s="155">
        <v>0</v>
      </c>
      <c r="BW248" s="155">
        <v>0</v>
      </c>
      <c r="BX248" s="155">
        <v>0</v>
      </c>
      <c r="BY248" s="155">
        <v>0</v>
      </c>
      <c r="BZ248" s="155">
        <v>0</v>
      </c>
      <c r="CA248" s="141">
        <v>0</v>
      </c>
      <c r="CB248" s="141">
        <v>0</v>
      </c>
      <c r="CC248" s="141">
        <v>0</v>
      </c>
      <c r="CD248" s="141">
        <v>0</v>
      </c>
      <c r="CE248" s="141">
        <v>0</v>
      </c>
      <c r="CF248" s="141">
        <v>0</v>
      </c>
      <c r="CG248" s="141">
        <v>0</v>
      </c>
      <c r="CH248" s="141">
        <v>0</v>
      </c>
      <c r="CI248" s="141">
        <v>0</v>
      </c>
    </row>
    <row r="249" spans="1:87" ht="15.75" customHeight="1" x14ac:dyDescent="0.2">
      <c r="A249" s="3" t="s">
        <v>14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78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9">
        <v>0</v>
      </c>
      <c r="AD249" s="49">
        <v>0</v>
      </c>
      <c r="AE249" s="49">
        <v>0</v>
      </c>
      <c r="AF249" s="49">
        <v>0</v>
      </c>
      <c r="AG249" s="49">
        <v>0</v>
      </c>
      <c r="AH249" s="49">
        <v>0</v>
      </c>
      <c r="AI249" s="49">
        <v>0</v>
      </c>
      <c r="AJ249" s="49">
        <v>0</v>
      </c>
      <c r="AK249" s="49">
        <v>0</v>
      </c>
      <c r="AL249" s="49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98">
        <v>0</v>
      </c>
      <c r="AW249" s="98">
        <v>0</v>
      </c>
      <c r="AX249" s="49">
        <v>0</v>
      </c>
      <c r="AY249" s="98">
        <v>0</v>
      </c>
      <c r="AZ249" s="98">
        <v>0</v>
      </c>
      <c r="BA249" s="98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155">
        <v>0</v>
      </c>
      <c r="BK249" s="155">
        <v>0</v>
      </c>
      <c r="BL249" s="155">
        <v>0</v>
      </c>
      <c r="BM249" s="155">
        <v>0</v>
      </c>
      <c r="BN249" s="155">
        <v>0</v>
      </c>
      <c r="BO249" s="155">
        <v>0</v>
      </c>
      <c r="BP249" s="155">
        <v>0</v>
      </c>
      <c r="BQ249" s="155">
        <v>0</v>
      </c>
      <c r="BR249" s="155">
        <v>0</v>
      </c>
      <c r="BS249" s="155">
        <v>0</v>
      </c>
      <c r="BT249" s="155">
        <v>0</v>
      </c>
      <c r="BU249" s="155">
        <v>0</v>
      </c>
      <c r="BV249" s="155">
        <v>0</v>
      </c>
      <c r="BW249" s="155">
        <v>0</v>
      </c>
      <c r="BX249" s="155">
        <v>0</v>
      </c>
      <c r="BY249" s="155">
        <v>0</v>
      </c>
      <c r="BZ249" s="155">
        <v>0</v>
      </c>
      <c r="CA249" s="141">
        <v>0</v>
      </c>
      <c r="CB249" s="141">
        <v>0</v>
      </c>
      <c r="CC249" s="141">
        <v>0</v>
      </c>
      <c r="CD249" s="141">
        <v>0</v>
      </c>
      <c r="CE249" s="141">
        <v>0</v>
      </c>
      <c r="CF249" s="141">
        <v>0</v>
      </c>
      <c r="CG249" s="141">
        <v>0</v>
      </c>
      <c r="CH249" s="141">
        <v>0</v>
      </c>
      <c r="CI249" s="141">
        <v>0</v>
      </c>
    </row>
    <row r="250" spans="1:87" ht="15.75" customHeight="1" x14ac:dyDescent="0.2">
      <c r="A250" s="4" t="s">
        <v>15</v>
      </c>
      <c r="B250" s="49">
        <v>0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78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98">
        <v>0</v>
      </c>
      <c r="AN250" s="98">
        <v>0</v>
      </c>
      <c r="AO250" s="98">
        <v>0</v>
      </c>
      <c r="AP250" s="98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98">
        <v>0</v>
      </c>
      <c r="AW250" s="98">
        <v>0</v>
      </c>
      <c r="AX250" s="49">
        <v>0</v>
      </c>
      <c r="AY250" s="98">
        <v>0</v>
      </c>
      <c r="AZ250" s="98">
        <v>0</v>
      </c>
      <c r="BA250" s="98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155">
        <v>0</v>
      </c>
      <c r="BK250" s="155">
        <v>0</v>
      </c>
      <c r="BL250" s="155">
        <v>0</v>
      </c>
      <c r="BM250" s="155">
        <v>0</v>
      </c>
      <c r="BN250" s="155">
        <v>0</v>
      </c>
      <c r="BO250" s="155">
        <v>0</v>
      </c>
      <c r="BP250" s="155">
        <v>0</v>
      </c>
      <c r="BQ250" s="155">
        <v>0</v>
      </c>
      <c r="BR250" s="155">
        <v>0</v>
      </c>
      <c r="BS250" s="155">
        <v>0</v>
      </c>
      <c r="BT250" s="155">
        <v>0</v>
      </c>
      <c r="BU250" s="155">
        <v>0</v>
      </c>
      <c r="BV250" s="155">
        <v>0</v>
      </c>
      <c r="BW250" s="155">
        <v>0</v>
      </c>
      <c r="BX250" s="155">
        <v>0</v>
      </c>
      <c r="BY250" s="155">
        <v>0</v>
      </c>
      <c r="BZ250" s="155">
        <v>0</v>
      </c>
      <c r="CA250" s="141">
        <v>0</v>
      </c>
      <c r="CB250" s="141">
        <v>0</v>
      </c>
      <c r="CC250" s="141">
        <v>0</v>
      </c>
      <c r="CD250" s="141">
        <v>0</v>
      </c>
      <c r="CE250" s="141">
        <v>0</v>
      </c>
      <c r="CF250" s="141">
        <v>0</v>
      </c>
      <c r="CG250" s="141">
        <v>0</v>
      </c>
      <c r="CH250" s="141">
        <v>0</v>
      </c>
      <c r="CI250" s="141">
        <v>0</v>
      </c>
    </row>
    <row r="251" spans="1:87" ht="15.75" customHeight="1" x14ac:dyDescent="0.2">
      <c r="A251" s="3" t="s">
        <v>16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78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0</v>
      </c>
      <c r="W251" s="49">
        <v>0</v>
      </c>
      <c r="X251" s="49">
        <v>0</v>
      </c>
      <c r="Y251" s="49">
        <v>0</v>
      </c>
      <c r="Z251" s="49">
        <v>0</v>
      </c>
      <c r="AA251" s="49">
        <v>0</v>
      </c>
      <c r="AB251" s="49">
        <v>0</v>
      </c>
      <c r="AC251" s="49">
        <v>0</v>
      </c>
      <c r="AD251" s="49">
        <v>0</v>
      </c>
      <c r="AE251" s="49">
        <v>0</v>
      </c>
      <c r="AF251" s="49">
        <v>0</v>
      </c>
      <c r="AG251" s="49">
        <v>0</v>
      </c>
      <c r="AH251" s="49">
        <v>0</v>
      </c>
      <c r="AI251" s="49">
        <v>0</v>
      </c>
      <c r="AJ251" s="49">
        <v>0</v>
      </c>
      <c r="AK251" s="49">
        <v>0</v>
      </c>
      <c r="AL251" s="49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>
        <v>0</v>
      </c>
      <c r="AT251" s="98">
        <v>0</v>
      </c>
      <c r="AU251" s="98">
        <v>0</v>
      </c>
      <c r="AV251" s="98">
        <v>0</v>
      </c>
      <c r="AW251" s="98">
        <v>0</v>
      </c>
      <c r="AX251" s="49">
        <v>0</v>
      </c>
      <c r="AY251" s="98">
        <v>0</v>
      </c>
      <c r="AZ251" s="98">
        <v>0</v>
      </c>
      <c r="BA251" s="98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155">
        <v>0</v>
      </c>
      <c r="BK251" s="155">
        <v>0</v>
      </c>
      <c r="BL251" s="155">
        <v>0</v>
      </c>
      <c r="BM251" s="155">
        <v>0</v>
      </c>
      <c r="BN251" s="155">
        <v>0</v>
      </c>
      <c r="BO251" s="155">
        <v>0</v>
      </c>
      <c r="BP251" s="155">
        <v>0</v>
      </c>
      <c r="BQ251" s="155">
        <v>0</v>
      </c>
      <c r="BR251" s="155">
        <v>0</v>
      </c>
      <c r="BS251" s="155">
        <v>0</v>
      </c>
      <c r="BT251" s="155">
        <v>0</v>
      </c>
      <c r="BU251" s="155">
        <v>0</v>
      </c>
      <c r="BV251" s="155">
        <v>0</v>
      </c>
      <c r="BW251" s="155">
        <v>0</v>
      </c>
      <c r="BX251" s="155">
        <v>0</v>
      </c>
      <c r="BY251" s="155">
        <v>0</v>
      </c>
      <c r="BZ251" s="155">
        <v>0</v>
      </c>
      <c r="CA251" s="141">
        <v>0</v>
      </c>
      <c r="CB251" s="141">
        <v>0</v>
      </c>
      <c r="CC251" s="141">
        <v>0</v>
      </c>
      <c r="CD251" s="141">
        <v>0</v>
      </c>
      <c r="CE251" s="141">
        <v>0</v>
      </c>
      <c r="CF251" s="141">
        <v>0</v>
      </c>
      <c r="CG251" s="141">
        <v>0</v>
      </c>
      <c r="CH251" s="141">
        <v>0</v>
      </c>
      <c r="CI251" s="141">
        <v>0</v>
      </c>
    </row>
    <row r="252" spans="1:87" ht="15.75" customHeight="1" x14ac:dyDescent="0.2">
      <c r="A252" s="19" t="s">
        <v>60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8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3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47"/>
      <c r="CB252" s="147"/>
      <c r="CC252" s="147"/>
      <c r="CD252" s="147"/>
      <c r="CE252" s="147"/>
      <c r="CF252" s="147"/>
      <c r="CG252" s="147"/>
      <c r="CH252" s="147"/>
      <c r="CI252" s="147"/>
    </row>
    <row r="253" spans="1:87" ht="15.75" customHeight="1" x14ac:dyDescent="0.2">
      <c r="A253" s="2" t="s">
        <v>13</v>
      </c>
      <c r="B253" s="49">
        <v>0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78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>
        <v>0</v>
      </c>
      <c r="W253" s="49">
        <v>0</v>
      </c>
      <c r="X253" s="49">
        <v>0</v>
      </c>
      <c r="Y253" s="49">
        <v>0</v>
      </c>
      <c r="Z253" s="49">
        <v>0</v>
      </c>
      <c r="AA253" s="49">
        <v>0</v>
      </c>
      <c r="AB253" s="49">
        <v>0</v>
      </c>
      <c r="AC253" s="49">
        <v>0</v>
      </c>
      <c r="AD253" s="49">
        <v>0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98">
        <v>0</v>
      </c>
      <c r="AN253" s="98">
        <v>0</v>
      </c>
      <c r="AO253" s="98">
        <v>0</v>
      </c>
      <c r="AP253" s="98">
        <v>0</v>
      </c>
      <c r="AQ253" s="98">
        <v>0</v>
      </c>
      <c r="AR253" s="98">
        <v>0</v>
      </c>
      <c r="AS253" s="98">
        <v>0</v>
      </c>
      <c r="AT253" s="98">
        <v>0</v>
      </c>
      <c r="AU253" s="98">
        <v>0</v>
      </c>
      <c r="AV253" s="98">
        <v>0</v>
      </c>
      <c r="AW253" s="98">
        <v>0</v>
      </c>
      <c r="AX253" s="49">
        <v>0</v>
      </c>
      <c r="AY253" s="98">
        <v>0</v>
      </c>
      <c r="AZ253" s="98">
        <v>0</v>
      </c>
      <c r="BA253" s="98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155">
        <v>0</v>
      </c>
      <c r="BK253" s="155">
        <v>0</v>
      </c>
      <c r="BL253" s="155">
        <v>0</v>
      </c>
      <c r="BM253" s="155">
        <v>0</v>
      </c>
      <c r="BN253" s="155">
        <v>0</v>
      </c>
      <c r="BO253" s="155">
        <v>0</v>
      </c>
      <c r="BP253" s="155">
        <v>0</v>
      </c>
      <c r="BQ253" s="155">
        <v>0</v>
      </c>
      <c r="BR253" s="155">
        <v>0</v>
      </c>
      <c r="BS253" s="155">
        <v>0</v>
      </c>
      <c r="BT253" s="155">
        <v>0</v>
      </c>
      <c r="BU253" s="155">
        <v>0</v>
      </c>
      <c r="BV253" s="155">
        <v>0</v>
      </c>
      <c r="BW253" s="155">
        <v>0</v>
      </c>
      <c r="BX253" s="155">
        <v>0</v>
      </c>
      <c r="BY253" s="155">
        <v>0</v>
      </c>
      <c r="BZ253" s="155">
        <v>0</v>
      </c>
      <c r="CA253" s="141">
        <v>0</v>
      </c>
      <c r="CB253" s="141">
        <v>0</v>
      </c>
      <c r="CC253" s="141">
        <v>0</v>
      </c>
      <c r="CD253" s="141">
        <v>0</v>
      </c>
      <c r="CE253" s="141">
        <v>0</v>
      </c>
      <c r="CF253" s="141">
        <v>0</v>
      </c>
      <c r="CG253" s="141">
        <v>0</v>
      </c>
      <c r="CH253" s="141">
        <v>0</v>
      </c>
      <c r="CI253" s="141">
        <v>0</v>
      </c>
    </row>
    <row r="254" spans="1:87" ht="15.75" customHeight="1" x14ac:dyDescent="0.2">
      <c r="A254" s="3" t="s">
        <v>14</v>
      </c>
      <c r="B254" s="49">
        <v>0</v>
      </c>
      <c r="C254" s="49">
        <v>0</v>
      </c>
      <c r="D254" s="49">
        <v>0</v>
      </c>
      <c r="E254" s="49">
        <v>0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78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  <c r="Y254" s="49">
        <v>0</v>
      </c>
      <c r="Z254" s="49">
        <v>0</v>
      </c>
      <c r="AA254" s="49">
        <v>0</v>
      </c>
      <c r="AB254" s="49">
        <v>0</v>
      </c>
      <c r="AC254" s="49">
        <v>0</v>
      </c>
      <c r="AD254" s="49">
        <v>0</v>
      </c>
      <c r="AE254" s="49">
        <v>0</v>
      </c>
      <c r="AF254" s="49">
        <v>0</v>
      </c>
      <c r="AG254" s="49">
        <v>0</v>
      </c>
      <c r="AH254" s="49">
        <v>0</v>
      </c>
      <c r="AI254" s="49">
        <v>0</v>
      </c>
      <c r="AJ254" s="49">
        <v>0</v>
      </c>
      <c r="AK254" s="49">
        <v>0</v>
      </c>
      <c r="AL254" s="49">
        <v>0</v>
      </c>
      <c r="AM254" s="98">
        <v>0</v>
      </c>
      <c r="AN254" s="98">
        <v>0</v>
      </c>
      <c r="AO254" s="98">
        <v>0</v>
      </c>
      <c r="AP254" s="98">
        <v>0</v>
      </c>
      <c r="AQ254" s="98">
        <v>0</v>
      </c>
      <c r="AR254" s="98">
        <v>0</v>
      </c>
      <c r="AS254" s="98">
        <v>0</v>
      </c>
      <c r="AT254" s="98">
        <v>0</v>
      </c>
      <c r="AU254" s="98">
        <v>0</v>
      </c>
      <c r="AV254" s="98">
        <v>0</v>
      </c>
      <c r="AW254" s="98">
        <v>0</v>
      </c>
      <c r="AX254" s="49">
        <v>0</v>
      </c>
      <c r="AY254" s="98">
        <v>0</v>
      </c>
      <c r="AZ254" s="98">
        <v>0</v>
      </c>
      <c r="BA254" s="98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155">
        <v>0</v>
      </c>
      <c r="BK254" s="155">
        <v>0</v>
      </c>
      <c r="BL254" s="155">
        <v>0</v>
      </c>
      <c r="BM254" s="155">
        <v>0</v>
      </c>
      <c r="BN254" s="155">
        <v>0</v>
      </c>
      <c r="BO254" s="155">
        <v>0</v>
      </c>
      <c r="BP254" s="155">
        <v>0</v>
      </c>
      <c r="BQ254" s="155">
        <v>0</v>
      </c>
      <c r="BR254" s="155">
        <v>0</v>
      </c>
      <c r="BS254" s="155">
        <v>0</v>
      </c>
      <c r="BT254" s="155">
        <v>0</v>
      </c>
      <c r="BU254" s="155">
        <v>0</v>
      </c>
      <c r="BV254" s="155">
        <v>0</v>
      </c>
      <c r="BW254" s="155">
        <v>0</v>
      </c>
      <c r="BX254" s="155">
        <v>0</v>
      </c>
      <c r="BY254" s="155">
        <v>0</v>
      </c>
      <c r="BZ254" s="155">
        <v>0</v>
      </c>
      <c r="CA254" s="141">
        <v>0</v>
      </c>
      <c r="CB254" s="141">
        <v>0</v>
      </c>
      <c r="CC254" s="141">
        <v>0</v>
      </c>
      <c r="CD254" s="141">
        <v>0</v>
      </c>
      <c r="CE254" s="141">
        <v>0</v>
      </c>
      <c r="CF254" s="141">
        <v>0</v>
      </c>
      <c r="CG254" s="141">
        <v>0</v>
      </c>
      <c r="CH254" s="141">
        <v>0</v>
      </c>
      <c r="CI254" s="141">
        <v>0</v>
      </c>
    </row>
    <row r="255" spans="1:87" ht="15.75" customHeight="1" x14ac:dyDescent="0.2">
      <c r="A255" s="4" t="s">
        <v>15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78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>
        <v>0</v>
      </c>
      <c r="W255" s="49">
        <v>0</v>
      </c>
      <c r="X255" s="49">
        <v>0</v>
      </c>
      <c r="Y255" s="49">
        <v>0</v>
      </c>
      <c r="Z255" s="49">
        <v>0</v>
      </c>
      <c r="AA255" s="49">
        <v>0</v>
      </c>
      <c r="AB255" s="49">
        <v>0</v>
      </c>
      <c r="AC255" s="49">
        <v>0</v>
      </c>
      <c r="AD255" s="49">
        <v>0</v>
      </c>
      <c r="AE255" s="49">
        <v>0</v>
      </c>
      <c r="AF255" s="49">
        <v>0</v>
      </c>
      <c r="AG255" s="49">
        <v>0</v>
      </c>
      <c r="AH255" s="49">
        <v>0</v>
      </c>
      <c r="AI255" s="49">
        <v>0</v>
      </c>
      <c r="AJ255" s="49">
        <v>0</v>
      </c>
      <c r="AK255" s="49">
        <v>0</v>
      </c>
      <c r="AL255" s="49">
        <v>0</v>
      </c>
      <c r="AM255" s="98">
        <v>0</v>
      </c>
      <c r="AN255" s="98">
        <v>0</v>
      </c>
      <c r="AO255" s="98">
        <v>0</v>
      </c>
      <c r="AP255" s="98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98">
        <v>0</v>
      </c>
      <c r="AW255" s="98">
        <v>0</v>
      </c>
      <c r="AX255" s="49">
        <v>0</v>
      </c>
      <c r="AY255" s="98">
        <v>0</v>
      </c>
      <c r="AZ255" s="98">
        <v>0</v>
      </c>
      <c r="BA255" s="98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155">
        <v>0</v>
      </c>
      <c r="BK255" s="155">
        <v>0</v>
      </c>
      <c r="BL255" s="155">
        <v>0</v>
      </c>
      <c r="BM255" s="155">
        <v>0</v>
      </c>
      <c r="BN255" s="155">
        <v>0</v>
      </c>
      <c r="BO255" s="155">
        <v>0</v>
      </c>
      <c r="BP255" s="155">
        <v>0</v>
      </c>
      <c r="BQ255" s="155">
        <v>0</v>
      </c>
      <c r="BR255" s="155">
        <v>0</v>
      </c>
      <c r="BS255" s="155">
        <v>0</v>
      </c>
      <c r="BT255" s="155">
        <v>0</v>
      </c>
      <c r="BU255" s="155">
        <v>0</v>
      </c>
      <c r="BV255" s="155">
        <v>0</v>
      </c>
      <c r="BW255" s="155">
        <v>0</v>
      </c>
      <c r="BX255" s="155">
        <v>0</v>
      </c>
      <c r="BY255" s="155">
        <v>0</v>
      </c>
      <c r="BZ255" s="155">
        <v>0</v>
      </c>
      <c r="CA255" s="141">
        <v>0</v>
      </c>
      <c r="CB255" s="141">
        <v>0</v>
      </c>
      <c r="CC255" s="141">
        <v>0</v>
      </c>
      <c r="CD255" s="141">
        <v>0</v>
      </c>
      <c r="CE255" s="141">
        <v>0</v>
      </c>
      <c r="CF255" s="141">
        <v>0</v>
      </c>
      <c r="CG255" s="141">
        <v>0</v>
      </c>
      <c r="CH255" s="141">
        <v>0</v>
      </c>
      <c r="CI255" s="141">
        <v>0</v>
      </c>
    </row>
    <row r="256" spans="1:87" ht="15.75" customHeight="1" x14ac:dyDescent="0.2">
      <c r="A256" s="3" t="s">
        <v>16</v>
      </c>
      <c r="B256" s="49">
        <v>0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78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0</v>
      </c>
      <c r="AI256" s="49">
        <v>0</v>
      </c>
      <c r="AJ256" s="49">
        <v>0</v>
      </c>
      <c r="AK256" s="49">
        <v>0</v>
      </c>
      <c r="AL256" s="49">
        <v>0</v>
      </c>
      <c r="AM256" s="98">
        <v>0</v>
      </c>
      <c r="AN256" s="98">
        <v>0</v>
      </c>
      <c r="AO256" s="98">
        <v>0</v>
      </c>
      <c r="AP256" s="98">
        <v>0</v>
      </c>
      <c r="AQ256" s="98">
        <v>0</v>
      </c>
      <c r="AR256" s="98">
        <v>0</v>
      </c>
      <c r="AS256" s="98">
        <v>0</v>
      </c>
      <c r="AT256" s="98">
        <v>0</v>
      </c>
      <c r="AU256" s="98">
        <v>0</v>
      </c>
      <c r="AV256" s="98">
        <v>0</v>
      </c>
      <c r="AW256" s="98">
        <v>0</v>
      </c>
      <c r="AX256" s="49">
        <v>0</v>
      </c>
      <c r="AY256" s="98">
        <v>0</v>
      </c>
      <c r="AZ256" s="98">
        <v>0</v>
      </c>
      <c r="BA256" s="98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155">
        <v>0</v>
      </c>
      <c r="BK256" s="155">
        <v>0</v>
      </c>
      <c r="BL256" s="155">
        <v>0</v>
      </c>
      <c r="BM256" s="155">
        <v>0</v>
      </c>
      <c r="BN256" s="155">
        <v>0</v>
      </c>
      <c r="BO256" s="155">
        <v>0</v>
      </c>
      <c r="BP256" s="155">
        <v>0</v>
      </c>
      <c r="BQ256" s="155">
        <v>0</v>
      </c>
      <c r="BR256" s="155">
        <v>0</v>
      </c>
      <c r="BS256" s="155">
        <v>0</v>
      </c>
      <c r="BT256" s="155">
        <v>0</v>
      </c>
      <c r="BU256" s="155">
        <v>0</v>
      </c>
      <c r="BV256" s="155">
        <v>0</v>
      </c>
      <c r="BW256" s="155">
        <v>0</v>
      </c>
      <c r="BX256" s="155">
        <v>0</v>
      </c>
      <c r="BY256" s="155">
        <v>0</v>
      </c>
      <c r="BZ256" s="155">
        <v>0</v>
      </c>
      <c r="CA256" s="141">
        <v>0</v>
      </c>
      <c r="CB256" s="141">
        <v>0</v>
      </c>
      <c r="CC256" s="141">
        <v>0</v>
      </c>
      <c r="CD256" s="141">
        <v>0</v>
      </c>
      <c r="CE256" s="141">
        <v>0</v>
      </c>
      <c r="CF256" s="141">
        <v>0</v>
      </c>
      <c r="CG256" s="141">
        <v>0</v>
      </c>
      <c r="CH256" s="141">
        <v>0</v>
      </c>
      <c r="CI256" s="141">
        <v>0</v>
      </c>
    </row>
    <row r="257" spans="1:87" ht="15.75" customHeight="1" x14ac:dyDescent="0.2">
      <c r="A257" s="19" t="s">
        <v>62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8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3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47"/>
      <c r="CB257" s="147"/>
      <c r="CC257" s="147"/>
      <c r="CD257" s="147"/>
      <c r="CE257" s="147"/>
      <c r="CF257" s="147"/>
      <c r="CG257" s="147"/>
      <c r="CH257" s="147"/>
      <c r="CI257" s="147"/>
    </row>
    <row r="258" spans="1:87" ht="15.75" customHeight="1" x14ac:dyDescent="0.2">
      <c r="A258" s="19" t="s">
        <v>59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8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3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47"/>
      <c r="CB258" s="147"/>
      <c r="CC258" s="147"/>
      <c r="CD258" s="147"/>
      <c r="CE258" s="147"/>
      <c r="CF258" s="147"/>
      <c r="CG258" s="147"/>
      <c r="CH258" s="147"/>
      <c r="CI258" s="147"/>
    </row>
    <row r="259" spans="1:87" ht="15.75" customHeight="1" x14ac:dyDescent="0.2">
      <c r="A259" s="2" t="s">
        <v>13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78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0</v>
      </c>
      <c r="AG259" s="49">
        <v>0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98">
        <v>0</v>
      </c>
      <c r="AN259" s="98">
        <v>0</v>
      </c>
      <c r="AO259" s="98">
        <v>0</v>
      </c>
      <c r="AP259" s="98">
        <v>0</v>
      </c>
      <c r="AQ259" s="98">
        <v>0</v>
      </c>
      <c r="AR259" s="98">
        <v>0</v>
      </c>
      <c r="AS259" s="98">
        <v>0</v>
      </c>
      <c r="AT259" s="98">
        <v>0</v>
      </c>
      <c r="AU259" s="98">
        <v>0</v>
      </c>
      <c r="AV259" s="98">
        <v>0</v>
      </c>
      <c r="AW259" s="98">
        <v>0</v>
      </c>
      <c r="AX259" s="49">
        <v>0</v>
      </c>
      <c r="AY259" s="98">
        <v>0</v>
      </c>
      <c r="AZ259" s="98">
        <v>0</v>
      </c>
      <c r="BA259" s="98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155">
        <v>0</v>
      </c>
      <c r="BK259" s="155">
        <v>0</v>
      </c>
      <c r="BL259" s="155">
        <v>0</v>
      </c>
      <c r="BM259" s="155">
        <v>0</v>
      </c>
      <c r="BN259" s="155">
        <v>0</v>
      </c>
      <c r="BO259" s="155">
        <v>0</v>
      </c>
      <c r="BP259" s="155">
        <v>0</v>
      </c>
      <c r="BQ259" s="155">
        <v>0</v>
      </c>
      <c r="BR259" s="155">
        <v>0</v>
      </c>
      <c r="BS259" s="155">
        <v>0</v>
      </c>
      <c r="BT259" s="155">
        <v>0</v>
      </c>
      <c r="BU259" s="155">
        <v>0</v>
      </c>
      <c r="BV259" s="155">
        <v>0</v>
      </c>
      <c r="BW259" s="155">
        <v>0</v>
      </c>
      <c r="BX259" s="155">
        <v>0</v>
      </c>
      <c r="BY259" s="155">
        <v>0</v>
      </c>
      <c r="BZ259" s="155">
        <v>0</v>
      </c>
      <c r="CA259" s="141">
        <v>0</v>
      </c>
      <c r="CB259" s="141">
        <v>0</v>
      </c>
      <c r="CC259" s="141">
        <v>0</v>
      </c>
      <c r="CD259" s="141">
        <v>0</v>
      </c>
      <c r="CE259" s="141">
        <v>0</v>
      </c>
      <c r="CF259" s="141">
        <v>0</v>
      </c>
      <c r="CG259" s="141">
        <v>0</v>
      </c>
      <c r="CH259" s="141">
        <v>0</v>
      </c>
      <c r="CI259" s="141">
        <v>0</v>
      </c>
    </row>
    <row r="260" spans="1:87" ht="15.75" customHeight="1" x14ac:dyDescent="0.2">
      <c r="A260" s="3" t="s">
        <v>14</v>
      </c>
      <c r="B260" s="49">
        <v>0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78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</v>
      </c>
      <c r="AF260" s="49">
        <v>0</v>
      </c>
      <c r="AG260" s="49">
        <v>0</v>
      </c>
      <c r="AH260" s="49">
        <v>0</v>
      </c>
      <c r="AI260" s="49">
        <v>0</v>
      </c>
      <c r="AJ260" s="49">
        <v>0</v>
      </c>
      <c r="AK260" s="49">
        <v>0</v>
      </c>
      <c r="AL260" s="49">
        <v>0</v>
      </c>
      <c r="AM260" s="98">
        <v>0</v>
      </c>
      <c r="AN260" s="98">
        <v>0</v>
      </c>
      <c r="AO260" s="98">
        <v>0</v>
      </c>
      <c r="AP260" s="98">
        <v>0</v>
      </c>
      <c r="AQ260" s="98">
        <v>0</v>
      </c>
      <c r="AR260" s="98">
        <v>0</v>
      </c>
      <c r="AS260" s="98">
        <v>0</v>
      </c>
      <c r="AT260" s="98">
        <v>0</v>
      </c>
      <c r="AU260" s="98">
        <v>0</v>
      </c>
      <c r="AV260" s="98">
        <v>0</v>
      </c>
      <c r="AW260" s="98">
        <v>0</v>
      </c>
      <c r="AX260" s="49">
        <v>0</v>
      </c>
      <c r="AY260" s="98">
        <v>0</v>
      </c>
      <c r="AZ260" s="98">
        <v>0</v>
      </c>
      <c r="BA260" s="98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155">
        <v>0</v>
      </c>
      <c r="BK260" s="155">
        <v>0</v>
      </c>
      <c r="BL260" s="155">
        <v>0</v>
      </c>
      <c r="BM260" s="155">
        <v>0</v>
      </c>
      <c r="BN260" s="155">
        <v>0</v>
      </c>
      <c r="BO260" s="155">
        <v>0</v>
      </c>
      <c r="BP260" s="155">
        <v>0</v>
      </c>
      <c r="BQ260" s="155">
        <v>0</v>
      </c>
      <c r="BR260" s="155">
        <v>0</v>
      </c>
      <c r="BS260" s="155">
        <v>0</v>
      </c>
      <c r="BT260" s="155">
        <v>0</v>
      </c>
      <c r="BU260" s="155">
        <v>0</v>
      </c>
      <c r="BV260" s="155">
        <v>0</v>
      </c>
      <c r="BW260" s="155">
        <v>0</v>
      </c>
      <c r="BX260" s="155">
        <v>0</v>
      </c>
      <c r="BY260" s="155">
        <v>0</v>
      </c>
      <c r="BZ260" s="155">
        <v>0</v>
      </c>
      <c r="CA260" s="141">
        <v>0</v>
      </c>
      <c r="CB260" s="141">
        <v>0</v>
      </c>
      <c r="CC260" s="141">
        <v>0</v>
      </c>
      <c r="CD260" s="141">
        <v>0</v>
      </c>
      <c r="CE260" s="141">
        <v>0</v>
      </c>
      <c r="CF260" s="141">
        <v>0</v>
      </c>
      <c r="CG260" s="141">
        <v>0</v>
      </c>
      <c r="CH260" s="141">
        <v>0</v>
      </c>
      <c r="CI260" s="141">
        <v>0</v>
      </c>
    </row>
    <row r="261" spans="1:87" ht="15.75" customHeight="1" x14ac:dyDescent="0.2">
      <c r="A261" s="4" t="s">
        <v>15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78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49">
        <v>0</v>
      </c>
      <c r="AC261" s="49">
        <v>0</v>
      </c>
      <c r="AD261" s="49">
        <v>0</v>
      </c>
      <c r="AE261" s="49">
        <v>0</v>
      </c>
      <c r="AF261" s="49">
        <v>0</v>
      </c>
      <c r="AG261" s="49">
        <v>0</v>
      </c>
      <c r="AH261" s="49">
        <v>0</v>
      </c>
      <c r="AI261" s="49">
        <v>0</v>
      </c>
      <c r="AJ261" s="49">
        <v>0</v>
      </c>
      <c r="AK261" s="49">
        <v>0</v>
      </c>
      <c r="AL261" s="49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49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155">
        <v>0</v>
      </c>
      <c r="BK261" s="155">
        <v>0</v>
      </c>
      <c r="BL261" s="155">
        <v>0</v>
      </c>
      <c r="BM261" s="155">
        <v>0</v>
      </c>
      <c r="BN261" s="155">
        <v>0</v>
      </c>
      <c r="BO261" s="155">
        <v>0</v>
      </c>
      <c r="BP261" s="155">
        <v>0</v>
      </c>
      <c r="BQ261" s="155">
        <v>0</v>
      </c>
      <c r="BR261" s="155">
        <v>0</v>
      </c>
      <c r="BS261" s="155">
        <v>0</v>
      </c>
      <c r="BT261" s="155">
        <v>0</v>
      </c>
      <c r="BU261" s="155">
        <v>0</v>
      </c>
      <c r="BV261" s="155">
        <v>0</v>
      </c>
      <c r="BW261" s="155">
        <v>0</v>
      </c>
      <c r="BX261" s="155">
        <v>0</v>
      </c>
      <c r="BY261" s="155">
        <v>0</v>
      </c>
      <c r="BZ261" s="155">
        <v>0</v>
      </c>
      <c r="CA261" s="141">
        <v>0</v>
      </c>
      <c r="CB261" s="141">
        <v>0</v>
      </c>
      <c r="CC261" s="141">
        <v>0</v>
      </c>
      <c r="CD261" s="141">
        <v>0</v>
      </c>
      <c r="CE261" s="141">
        <v>0</v>
      </c>
      <c r="CF261" s="141">
        <v>0</v>
      </c>
      <c r="CG261" s="141">
        <v>0</v>
      </c>
      <c r="CH261" s="141">
        <v>0</v>
      </c>
      <c r="CI261" s="141">
        <v>0</v>
      </c>
    </row>
    <row r="262" spans="1:87" ht="15.75" customHeight="1" x14ac:dyDescent="0.2">
      <c r="A262" s="3" t="s">
        <v>16</v>
      </c>
      <c r="B262" s="49">
        <v>0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78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0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49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155">
        <v>0</v>
      </c>
      <c r="BK262" s="155">
        <v>0</v>
      </c>
      <c r="BL262" s="155">
        <v>0</v>
      </c>
      <c r="BM262" s="155">
        <v>0</v>
      </c>
      <c r="BN262" s="155">
        <v>0</v>
      </c>
      <c r="BO262" s="155">
        <v>0</v>
      </c>
      <c r="BP262" s="155">
        <v>0</v>
      </c>
      <c r="BQ262" s="155">
        <v>0</v>
      </c>
      <c r="BR262" s="155">
        <v>0</v>
      </c>
      <c r="BS262" s="155">
        <v>0</v>
      </c>
      <c r="BT262" s="155">
        <v>0</v>
      </c>
      <c r="BU262" s="155">
        <v>0</v>
      </c>
      <c r="BV262" s="155">
        <v>0</v>
      </c>
      <c r="BW262" s="155">
        <v>0</v>
      </c>
      <c r="BX262" s="155">
        <v>0</v>
      </c>
      <c r="BY262" s="155">
        <v>0</v>
      </c>
      <c r="BZ262" s="155">
        <v>0</v>
      </c>
      <c r="CA262" s="141">
        <v>0</v>
      </c>
      <c r="CB262" s="141">
        <v>0</v>
      </c>
      <c r="CC262" s="141">
        <v>0</v>
      </c>
      <c r="CD262" s="141">
        <v>0</v>
      </c>
      <c r="CE262" s="141">
        <v>0</v>
      </c>
      <c r="CF262" s="141">
        <v>0</v>
      </c>
      <c r="CG262" s="141">
        <v>0</v>
      </c>
      <c r="CH262" s="141">
        <v>0</v>
      </c>
      <c r="CI262" s="141">
        <v>0</v>
      </c>
    </row>
    <row r="263" spans="1:87" ht="15.75" customHeight="1" x14ac:dyDescent="0.2">
      <c r="A263" s="19" t="s">
        <v>60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8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3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47"/>
      <c r="CB263" s="147"/>
      <c r="CC263" s="147"/>
      <c r="CD263" s="147"/>
      <c r="CE263" s="147"/>
      <c r="CF263" s="147"/>
      <c r="CG263" s="147"/>
      <c r="CH263" s="147"/>
      <c r="CI263" s="147"/>
    </row>
    <row r="264" spans="1:87" ht="15.75" customHeight="1" x14ac:dyDescent="0.2">
      <c r="A264" s="2" t="s">
        <v>13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78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0</v>
      </c>
      <c r="AF264" s="49">
        <v>0</v>
      </c>
      <c r="AG264" s="49">
        <v>0</v>
      </c>
      <c r="AH264" s="49">
        <v>0</v>
      </c>
      <c r="AI264" s="49">
        <v>0</v>
      </c>
      <c r="AJ264" s="49">
        <v>0</v>
      </c>
      <c r="AK264" s="49">
        <v>0</v>
      </c>
      <c r="AL264" s="49">
        <v>0</v>
      </c>
      <c r="AM264" s="98">
        <v>0</v>
      </c>
      <c r="AN264" s="98">
        <v>0</v>
      </c>
      <c r="AO264" s="98">
        <v>0</v>
      </c>
      <c r="AP264" s="98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0</v>
      </c>
      <c r="AX264" s="49">
        <v>0</v>
      </c>
      <c r="AY264" s="98">
        <v>0</v>
      </c>
      <c r="AZ264" s="98">
        <v>0</v>
      </c>
      <c r="BA264" s="9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155">
        <v>0</v>
      </c>
      <c r="BK264" s="155">
        <v>0</v>
      </c>
      <c r="BL264" s="155">
        <v>0</v>
      </c>
      <c r="BM264" s="155">
        <v>0</v>
      </c>
      <c r="BN264" s="155">
        <v>0</v>
      </c>
      <c r="BO264" s="155">
        <v>0</v>
      </c>
      <c r="BP264" s="155">
        <v>0</v>
      </c>
      <c r="BQ264" s="155">
        <v>0</v>
      </c>
      <c r="BR264" s="155">
        <v>0</v>
      </c>
      <c r="BS264" s="155">
        <v>0</v>
      </c>
      <c r="BT264" s="155">
        <v>0</v>
      </c>
      <c r="BU264" s="155">
        <v>0</v>
      </c>
      <c r="BV264" s="155">
        <v>0</v>
      </c>
      <c r="BW264" s="155">
        <v>0</v>
      </c>
      <c r="BX264" s="155">
        <v>0</v>
      </c>
      <c r="BY264" s="155">
        <v>0</v>
      </c>
      <c r="BZ264" s="155">
        <v>0</v>
      </c>
      <c r="CA264" s="141">
        <v>0</v>
      </c>
      <c r="CB264" s="141">
        <v>0</v>
      </c>
      <c r="CC264" s="141">
        <v>0</v>
      </c>
      <c r="CD264" s="141">
        <v>0</v>
      </c>
      <c r="CE264" s="141">
        <v>0</v>
      </c>
      <c r="CF264" s="141">
        <v>0</v>
      </c>
      <c r="CG264" s="141">
        <v>0</v>
      </c>
      <c r="CH264" s="141">
        <v>0</v>
      </c>
      <c r="CI264" s="141">
        <v>0</v>
      </c>
    </row>
    <row r="265" spans="1:87" ht="15.75" customHeight="1" x14ac:dyDescent="0.2">
      <c r="A265" s="3" t="s">
        <v>14</v>
      </c>
      <c r="B265" s="49">
        <v>0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78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98">
        <v>0</v>
      </c>
      <c r="AN265" s="98">
        <v>0</v>
      </c>
      <c r="AO265" s="98">
        <v>0</v>
      </c>
      <c r="AP265" s="98">
        <v>0</v>
      </c>
      <c r="AQ265" s="98">
        <v>0</v>
      </c>
      <c r="AR265" s="98">
        <v>0</v>
      </c>
      <c r="AS265" s="98">
        <v>0</v>
      </c>
      <c r="AT265" s="98">
        <v>0</v>
      </c>
      <c r="AU265" s="98">
        <v>0</v>
      </c>
      <c r="AV265" s="98">
        <v>0</v>
      </c>
      <c r="AW265" s="98">
        <v>0</v>
      </c>
      <c r="AX265" s="49">
        <v>0</v>
      </c>
      <c r="AY265" s="98">
        <v>0</v>
      </c>
      <c r="AZ265" s="98">
        <v>0</v>
      </c>
      <c r="BA265" s="98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155">
        <v>0</v>
      </c>
      <c r="BK265" s="155">
        <v>0</v>
      </c>
      <c r="BL265" s="155">
        <v>0</v>
      </c>
      <c r="BM265" s="155">
        <v>0</v>
      </c>
      <c r="BN265" s="155">
        <v>0</v>
      </c>
      <c r="BO265" s="155">
        <v>0</v>
      </c>
      <c r="BP265" s="155">
        <v>0</v>
      </c>
      <c r="BQ265" s="155">
        <v>0</v>
      </c>
      <c r="BR265" s="155">
        <v>0</v>
      </c>
      <c r="BS265" s="155">
        <v>0</v>
      </c>
      <c r="BT265" s="155">
        <v>0</v>
      </c>
      <c r="BU265" s="155">
        <v>0</v>
      </c>
      <c r="BV265" s="155">
        <v>0</v>
      </c>
      <c r="BW265" s="155">
        <v>0</v>
      </c>
      <c r="BX265" s="155">
        <v>0</v>
      </c>
      <c r="BY265" s="155">
        <v>0</v>
      </c>
      <c r="BZ265" s="155">
        <v>0</v>
      </c>
      <c r="CA265" s="141">
        <v>0</v>
      </c>
      <c r="CB265" s="141">
        <v>0</v>
      </c>
      <c r="CC265" s="141">
        <v>0</v>
      </c>
      <c r="CD265" s="141">
        <v>0</v>
      </c>
      <c r="CE265" s="141">
        <v>0</v>
      </c>
      <c r="CF265" s="141">
        <v>0</v>
      </c>
      <c r="CG265" s="141">
        <v>0</v>
      </c>
      <c r="CH265" s="141">
        <v>0</v>
      </c>
      <c r="CI265" s="141">
        <v>0</v>
      </c>
    </row>
    <row r="266" spans="1:87" ht="15.75" customHeight="1" x14ac:dyDescent="0.2">
      <c r="A266" s="4" t="s">
        <v>15</v>
      </c>
      <c r="B266" s="49">
        <v>0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78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49">
        <v>0</v>
      </c>
      <c r="AC266" s="49">
        <v>0</v>
      </c>
      <c r="AD266" s="49">
        <v>0</v>
      </c>
      <c r="AE266" s="49">
        <v>0</v>
      </c>
      <c r="AF266" s="49">
        <v>0</v>
      </c>
      <c r="AG266" s="49">
        <v>0</v>
      </c>
      <c r="AH266" s="49">
        <v>0</v>
      </c>
      <c r="AI266" s="49">
        <v>0</v>
      </c>
      <c r="AJ266" s="49">
        <v>0</v>
      </c>
      <c r="AK266" s="49">
        <v>0</v>
      </c>
      <c r="AL266" s="49">
        <v>0</v>
      </c>
      <c r="AM266" s="98">
        <v>0</v>
      </c>
      <c r="AN266" s="98">
        <v>0</v>
      </c>
      <c r="AO266" s="98">
        <v>0</v>
      </c>
      <c r="AP266" s="98">
        <v>0</v>
      </c>
      <c r="AQ266" s="98">
        <v>0</v>
      </c>
      <c r="AR266" s="98">
        <v>0</v>
      </c>
      <c r="AS266" s="98">
        <v>0</v>
      </c>
      <c r="AT266" s="98">
        <v>0</v>
      </c>
      <c r="AU266" s="98">
        <v>0</v>
      </c>
      <c r="AV266" s="98">
        <v>0</v>
      </c>
      <c r="AW266" s="98">
        <v>0</v>
      </c>
      <c r="AX266" s="49">
        <v>0</v>
      </c>
      <c r="AY266" s="98">
        <v>0</v>
      </c>
      <c r="AZ266" s="98">
        <v>0</v>
      </c>
      <c r="BA266" s="98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155">
        <v>0</v>
      </c>
      <c r="BK266" s="155">
        <v>0</v>
      </c>
      <c r="BL266" s="155">
        <v>0</v>
      </c>
      <c r="BM266" s="155">
        <v>0</v>
      </c>
      <c r="BN266" s="155">
        <v>0</v>
      </c>
      <c r="BO266" s="155">
        <v>0</v>
      </c>
      <c r="BP266" s="155">
        <v>0</v>
      </c>
      <c r="BQ266" s="155">
        <v>0</v>
      </c>
      <c r="BR266" s="155">
        <v>0</v>
      </c>
      <c r="BS266" s="155">
        <v>0</v>
      </c>
      <c r="BT266" s="155">
        <v>0</v>
      </c>
      <c r="BU266" s="155">
        <v>0</v>
      </c>
      <c r="BV266" s="155">
        <v>0</v>
      </c>
      <c r="BW266" s="155">
        <v>0</v>
      </c>
      <c r="BX266" s="155">
        <v>0</v>
      </c>
      <c r="BY266" s="155">
        <v>0</v>
      </c>
      <c r="BZ266" s="155">
        <v>0</v>
      </c>
      <c r="CA266" s="141">
        <v>0</v>
      </c>
      <c r="CB266" s="141">
        <v>0</v>
      </c>
      <c r="CC266" s="141">
        <v>0</v>
      </c>
      <c r="CD266" s="141">
        <v>0</v>
      </c>
      <c r="CE266" s="141">
        <v>0</v>
      </c>
      <c r="CF266" s="141">
        <v>0</v>
      </c>
      <c r="CG266" s="141">
        <v>0</v>
      </c>
      <c r="CH266" s="141">
        <v>0</v>
      </c>
      <c r="CI266" s="141">
        <v>0</v>
      </c>
    </row>
    <row r="267" spans="1:87" ht="15.75" customHeight="1" x14ac:dyDescent="0.2">
      <c r="A267" s="3" t="s">
        <v>16</v>
      </c>
      <c r="B267" s="49">
        <v>0</v>
      </c>
      <c r="C267" s="49">
        <v>0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78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49">
        <v>0</v>
      </c>
      <c r="AC267" s="49">
        <v>0</v>
      </c>
      <c r="AD267" s="49">
        <v>0</v>
      </c>
      <c r="AE267" s="49">
        <v>0</v>
      </c>
      <c r="AF267" s="49">
        <v>0</v>
      </c>
      <c r="AG267" s="49">
        <v>0</v>
      </c>
      <c r="AH267" s="49">
        <v>0</v>
      </c>
      <c r="AI267" s="49">
        <v>0</v>
      </c>
      <c r="AJ267" s="49">
        <v>0</v>
      </c>
      <c r="AK267" s="49">
        <v>0</v>
      </c>
      <c r="AL267" s="49">
        <v>0</v>
      </c>
      <c r="AM267" s="98">
        <v>0</v>
      </c>
      <c r="AN267" s="98">
        <v>0</v>
      </c>
      <c r="AO267" s="98">
        <v>0</v>
      </c>
      <c r="AP267" s="98">
        <v>0</v>
      </c>
      <c r="AQ267" s="98">
        <v>0</v>
      </c>
      <c r="AR267" s="98">
        <v>0</v>
      </c>
      <c r="AS267" s="98">
        <v>0</v>
      </c>
      <c r="AT267" s="98">
        <v>0</v>
      </c>
      <c r="AU267" s="98">
        <v>0</v>
      </c>
      <c r="AV267" s="98">
        <v>0</v>
      </c>
      <c r="AW267" s="98">
        <v>0</v>
      </c>
      <c r="AX267" s="49">
        <v>0</v>
      </c>
      <c r="AY267" s="98">
        <v>0</v>
      </c>
      <c r="AZ267" s="98">
        <v>0</v>
      </c>
      <c r="BA267" s="98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155">
        <v>0</v>
      </c>
      <c r="BK267" s="155">
        <v>0</v>
      </c>
      <c r="BL267" s="155">
        <v>0</v>
      </c>
      <c r="BM267" s="155">
        <v>0</v>
      </c>
      <c r="BN267" s="155">
        <v>0</v>
      </c>
      <c r="BO267" s="155">
        <v>0</v>
      </c>
      <c r="BP267" s="155">
        <v>0</v>
      </c>
      <c r="BQ267" s="155">
        <v>0</v>
      </c>
      <c r="BR267" s="155">
        <v>0</v>
      </c>
      <c r="BS267" s="155">
        <v>0</v>
      </c>
      <c r="BT267" s="155">
        <v>0</v>
      </c>
      <c r="BU267" s="155">
        <v>0</v>
      </c>
      <c r="BV267" s="155">
        <v>0</v>
      </c>
      <c r="BW267" s="155">
        <v>0</v>
      </c>
      <c r="BX267" s="155">
        <v>0</v>
      </c>
      <c r="BY267" s="155">
        <v>0</v>
      </c>
      <c r="BZ267" s="155">
        <v>0</v>
      </c>
      <c r="CA267" s="141">
        <v>0</v>
      </c>
      <c r="CB267" s="141">
        <v>0</v>
      </c>
      <c r="CC267" s="141">
        <v>0</v>
      </c>
      <c r="CD267" s="141">
        <v>0</v>
      </c>
      <c r="CE267" s="141">
        <v>0</v>
      </c>
      <c r="CF267" s="141">
        <v>0</v>
      </c>
      <c r="CG267" s="141">
        <v>0</v>
      </c>
      <c r="CH267" s="141">
        <v>0</v>
      </c>
      <c r="CI267" s="141">
        <v>0</v>
      </c>
    </row>
    <row r="268" spans="1:87" ht="15.75" customHeight="1" x14ac:dyDescent="0.2">
      <c r="A268" s="19" t="s">
        <v>63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8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3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47"/>
      <c r="CB268" s="147"/>
      <c r="CC268" s="147"/>
      <c r="CD268" s="147"/>
      <c r="CE268" s="147"/>
      <c r="CF268" s="147"/>
      <c r="CG268" s="147"/>
      <c r="CH268" s="147"/>
      <c r="CI268" s="147"/>
    </row>
    <row r="269" spans="1:87" ht="15.75" customHeight="1" x14ac:dyDescent="0.2">
      <c r="A269" s="19" t="s">
        <v>59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8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3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47"/>
      <c r="CB269" s="147"/>
      <c r="CC269" s="147"/>
      <c r="CD269" s="147"/>
      <c r="CE269" s="147"/>
      <c r="CF269" s="147"/>
      <c r="CG269" s="147"/>
      <c r="CH269" s="147"/>
      <c r="CI269" s="147"/>
    </row>
    <row r="270" spans="1:87" ht="15.75" customHeight="1" x14ac:dyDescent="0.2">
      <c r="A270" s="2" t="s">
        <v>13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78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49">
        <v>0</v>
      </c>
      <c r="AC270" s="49">
        <v>0</v>
      </c>
      <c r="AD270" s="49">
        <v>0</v>
      </c>
      <c r="AE270" s="49">
        <v>0</v>
      </c>
      <c r="AF270" s="49">
        <v>0</v>
      </c>
      <c r="AG270" s="49">
        <v>0</v>
      </c>
      <c r="AH270" s="49">
        <v>0</v>
      </c>
      <c r="AI270" s="49">
        <v>0</v>
      </c>
      <c r="AJ270" s="49">
        <v>0</v>
      </c>
      <c r="AK270" s="49">
        <v>0</v>
      </c>
      <c r="AL270" s="49">
        <v>0</v>
      </c>
      <c r="AM270" s="98">
        <v>0</v>
      </c>
      <c r="AN270" s="98">
        <v>0</v>
      </c>
      <c r="AO270" s="98">
        <v>0</v>
      </c>
      <c r="AP270" s="98">
        <v>0</v>
      </c>
      <c r="AQ270" s="98">
        <v>0</v>
      </c>
      <c r="AR270" s="98">
        <v>0</v>
      </c>
      <c r="AS270" s="98">
        <v>0</v>
      </c>
      <c r="AT270" s="98">
        <v>0</v>
      </c>
      <c r="AU270" s="98">
        <v>0</v>
      </c>
      <c r="AV270" s="98">
        <v>0</v>
      </c>
      <c r="AW270" s="98">
        <v>0</v>
      </c>
      <c r="AX270" s="49">
        <v>0</v>
      </c>
      <c r="AY270" s="98">
        <v>0</v>
      </c>
      <c r="AZ270" s="98">
        <v>0</v>
      </c>
      <c r="BA270" s="98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155">
        <v>0</v>
      </c>
      <c r="BK270" s="155">
        <v>0</v>
      </c>
      <c r="BL270" s="155">
        <v>0</v>
      </c>
      <c r="BM270" s="155">
        <v>0</v>
      </c>
      <c r="BN270" s="155">
        <v>0</v>
      </c>
      <c r="BO270" s="155">
        <v>0</v>
      </c>
      <c r="BP270" s="155">
        <v>0</v>
      </c>
      <c r="BQ270" s="155">
        <v>0</v>
      </c>
      <c r="BR270" s="155">
        <v>0</v>
      </c>
      <c r="BS270" s="155">
        <v>0</v>
      </c>
      <c r="BT270" s="155">
        <v>0</v>
      </c>
      <c r="BU270" s="155">
        <v>0</v>
      </c>
      <c r="BV270" s="155">
        <v>0</v>
      </c>
      <c r="BW270" s="155">
        <v>0</v>
      </c>
      <c r="BX270" s="155">
        <v>0</v>
      </c>
      <c r="BY270" s="155">
        <v>0</v>
      </c>
      <c r="BZ270" s="155">
        <v>0</v>
      </c>
      <c r="CA270" s="141">
        <v>0</v>
      </c>
      <c r="CB270" s="141">
        <v>0</v>
      </c>
      <c r="CC270" s="141">
        <v>0</v>
      </c>
      <c r="CD270" s="141">
        <v>0</v>
      </c>
      <c r="CE270" s="141">
        <v>0</v>
      </c>
      <c r="CF270" s="141">
        <v>0</v>
      </c>
      <c r="CG270" s="141">
        <v>0</v>
      </c>
      <c r="CH270" s="141">
        <v>0</v>
      </c>
      <c r="CI270" s="141">
        <v>0</v>
      </c>
    </row>
    <row r="271" spans="1:87" ht="15.75" customHeight="1" x14ac:dyDescent="0.2">
      <c r="A271" s="3" t="s">
        <v>14</v>
      </c>
      <c r="B271" s="49">
        <v>0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78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0</v>
      </c>
      <c r="AD271" s="49">
        <v>0</v>
      </c>
      <c r="AE271" s="49">
        <v>0</v>
      </c>
      <c r="AF271" s="49">
        <v>0</v>
      </c>
      <c r="AG271" s="49">
        <v>0</v>
      </c>
      <c r="AH271" s="49">
        <v>0</v>
      </c>
      <c r="AI271" s="49">
        <v>0</v>
      </c>
      <c r="AJ271" s="49">
        <v>0</v>
      </c>
      <c r="AK271" s="49">
        <v>0</v>
      </c>
      <c r="AL271" s="49">
        <v>0</v>
      </c>
      <c r="AM271" s="98">
        <v>0</v>
      </c>
      <c r="AN271" s="98">
        <v>0</v>
      </c>
      <c r="AO271" s="98">
        <v>0</v>
      </c>
      <c r="AP271" s="98">
        <v>0</v>
      </c>
      <c r="AQ271" s="98">
        <v>0</v>
      </c>
      <c r="AR271" s="98">
        <v>0</v>
      </c>
      <c r="AS271" s="98">
        <v>0</v>
      </c>
      <c r="AT271" s="98">
        <v>0</v>
      </c>
      <c r="AU271" s="98">
        <v>0</v>
      </c>
      <c r="AV271" s="98">
        <v>0</v>
      </c>
      <c r="AW271" s="98">
        <v>0</v>
      </c>
      <c r="AX271" s="49">
        <v>0</v>
      </c>
      <c r="AY271" s="98">
        <v>0</v>
      </c>
      <c r="AZ271" s="98">
        <v>0</v>
      </c>
      <c r="BA271" s="98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155">
        <v>0</v>
      </c>
      <c r="BK271" s="155">
        <v>0</v>
      </c>
      <c r="BL271" s="155">
        <v>0</v>
      </c>
      <c r="BM271" s="155">
        <v>0</v>
      </c>
      <c r="BN271" s="155">
        <v>0</v>
      </c>
      <c r="BO271" s="155">
        <v>0</v>
      </c>
      <c r="BP271" s="155">
        <v>0</v>
      </c>
      <c r="BQ271" s="155">
        <v>0</v>
      </c>
      <c r="BR271" s="155">
        <v>0</v>
      </c>
      <c r="BS271" s="155">
        <v>0</v>
      </c>
      <c r="BT271" s="155">
        <v>0</v>
      </c>
      <c r="BU271" s="155">
        <v>0</v>
      </c>
      <c r="BV271" s="155">
        <v>0</v>
      </c>
      <c r="BW271" s="155">
        <v>0</v>
      </c>
      <c r="BX271" s="155">
        <v>0</v>
      </c>
      <c r="BY271" s="155">
        <v>0</v>
      </c>
      <c r="BZ271" s="155">
        <v>0</v>
      </c>
      <c r="CA271" s="141">
        <v>0</v>
      </c>
      <c r="CB271" s="141">
        <v>0</v>
      </c>
      <c r="CC271" s="141">
        <v>0</v>
      </c>
      <c r="CD271" s="141">
        <v>0</v>
      </c>
      <c r="CE271" s="141">
        <v>0</v>
      </c>
      <c r="CF271" s="141">
        <v>0</v>
      </c>
      <c r="CG271" s="141">
        <v>0</v>
      </c>
      <c r="CH271" s="141">
        <v>0</v>
      </c>
      <c r="CI271" s="141">
        <v>0</v>
      </c>
    </row>
    <row r="272" spans="1:87" ht="15.75" customHeight="1" x14ac:dyDescent="0.2">
      <c r="A272" s="4" t="s">
        <v>15</v>
      </c>
      <c r="B272" s="49">
        <v>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78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49">
        <v>0</v>
      </c>
      <c r="AC272" s="49">
        <v>0</v>
      </c>
      <c r="AD272" s="49">
        <v>0</v>
      </c>
      <c r="AE272" s="49">
        <v>0</v>
      </c>
      <c r="AF272" s="49">
        <v>0</v>
      </c>
      <c r="AG272" s="49">
        <v>0</v>
      </c>
      <c r="AH272" s="49">
        <v>0</v>
      </c>
      <c r="AI272" s="49">
        <v>0</v>
      </c>
      <c r="AJ272" s="49">
        <v>0</v>
      </c>
      <c r="AK272" s="49">
        <v>0</v>
      </c>
      <c r="AL272" s="49">
        <v>0</v>
      </c>
      <c r="AM272" s="98">
        <v>0</v>
      </c>
      <c r="AN272" s="98">
        <v>0</v>
      </c>
      <c r="AO272" s="98">
        <v>0</v>
      </c>
      <c r="AP272" s="98">
        <v>0</v>
      </c>
      <c r="AQ272" s="98">
        <v>0</v>
      </c>
      <c r="AR272" s="98">
        <v>0</v>
      </c>
      <c r="AS272" s="98">
        <v>0</v>
      </c>
      <c r="AT272" s="98">
        <v>0</v>
      </c>
      <c r="AU272" s="98">
        <v>0</v>
      </c>
      <c r="AV272" s="98">
        <v>0</v>
      </c>
      <c r="AW272" s="98">
        <v>0</v>
      </c>
      <c r="AX272" s="49">
        <v>0</v>
      </c>
      <c r="AY272" s="98">
        <v>0</v>
      </c>
      <c r="AZ272" s="98">
        <v>0</v>
      </c>
      <c r="BA272" s="98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155">
        <v>0</v>
      </c>
      <c r="BK272" s="155">
        <v>0</v>
      </c>
      <c r="BL272" s="155">
        <v>0</v>
      </c>
      <c r="BM272" s="155">
        <v>0</v>
      </c>
      <c r="BN272" s="155">
        <v>0</v>
      </c>
      <c r="BO272" s="155">
        <v>0</v>
      </c>
      <c r="BP272" s="155">
        <v>0</v>
      </c>
      <c r="BQ272" s="155">
        <v>0</v>
      </c>
      <c r="BR272" s="155">
        <v>0</v>
      </c>
      <c r="BS272" s="155">
        <v>0</v>
      </c>
      <c r="BT272" s="155">
        <v>0</v>
      </c>
      <c r="BU272" s="155">
        <v>0</v>
      </c>
      <c r="BV272" s="155">
        <v>0</v>
      </c>
      <c r="BW272" s="155">
        <v>0</v>
      </c>
      <c r="BX272" s="155">
        <v>0</v>
      </c>
      <c r="BY272" s="155">
        <v>0</v>
      </c>
      <c r="BZ272" s="155">
        <v>0</v>
      </c>
      <c r="CA272" s="141">
        <v>0</v>
      </c>
      <c r="CB272" s="141">
        <v>0</v>
      </c>
      <c r="CC272" s="141">
        <v>0</v>
      </c>
      <c r="CD272" s="141">
        <v>0</v>
      </c>
      <c r="CE272" s="141">
        <v>0</v>
      </c>
      <c r="CF272" s="141">
        <v>0</v>
      </c>
      <c r="CG272" s="141">
        <v>0</v>
      </c>
      <c r="CH272" s="141">
        <v>0</v>
      </c>
      <c r="CI272" s="141">
        <v>0</v>
      </c>
    </row>
    <row r="273" spans="1:87" ht="15.75" customHeight="1" x14ac:dyDescent="0.2">
      <c r="A273" s="3" t="s">
        <v>16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78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0</v>
      </c>
      <c r="AI273" s="49">
        <v>0</v>
      </c>
      <c r="AJ273" s="49">
        <v>0</v>
      </c>
      <c r="AK273" s="49">
        <v>0</v>
      </c>
      <c r="AL273" s="49">
        <v>0</v>
      </c>
      <c r="AM273" s="98">
        <v>0</v>
      </c>
      <c r="AN273" s="98">
        <v>0</v>
      </c>
      <c r="AO273" s="98">
        <v>0</v>
      </c>
      <c r="AP273" s="98">
        <v>0</v>
      </c>
      <c r="AQ273" s="98">
        <v>0</v>
      </c>
      <c r="AR273" s="98">
        <v>0</v>
      </c>
      <c r="AS273" s="98">
        <v>0</v>
      </c>
      <c r="AT273" s="98">
        <v>0</v>
      </c>
      <c r="AU273" s="98">
        <v>0</v>
      </c>
      <c r="AV273" s="98">
        <v>0</v>
      </c>
      <c r="AW273" s="98">
        <v>0</v>
      </c>
      <c r="AX273" s="49">
        <v>0</v>
      </c>
      <c r="AY273" s="98">
        <v>0</v>
      </c>
      <c r="AZ273" s="98">
        <v>0</v>
      </c>
      <c r="BA273" s="98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155">
        <v>0</v>
      </c>
      <c r="BK273" s="155">
        <v>0</v>
      </c>
      <c r="BL273" s="155">
        <v>0</v>
      </c>
      <c r="BM273" s="155">
        <v>0</v>
      </c>
      <c r="BN273" s="155">
        <v>0</v>
      </c>
      <c r="BO273" s="155">
        <v>0</v>
      </c>
      <c r="BP273" s="155">
        <v>0</v>
      </c>
      <c r="BQ273" s="155">
        <v>0</v>
      </c>
      <c r="BR273" s="155">
        <v>0</v>
      </c>
      <c r="BS273" s="155">
        <v>0</v>
      </c>
      <c r="BT273" s="155">
        <v>0</v>
      </c>
      <c r="BU273" s="155">
        <v>0</v>
      </c>
      <c r="BV273" s="155">
        <v>0</v>
      </c>
      <c r="BW273" s="155">
        <v>0</v>
      </c>
      <c r="BX273" s="155">
        <v>0</v>
      </c>
      <c r="BY273" s="155">
        <v>0</v>
      </c>
      <c r="BZ273" s="155">
        <v>0</v>
      </c>
      <c r="CA273" s="141">
        <v>0</v>
      </c>
      <c r="CB273" s="141">
        <v>0</v>
      </c>
      <c r="CC273" s="141">
        <v>0</v>
      </c>
      <c r="CD273" s="141">
        <v>0</v>
      </c>
      <c r="CE273" s="141">
        <v>0</v>
      </c>
      <c r="CF273" s="141">
        <v>0</v>
      </c>
      <c r="CG273" s="141">
        <v>0</v>
      </c>
      <c r="CH273" s="141">
        <v>0</v>
      </c>
      <c r="CI273" s="141">
        <v>0</v>
      </c>
    </row>
    <row r="274" spans="1:87" ht="15.75" customHeight="1" x14ac:dyDescent="0.2">
      <c r="A274" s="19" t="s">
        <v>60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8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3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47"/>
      <c r="CB274" s="147"/>
      <c r="CC274" s="147"/>
      <c r="CD274" s="147"/>
      <c r="CE274" s="147"/>
      <c r="CF274" s="147"/>
      <c r="CG274" s="147"/>
      <c r="CH274" s="147"/>
      <c r="CI274" s="147"/>
    </row>
    <row r="275" spans="1:87" ht="15.75" customHeight="1" x14ac:dyDescent="0.2">
      <c r="A275" s="2" t="s">
        <v>13</v>
      </c>
      <c r="B275" s="49">
        <v>0</v>
      </c>
      <c r="C275" s="49">
        <v>0</v>
      </c>
      <c r="D275" s="49">
        <v>0</v>
      </c>
      <c r="E275" s="49">
        <v>0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78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49">
        <v>0</v>
      </c>
      <c r="AC275" s="49">
        <v>0</v>
      </c>
      <c r="AD275" s="49">
        <v>0</v>
      </c>
      <c r="AE275" s="49">
        <v>0</v>
      </c>
      <c r="AF275" s="49">
        <v>0</v>
      </c>
      <c r="AG275" s="49">
        <v>0</v>
      </c>
      <c r="AH275" s="49">
        <v>0</v>
      </c>
      <c r="AI275" s="49">
        <v>0</v>
      </c>
      <c r="AJ275" s="49">
        <v>0</v>
      </c>
      <c r="AK275" s="49">
        <v>0</v>
      </c>
      <c r="AL275" s="49">
        <v>0</v>
      </c>
      <c r="AM275" s="98">
        <v>0</v>
      </c>
      <c r="AN275" s="98">
        <v>0</v>
      </c>
      <c r="AO275" s="98">
        <v>0</v>
      </c>
      <c r="AP275" s="98">
        <v>0</v>
      </c>
      <c r="AQ275" s="98">
        <v>0</v>
      </c>
      <c r="AR275" s="98">
        <v>0</v>
      </c>
      <c r="AS275" s="98">
        <v>0</v>
      </c>
      <c r="AT275" s="98">
        <v>0</v>
      </c>
      <c r="AU275" s="98">
        <v>0</v>
      </c>
      <c r="AV275" s="98">
        <v>0</v>
      </c>
      <c r="AW275" s="98">
        <v>0</v>
      </c>
      <c r="AX275" s="49">
        <v>0</v>
      </c>
      <c r="AY275" s="98">
        <v>0</v>
      </c>
      <c r="AZ275" s="98">
        <v>0</v>
      </c>
      <c r="BA275" s="98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155">
        <v>0</v>
      </c>
      <c r="BK275" s="155">
        <v>0</v>
      </c>
      <c r="BL275" s="155">
        <v>0</v>
      </c>
      <c r="BM275" s="155">
        <v>0</v>
      </c>
      <c r="BN275" s="155">
        <v>0</v>
      </c>
      <c r="BO275" s="155">
        <v>0</v>
      </c>
      <c r="BP275" s="155">
        <v>0</v>
      </c>
      <c r="BQ275" s="155">
        <v>0</v>
      </c>
      <c r="BR275" s="155">
        <v>0</v>
      </c>
      <c r="BS275" s="155">
        <v>0</v>
      </c>
      <c r="BT275" s="155">
        <v>0</v>
      </c>
      <c r="BU275" s="155">
        <v>0</v>
      </c>
      <c r="BV275" s="155">
        <v>0</v>
      </c>
      <c r="BW275" s="155">
        <v>0</v>
      </c>
      <c r="BX275" s="155">
        <v>0</v>
      </c>
      <c r="BY275" s="155">
        <v>0</v>
      </c>
      <c r="BZ275" s="155">
        <v>0</v>
      </c>
      <c r="CA275" s="141">
        <v>0</v>
      </c>
      <c r="CB275" s="141">
        <v>0</v>
      </c>
      <c r="CC275" s="141">
        <v>0</v>
      </c>
      <c r="CD275" s="141">
        <v>0</v>
      </c>
      <c r="CE275" s="141">
        <v>0</v>
      </c>
      <c r="CF275" s="141">
        <v>0</v>
      </c>
      <c r="CG275" s="141">
        <v>0</v>
      </c>
      <c r="CH275" s="141">
        <v>0</v>
      </c>
      <c r="CI275" s="141">
        <v>0</v>
      </c>
    </row>
    <row r="276" spans="1:87" ht="15.75" customHeight="1" x14ac:dyDescent="0.2">
      <c r="A276" s="3" t="s">
        <v>14</v>
      </c>
      <c r="B276" s="49">
        <v>0</v>
      </c>
      <c r="C276" s="49">
        <v>0</v>
      </c>
      <c r="D276" s="49">
        <v>0</v>
      </c>
      <c r="E276" s="49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78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49">
        <v>0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0</v>
      </c>
      <c r="AJ276" s="49">
        <v>0</v>
      </c>
      <c r="AK276" s="49">
        <v>0</v>
      </c>
      <c r="AL276" s="49">
        <v>0</v>
      </c>
      <c r="AM276" s="98">
        <v>0</v>
      </c>
      <c r="AN276" s="98">
        <v>0</v>
      </c>
      <c r="AO276" s="98">
        <v>0</v>
      </c>
      <c r="AP276" s="98">
        <v>0</v>
      </c>
      <c r="AQ276" s="98">
        <v>0</v>
      </c>
      <c r="AR276" s="98">
        <v>0</v>
      </c>
      <c r="AS276" s="98">
        <v>0</v>
      </c>
      <c r="AT276" s="98">
        <v>0</v>
      </c>
      <c r="AU276" s="98">
        <v>0</v>
      </c>
      <c r="AV276" s="98">
        <v>0</v>
      </c>
      <c r="AW276" s="98">
        <v>0</v>
      </c>
      <c r="AX276" s="49">
        <v>0</v>
      </c>
      <c r="AY276" s="98">
        <v>0</v>
      </c>
      <c r="AZ276" s="98">
        <v>0</v>
      </c>
      <c r="BA276" s="98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155">
        <v>0</v>
      </c>
      <c r="BK276" s="155">
        <v>0</v>
      </c>
      <c r="BL276" s="155">
        <v>0</v>
      </c>
      <c r="BM276" s="155">
        <v>0</v>
      </c>
      <c r="BN276" s="155">
        <v>0</v>
      </c>
      <c r="BO276" s="155">
        <v>0</v>
      </c>
      <c r="BP276" s="155">
        <v>0</v>
      </c>
      <c r="BQ276" s="155">
        <v>0</v>
      </c>
      <c r="BR276" s="155">
        <v>0</v>
      </c>
      <c r="BS276" s="155">
        <v>0</v>
      </c>
      <c r="BT276" s="155">
        <v>0</v>
      </c>
      <c r="BU276" s="155">
        <v>0</v>
      </c>
      <c r="BV276" s="155">
        <v>0</v>
      </c>
      <c r="BW276" s="155">
        <v>0</v>
      </c>
      <c r="BX276" s="155">
        <v>0</v>
      </c>
      <c r="BY276" s="155">
        <v>0</v>
      </c>
      <c r="BZ276" s="155">
        <v>0</v>
      </c>
      <c r="CA276" s="141">
        <v>0</v>
      </c>
      <c r="CB276" s="141">
        <v>0</v>
      </c>
      <c r="CC276" s="141">
        <v>0</v>
      </c>
      <c r="CD276" s="141">
        <v>0</v>
      </c>
      <c r="CE276" s="141">
        <v>0</v>
      </c>
      <c r="CF276" s="141">
        <v>0</v>
      </c>
      <c r="CG276" s="141">
        <v>0</v>
      </c>
      <c r="CH276" s="141">
        <v>0</v>
      </c>
      <c r="CI276" s="141">
        <v>0</v>
      </c>
    </row>
    <row r="277" spans="1:87" ht="15.75" customHeight="1" x14ac:dyDescent="0.2">
      <c r="A277" s="4" t="s">
        <v>15</v>
      </c>
      <c r="B277" s="49">
        <v>0</v>
      </c>
      <c r="C277" s="49">
        <v>0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78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0</v>
      </c>
      <c r="AH277" s="49">
        <v>0</v>
      </c>
      <c r="AI277" s="49">
        <v>0</v>
      </c>
      <c r="AJ277" s="49">
        <v>0</v>
      </c>
      <c r="AK277" s="49">
        <v>0</v>
      </c>
      <c r="AL277" s="49">
        <v>0</v>
      </c>
      <c r="AM277" s="98">
        <v>0</v>
      </c>
      <c r="AN277" s="98">
        <v>0</v>
      </c>
      <c r="AO277" s="98">
        <v>0</v>
      </c>
      <c r="AP277" s="98">
        <v>0</v>
      </c>
      <c r="AQ277" s="98">
        <v>0</v>
      </c>
      <c r="AR277" s="98">
        <v>0</v>
      </c>
      <c r="AS277" s="98">
        <v>0</v>
      </c>
      <c r="AT277" s="98">
        <v>0</v>
      </c>
      <c r="AU277" s="98">
        <v>0</v>
      </c>
      <c r="AV277" s="98">
        <v>0</v>
      </c>
      <c r="AW277" s="98">
        <v>0</v>
      </c>
      <c r="AX277" s="49">
        <v>0</v>
      </c>
      <c r="AY277" s="98">
        <v>0</v>
      </c>
      <c r="AZ277" s="98">
        <v>0</v>
      </c>
      <c r="BA277" s="98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155">
        <v>0</v>
      </c>
      <c r="BK277" s="155">
        <v>0</v>
      </c>
      <c r="BL277" s="155">
        <v>0</v>
      </c>
      <c r="BM277" s="155">
        <v>0</v>
      </c>
      <c r="BN277" s="155">
        <v>0</v>
      </c>
      <c r="BO277" s="155">
        <v>0</v>
      </c>
      <c r="BP277" s="155">
        <v>0</v>
      </c>
      <c r="BQ277" s="155">
        <v>0</v>
      </c>
      <c r="BR277" s="155">
        <v>0</v>
      </c>
      <c r="BS277" s="155">
        <v>0</v>
      </c>
      <c r="BT277" s="155">
        <v>0</v>
      </c>
      <c r="BU277" s="155">
        <v>0</v>
      </c>
      <c r="BV277" s="155">
        <v>0</v>
      </c>
      <c r="BW277" s="155">
        <v>0</v>
      </c>
      <c r="BX277" s="155">
        <v>0</v>
      </c>
      <c r="BY277" s="155">
        <v>0</v>
      </c>
      <c r="BZ277" s="155">
        <v>0</v>
      </c>
      <c r="CA277" s="141">
        <v>0</v>
      </c>
      <c r="CB277" s="141">
        <v>0</v>
      </c>
      <c r="CC277" s="141">
        <v>0</v>
      </c>
      <c r="CD277" s="141">
        <v>0</v>
      </c>
      <c r="CE277" s="141">
        <v>0</v>
      </c>
      <c r="CF277" s="141">
        <v>0</v>
      </c>
      <c r="CG277" s="141">
        <v>0</v>
      </c>
      <c r="CH277" s="141">
        <v>0</v>
      </c>
      <c r="CI277" s="141">
        <v>0</v>
      </c>
    </row>
    <row r="278" spans="1:87" ht="15.75" customHeight="1" x14ac:dyDescent="0.2">
      <c r="A278" s="3" t="s">
        <v>16</v>
      </c>
      <c r="B278" s="49">
        <v>0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78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49">
        <v>0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0</v>
      </c>
      <c r="AI278" s="49">
        <v>0</v>
      </c>
      <c r="AJ278" s="49">
        <v>0</v>
      </c>
      <c r="AK278" s="49">
        <v>0</v>
      </c>
      <c r="AL278" s="49">
        <v>0</v>
      </c>
      <c r="AM278" s="98">
        <v>0</v>
      </c>
      <c r="AN278" s="98">
        <v>0</v>
      </c>
      <c r="AO278" s="98">
        <v>0</v>
      </c>
      <c r="AP278" s="98">
        <v>0</v>
      </c>
      <c r="AQ278" s="98">
        <v>0</v>
      </c>
      <c r="AR278" s="98">
        <v>0</v>
      </c>
      <c r="AS278" s="98">
        <v>0</v>
      </c>
      <c r="AT278" s="98">
        <v>0</v>
      </c>
      <c r="AU278" s="98">
        <v>0</v>
      </c>
      <c r="AV278" s="98">
        <v>0</v>
      </c>
      <c r="AW278" s="98">
        <v>0</v>
      </c>
      <c r="AX278" s="49">
        <v>0</v>
      </c>
      <c r="AY278" s="98">
        <v>0</v>
      </c>
      <c r="AZ278" s="98">
        <v>0</v>
      </c>
      <c r="BA278" s="98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155">
        <v>0</v>
      </c>
      <c r="BK278" s="155">
        <v>0</v>
      </c>
      <c r="BL278" s="155">
        <v>0</v>
      </c>
      <c r="BM278" s="155">
        <v>0</v>
      </c>
      <c r="BN278" s="155">
        <v>0</v>
      </c>
      <c r="BO278" s="155">
        <v>0</v>
      </c>
      <c r="BP278" s="155">
        <v>0</v>
      </c>
      <c r="BQ278" s="155">
        <v>0</v>
      </c>
      <c r="BR278" s="155">
        <v>0</v>
      </c>
      <c r="BS278" s="155">
        <v>0</v>
      </c>
      <c r="BT278" s="155">
        <v>0</v>
      </c>
      <c r="BU278" s="155">
        <v>0</v>
      </c>
      <c r="BV278" s="155">
        <v>0</v>
      </c>
      <c r="BW278" s="155">
        <v>0</v>
      </c>
      <c r="BX278" s="155">
        <v>0</v>
      </c>
      <c r="BY278" s="155">
        <v>0</v>
      </c>
      <c r="BZ278" s="155">
        <v>0</v>
      </c>
      <c r="CA278" s="141">
        <v>0</v>
      </c>
      <c r="CB278" s="141">
        <v>0</v>
      </c>
      <c r="CC278" s="141">
        <v>0</v>
      </c>
      <c r="CD278" s="141">
        <v>0</v>
      </c>
      <c r="CE278" s="141">
        <v>0</v>
      </c>
      <c r="CF278" s="141">
        <v>0</v>
      </c>
      <c r="CG278" s="141">
        <v>0</v>
      </c>
      <c r="CH278" s="141">
        <v>0</v>
      </c>
      <c r="CI278" s="141">
        <v>0</v>
      </c>
    </row>
    <row r="279" spans="1:87" ht="15.75" customHeight="1" x14ac:dyDescent="0.2">
      <c r="A279" s="19" t="s">
        <v>64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8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3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47"/>
      <c r="CB279" s="147"/>
      <c r="CC279" s="147"/>
      <c r="CD279" s="147"/>
      <c r="CE279" s="147"/>
      <c r="CF279" s="147"/>
      <c r="CG279" s="147"/>
      <c r="CH279" s="147"/>
      <c r="CI279" s="147"/>
    </row>
    <row r="280" spans="1:87" ht="15.75" customHeight="1" x14ac:dyDescent="0.2">
      <c r="A280" s="19" t="s">
        <v>59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8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3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47"/>
      <c r="CB280" s="147"/>
      <c r="CC280" s="147"/>
      <c r="CD280" s="147"/>
      <c r="CE280" s="147"/>
      <c r="CF280" s="147"/>
      <c r="CG280" s="147"/>
      <c r="CH280" s="147"/>
      <c r="CI280" s="147"/>
    </row>
    <row r="281" spans="1:87" ht="15.75" customHeight="1" x14ac:dyDescent="0.2">
      <c r="A281" s="2" t="s">
        <v>13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78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0</v>
      </c>
      <c r="AF281" s="49">
        <v>0</v>
      </c>
      <c r="AG281" s="49">
        <v>0</v>
      </c>
      <c r="AH281" s="49">
        <v>0</v>
      </c>
      <c r="AI281" s="49">
        <v>0</v>
      </c>
      <c r="AJ281" s="49">
        <v>0</v>
      </c>
      <c r="AK281" s="49">
        <v>0</v>
      </c>
      <c r="AL281" s="49">
        <v>0</v>
      </c>
      <c r="AM281" s="98">
        <v>0</v>
      </c>
      <c r="AN281" s="98">
        <v>0</v>
      </c>
      <c r="AO281" s="98">
        <v>0</v>
      </c>
      <c r="AP281" s="98">
        <v>0</v>
      </c>
      <c r="AQ281" s="98">
        <v>0</v>
      </c>
      <c r="AR281" s="98">
        <v>0</v>
      </c>
      <c r="AS281" s="98">
        <v>0</v>
      </c>
      <c r="AT281" s="98">
        <v>0</v>
      </c>
      <c r="AU281" s="98">
        <v>0</v>
      </c>
      <c r="AV281" s="98">
        <v>0</v>
      </c>
      <c r="AW281" s="98">
        <v>0</v>
      </c>
      <c r="AX281" s="49">
        <v>0</v>
      </c>
      <c r="AY281" s="98">
        <v>0</v>
      </c>
      <c r="AZ281" s="98">
        <v>0</v>
      </c>
      <c r="BA281" s="98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155">
        <v>0</v>
      </c>
      <c r="BK281" s="155">
        <v>0</v>
      </c>
      <c r="BL281" s="155">
        <v>0</v>
      </c>
      <c r="BM281" s="155">
        <v>0</v>
      </c>
      <c r="BN281" s="155">
        <v>0</v>
      </c>
      <c r="BO281" s="155">
        <v>0</v>
      </c>
      <c r="BP281" s="155">
        <v>0</v>
      </c>
      <c r="BQ281" s="155">
        <v>0</v>
      </c>
      <c r="BR281" s="155">
        <v>0</v>
      </c>
      <c r="BS281" s="155">
        <v>0</v>
      </c>
      <c r="BT281" s="155">
        <v>0</v>
      </c>
      <c r="BU281" s="155">
        <v>0</v>
      </c>
      <c r="BV281" s="155">
        <v>0</v>
      </c>
      <c r="BW281" s="155">
        <v>0</v>
      </c>
      <c r="BX281" s="155">
        <v>0</v>
      </c>
      <c r="BY281" s="155">
        <v>0</v>
      </c>
      <c r="BZ281" s="155">
        <v>0</v>
      </c>
      <c r="CA281" s="141">
        <v>0</v>
      </c>
      <c r="CB281" s="141">
        <v>0</v>
      </c>
      <c r="CC281" s="141">
        <v>0</v>
      </c>
      <c r="CD281" s="141">
        <v>0</v>
      </c>
      <c r="CE281" s="141">
        <v>0</v>
      </c>
      <c r="CF281" s="141">
        <v>0</v>
      </c>
      <c r="CG281" s="141">
        <v>0</v>
      </c>
      <c r="CH281" s="141">
        <v>0</v>
      </c>
      <c r="CI281" s="141">
        <v>0</v>
      </c>
    </row>
    <row r="282" spans="1:87" ht="15.75" customHeight="1" x14ac:dyDescent="0.2">
      <c r="A282" s="3" t="s">
        <v>14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78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49">
        <v>0</v>
      </c>
      <c r="AD282" s="49">
        <v>0</v>
      </c>
      <c r="AE282" s="49">
        <v>0</v>
      </c>
      <c r="AF282" s="49">
        <v>0</v>
      </c>
      <c r="AG282" s="49">
        <v>0</v>
      </c>
      <c r="AH282" s="49">
        <v>0</v>
      </c>
      <c r="AI282" s="49">
        <v>0</v>
      </c>
      <c r="AJ282" s="49">
        <v>0</v>
      </c>
      <c r="AK282" s="49">
        <v>0</v>
      </c>
      <c r="AL282" s="49">
        <v>0</v>
      </c>
      <c r="AM282" s="98">
        <v>0</v>
      </c>
      <c r="AN282" s="98">
        <v>0</v>
      </c>
      <c r="AO282" s="98">
        <v>0</v>
      </c>
      <c r="AP282" s="98">
        <v>0</v>
      </c>
      <c r="AQ282" s="98">
        <v>0</v>
      </c>
      <c r="AR282" s="98">
        <v>0</v>
      </c>
      <c r="AS282" s="98">
        <v>0</v>
      </c>
      <c r="AT282" s="98">
        <v>0</v>
      </c>
      <c r="AU282" s="98">
        <v>0</v>
      </c>
      <c r="AV282" s="98">
        <v>0</v>
      </c>
      <c r="AW282" s="98">
        <v>0</v>
      </c>
      <c r="AX282" s="49">
        <v>0</v>
      </c>
      <c r="AY282" s="98">
        <v>0</v>
      </c>
      <c r="AZ282" s="98">
        <v>0</v>
      </c>
      <c r="BA282" s="98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155">
        <v>0</v>
      </c>
      <c r="BK282" s="155">
        <v>0</v>
      </c>
      <c r="BL282" s="155">
        <v>0</v>
      </c>
      <c r="BM282" s="155">
        <v>0</v>
      </c>
      <c r="BN282" s="155">
        <v>0</v>
      </c>
      <c r="BO282" s="155">
        <v>0</v>
      </c>
      <c r="BP282" s="155">
        <v>0</v>
      </c>
      <c r="BQ282" s="155">
        <v>0</v>
      </c>
      <c r="BR282" s="155">
        <v>0</v>
      </c>
      <c r="BS282" s="155">
        <v>0</v>
      </c>
      <c r="BT282" s="155">
        <v>0</v>
      </c>
      <c r="BU282" s="155">
        <v>0</v>
      </c>
      <c r="BV282" s="155">
        <v>0</v>
      </c>
      <c r="BW282" s="155">
        <v>0</v>
      </c>
      <c r="BX282" s="155">
        <v>0</v>
      </c>
      <c r="BY282" s="155">
        <v>0</v>
      </c>
      <c r="BZ282" s="155">
        <v>0</v>
      </c>
      <c r="CA282" s="141">
        <v>0</v>
      </c>
      <c r="CB282" s="141">
        <v>0</v>
      </c>
      <c r="CC282" s="141">
        <v>0</v>
      </c>
      <c r="CD282" s="141">
        <v>0</v>
      </c>
      <c r="CE282" s="141">
        <v>0</v>
      </c>
      <c r="CF282" s="141">
        <v>0</v>
      </c>
      <c r="CG282" s="141">
        <v>0</v>
      </c>
      <c r="CH282" s="141">
        <v>0</v>
      </c>
      <c r="CI282" s="141">
        <v>0</v>
      </c>
    </row>
    <row r="283" spans="1:87" ht="15.75" customHeight="1" x14ac:dyDescent="0.2">
      <c r="A283" s="4" t="s">
        <v>15</v>
      </c>
      <c r="B283" s="49">
        <v>0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78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49">
        <v>0</v>
      </c>
      <c r="AD283" s="49">
        <v>0</v>
      </c>
      <c r="AE283" s="49">
        <v>0</v>
      </c>
      <c r="AF283" s="49">
        <v>0</v>
      </c>
      <c r="AG283" s="49">
        <v>0</v>
      </c>
      <c r="AH283" s="49">
        <v>0</v>
      </c>
      <c r="AI283" s="49">
        <v>0</v>
      </c>
      <c r="AJ283" s="49">
        <v>0</v>
      </c>
      <c r="AK283" s="49">
        <v>0</v>
      </c>
      <c r="AL283" s="49">
        <v>0</v>
      </c>
      <c r="AM283" s="98">
        <v>0</v>
      </c>
      <c r="AN283" s="98">
        <v>0</v>
      </c>
      <c r="AO283" s="98">
        <v>0</v>
      </c>
      <c r="AP283" s="98">
        <v>0</v>
      </c>
      <c r="AQ283" s="98">
        <v>0</v>
      </c>
      <c r="AR283" s="98">
        <v>0</v>
      </c>
      <c r="AS283" s="98">
        <v>0</v>
      </c>
      <c r="AT283" s="98">
        <v>0</v>
      </c>
      <c r="AU283" s="98">
        <v>0</v>
      </c>
      <c r="AV283" s="98">
        <v>0</v>
      </c>
      <c r="AW283" s="98">
        <v>0</v>
      </c>
      <c r="AX283" s="49">
        <v>0</v>
      </c>
      <c r="AY283" s="98">
        <v>0</v>
      </c>
      <c r="AZ283" s="98">
        <v>0</v>
      </c>
      <c r="BA283" s="98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155">
        <v>0</v>
      </c>
      <c r="BK283" s="155">
        <v>0</v>
      </c>
      <c r="BL283" s="155">
        <v>0</v>
      </c>
      <c r="BM283" s="155">
        <v>0</v>
      </c>
      <c r="BN283" s="155">
        <v>0</v>
      </c>
      <c r="BO283" s="155">
        <v>0</v>
      </c>
      <c r="BP283" s="155">
        <v>0</v>
      </c>
      <c r="BQ283" s="155">
        <v>0</v>
      </c>
      <c r="BR283" s="155">
        <v>0</v>
      </c>
      <c r="BS283" s="155">
        <v>0</v>
      </c>
      <c r="BT283" s="155">
        <v>0</v>
      </c>
      <c r="BU283" s="155">
        <v>0</v>
      </c>
      <c r="BV283" s="155">
        <v>0</v>
      </c>
      <c r="BW283" s="155">
        <v>0</v>
      </c>
      <c r="BX283" s="155">
        <v>0</v>
      </c>
      <c r="BY283" s="155">
        <v>0</v>
      </c>
      <c r="BZ283" s="155">
        <v>0</v>
      </c>
      <c r="CA283" s="141">
        <v>0</v>
      </c>
      <c r="CB283" s="141">
        <v>0</v>
      </c>
      <c r="CC283" s="141">
        <v>0</v>
      </c>
      <c r="CD283" s="141">
        <v>0</v>
      </c>
      <c r="CE283" s="141">
        <v>0</v>
      </c>
      <c r="CF283" s="141">
        <v>0</v>
      </c>
      <c r="CG283" s="141">
        <v>0</v>
      </c>
      <c r="CH283" s="141">
        <v>0</v>
      </c>
      <c r="CI283" s="141">
        <v>0</v>
      </c>
    </row>
    <row r="284" spans="1:87" ht="15.75" customHeight="1" x14ac:dyDescent="0.2">
      <c r="A284" s="3" t="s">
        <v>16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78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98">
        <v>0</v>
      </c>
      <c r="AN284" s="98">
        <v>0</v>
      </c>
      <c r="AO284" s="98">
        <v>0</v>
      </c>
      <c r="AP284" s="98">
        <v>0</v>
      </c>
      <c r="AQ284" s="98">
        <v>0</v>
      </c>
      <c r="AR284" s="98">
        <v>0</v>
      </c>
      <c r="AS284" s="98">
        <v>0</v>
      </c>
      <c r="AT284" s="98">
        <v>0</v>
      </c>
      <c r="AU284" s="98">
        <v>0</v>
      </c>
      <c r="AV284" s="98">
        <v>0</v>
      </c>
      <c r="AW284" s="98">
        <v>0</v>
      </c>
      <c r="AX284" s="49">
        <v>0</v>
      </c>
      <c r="AY284" s="98">
        <v>0</v>
      </c>
      <c r="AZ284" s="98">
        <v>0</v>
      </c>
      <c r="BA284" s="98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  <c r="BS284" s="155">
        <v>0</v>
      </c>
      <c r="BT284" s="155">
        <v>0</v>
      </c>
      <c r="BU284" s="155">
        <v>0</v>
      </c>
      <c r="BV284" s="155">
        <v>0</v>
      </c>
      <c r="BW284" s="155">
        <v>0</v>
      </c>
      <c r="BX284" s="155">
        <v>0</v>
      </c>
      <c r="BY284" s="155">
        <v>0</v>
      </c>
      <c r="BZ284" s="155">
        <v>0</v>
      </c>
      <c r="CA284" s="141">
        <v>0</v>
      </c>
      <c r="CB284" s="141">
        <v>0</v>
      </c>
      <c r="CC284" s="141">
        <v>0</v>
      </c>
      <c r="CD284" s="141">
        <v>0</v>
      </c>
      <c r="CE284" s="141">
        <v>0</v>
      </c>
      <c r="CF284" s="141">
        <v>0</v>
      </c>
      <c r="CG284" s="141">
        <v>0</v>
      </c>
      <c r="CH284" s="141">
        <v>0</v>
      </c>
      <c r="CI284" s="141">
        <v>0</v>
      </c>
    </row>
    <row r="285" spans="1:87" ht="15.75" customHeight="1" x14ac:dyDescent="0.2">
      <c r="A285" s="19" t="s">
        <v>60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8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3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47"/>
      <c r="CB285" s="147"/>
      <c r="CC285" s="147"/>
      <c r="CD285" s="147"/>
      <c r="CE285" s="147"/>
      <c r="CF285" s="147"/>
      <c r="CG285" s="147"/>
      <c r="CH285" s="147"/>
      <c r="CI285" s="147"/>
    </row>
    <row r="286" spans="1:87" ht="15.75" customHeight="1" x14ac:dyDescent="0.2">
      <c r="A286" s="2" t="s">
        <v>13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78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98">
        <v>0</v>
      </c>
      <c r="AN286" s="98">
        <v>0</v>
      </c>
      <c r="AO286" s="98">
        <v>0</v>
      </c>
      <c r="AP286" s="98">
        <v>0</v>
      </c>
      <c r="AQ286" s="98">
        <v>0</v>
      </c>
      <c r="AR286" s="98">
        <v>0</v>
      </c>
      <c r="AS286" s="98">
        <v>0</v>
      </c>
      <c r="AT286" s="98">
        <v>0</v>
      </c>
      <c r="AU286" s="98">
        <v>0</v>
      </c>
      <c r="AV286" s="98">
        <v>0</v>
      </c>
      <c r="AW286" s="98">
        <v>0</v>
      </c>
      <c r="AX286" s="49">
        <v>0</v>
      </c>
      <c r="AY286" s="98">
        <v>0</v>
      </c>
      <c r="AZ286" s="98">
        <v>0</v>
      </c>
      <c r="BA286" s="98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155">
        <v>0</v>
      </c>
      <c r="BK286" s="155">
        <v>0</v>
      </c>
      <c r="BL286" s="155">
        <v>0</v>
      </c>
      <c r="BM286" s="155">
        <v>0</v>
      </c>
      <c r="BN286" s="155">
        <v>0</v>
      </c>
      <c r="BO286" s="155">
        <v>0</v>
      </c>
      <c r="BP286" s="155">
        <v>0</v>
      </c>
      <c r="BQ286" s="155">
        <v>0</v>
      </c>
      <c r="BR286" s="155">
        <v>0</v>
      </c>
      <c r="BS286" s="155">
        <v>0</v>
      </c>
      <c r="BT286" s="155">
        <v>0</v>
      </c>
      <c r="BU286" s="155">
        <v>0</v>
      </c>
      <c r="BV286" s="155">
        <v>0</v>
      </c>
      <c r="BW286" s="155">
        <v>0</v>
      </c>
      <c r="BX286" s="155">
        <v>0</v>
      </c>
      <c r="BY286" s="155">
        <v>0</v>
      </c>
      <c r="BZ286" s="155">
        <v>0</v>
      </c>
      <c r="CA286" s="141">
        <v>0</v>
      </c>
      <c r="CB286" s="141">
        <v>0</v>
      </c>
      <c r="CC286" s="141">
        <v>0</v>
      </c>
      <c r="CD286" s="141">
        <v>0</v>
      </c>
      <c r="CE286" s="141">
        <v>0</v>
      </c>
      <c r="CF286" s="141">
        <v>0</v>
      </c>
      <c r="CG286" s="141">
        <v>0</v>
      </c>
      <c r="CH286" s="141">
        <v>0</v>
      </c>
      <c r="CI286" s="141">
        <v>0</v>
      </c>
    </row>
    <row r="287" spans="1:87" ht="15.75" customHeight="1" x14ac:dyDescent="0.2">
      <c r="A287" s="3" t="s">
        <v>14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78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0</v>
      </c>
      <c r="AC287" s="49">
        <v>0</v>
      </c>
      <c r="AD287" s="49">
        <v>0</v>
      </c>
      <c r="AE287" s="49">
        <v>0</v>
      </c>
      <c r="AF287" s="49">
        <v>0</v>
      </c>
      <c r="AG287" s="49">
        <v>0</v>
      </c>
      <c r="AH287" s="49">
        <v>0</v>
      </c>
      <c r="AI287" s="49">
        <v>0</v>
      </c>
      <c r="AJ287" s="49">
        <v>0</v>
      </c>
      <c r="AK287" s="49">
        <v>0</v>
      </c>
      <c r="AL287" s="49">
        <v>0</v>
      </c>
      <c r="AM287" s="98">
        <v>0</v>
      </c>
      <c r="AN287" s="98">
        <v>0</v>
      </c>
      <c r="AO287" s="98">
        <v>0</v>
      </c>
      <c r="AP287" s="98">
        <v>0</v>
      </c>
      <c r="AQ287" s="98">
        <v>0</v>
      </c>
      <c r="AR287" s="98">
        <v>0</v>
      </c>
      <c r="AS287" s="98">
        <v>0</v>
      </c>
      <c r="AT287" s="98">
        <v>0</v>
      </c>
      <c r="AU287" s="98">
        <v>0</v>
      </c>
      <c r="AV287" s="98">
        <v>0</v>
      </c>
      <c r="AW287" s="98">
        <v>0</v>
      </c>
      <c r="AX287" s="49">
        <v>0</v>
      </c>
      <c r="AY287" s="98">
        <v>0</v>
      </c>
      <c r="AZ287" s="98">
        <v>0</v>
      </c>
      <c r="BA287" s="98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155">
        <v>0</v>
      </c>
      <c r="BK287" s="155">
        <v>0</v>
      </c>
      <c r="BL287" s="155">
        <v>0</v>
      </c>
      <c r="BM287" s="155">
        <v>0</v>
      </c>
      <c r="BN287" s="155">
        <v>0</v>
      </c>
      <c r="BO287" s="155">
        <v>0</v>
      </c>
      <c r="BP287" s="155">
        <v>0</v>
      </c>
      <c r="BQ287" s="155">
        <v>0</v>
      </c>
      <c r="BR287" s="155">
        <v>0</v>
      </c>
      <c r="BS287" s="155">
        <v>0</v>
      </c>
      <c r="BT287" s="155">
        <v>0</v>
      </c>
      <c r="BU287" s="155">
        <v>0</v>
      </c>
      <c r="BV287" s="155">
        <v>0</v>
      </c>
      <c r="BW287" s="155">
        <v>0</v>
      </c>
      <c r="BX287" s="155">
        <v>0</v>
      </c>
      <c r="BY287" s="155">
        <v>0</v>
      </c>
      <c r="BZ287" s="155">
        <v>0</v>
      </c>
      <c r="CA287" s="141">
        <v>0</v>
      </c>
      <c r="CB287" s="141">
        <v>0</v>
      </c>
      <c r="CC287" s="141">
        <v>0</v>
      </c>
      <c r="CD287" s="141">
        <v>0</v>
      </c>
      <c r="CE287" s="141">
        <v>0</v>
      </c>
      <c r="CF287" s="141">
        <v>0</v>
      </c>
      <c r="CG287" s="141">
        <v>0</v>
      </c>
      <c r="CH287" s="141">
        <v>0</v>
      </c>
      <c r="CI287" s="141">
        <v>0</v>
      </c>
    </row>
    <row r="288" spans="1:87" ht="15.75" customHeight="1" x14ac:dyDescent="0.2">
      <c r="A288" s="4" t="s">
        <v>15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78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49">
        <v>0</v>
      </c>
      <c r="AD288" s="49">
        <v>0</v>
      </c>
      <c r="AE288" s="49">
        <v>0</v>
      </c>
      <c r="AF288" s="49">
        <v>0</v>
      </c>
      <c r="AG288" s="49">
        <v>0</v>
      </c>
      <c r="AH288" s="49">
        <v>0</v>
      </c>
      <c r="AI288" s="49">
        <v>0</v>
      </c>
      <c r="AJ288" s="49">
        <v>0</v>
      </c>
      <c r="AK288" s="49">
        <v>0</v>
      </c>
      <c r="AL288" s="49">
        <v>0</v>
      </c>
      <c r="AM288" s="98">
        <v>0</v>
      </c>
      <c r="AN288" s="98">
        <v>0</v>
      </c>
      <c r="AO288" s="98">
        <v>0</v>
      </c>
      <c r="AP288" s="98">
        <v>0</v>
      </c>
      <c r="AQ288" s="98">
        <v>0</v>
      </c>
      <c r="AR288" s="98">
        <v>0</v>
      </c>
      <c r="AS288" s="98">
        <v>0</v>
      </c>
      <c r="AT288" s="98">
        <v>0</v>
      </c>
      <c r="AU288" s="98">
        <v>0</v>
      </c>
      <c r="AV288" s="98">
        <v>0</v>
      </c>
      <c r="AW288" s="98">
        <v>0</v>
      </c>
      <c r="AX288" s="49">
        <v>0</v>
      </c>
      <c r="AY288" s="98">
        <v>0</v>
      </c>
      <c r="AZ288" s="98">
        <v>0</v>
      </c>
      <c r="BA288" s="98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155">
        <v>0</v>
      </c>
      <c r="BK288" s="155">
        <v>0</v>
      </c>
      <c r="BL288" s="155">
        <v>0</v>
      </c>
      <c r="BM288" s="155">
        <v>0</v>
      </c>
      <c r="BN288" s="155">
        <v>0</v>
      </c>
      <c r="BO288" s="155">
        <v>0</v>
      </c>
      <c r="BP288" s="155">
        <v>0</v>
      </c>
      <c r="BQ288" s="155">
        <v>0</v>
      </c>
      <c r="BR288" s="155">
        <v>0</v>
      </c>
      <c r="BS288" s="155">
        <v>0</v>
      </c>
      <c r="BT288" s="155">
        <v>0</v>
      </c>
      <c r="BU288" s="155">
        <v>0</v>
      </c>
      <c r="BV288" s="155">
        <v>0</v>
      </c>
      <c r="BW288" s="155">
        <v>0</v>
      </c>
      <c r="BX288" s="155">
        <v>0</v>
      </c>
      <c r="BY288" s="155">
        <v>0</v>
      </c>
      <c r="BZ288" s="155">
        <v>0</v>
      </c>
      <c r="CA288" s="141">
        <v>0</v>
      </c>
      <c r="CB288" s="141">
        <v>0</v>
      </c>
      <c r="CC288" s="141">
        <v>0</v>
      </c>
      <c r="CD288" s="141">
        <v>0</v>
      </c>
      <c r="CE288" s="141">
        <v>0</v>
      </c>
      <c r="CF288" s="141">
        <v>0</v>
      </c>
      <c r="CG288" s="141">
        <v>0</v>
      </c>
      <c r="CH288" s="141">
        <v>0</v>
      </c>
      <c r="CI288" s="141">
        <v>0</v>
      </c>
    </row>
    <row r="289" spans="1:87" ht="15.75" customHeight="1" x14ac:dyDescent="0.2">
      <c r="A289" s="3" t="s">
        <v>16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78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0</v>
      </c>
      <c r="AE289" s="49">
        <v>0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98">
        <v>0</v>
      </c>
      <c r="AN289" s="98">
        <v>0</v>
      </c>
      <c r="AO289" s="98">
        <v>0</v>
      </c>
      <c r="AP289" s="98">
        <v>0</v>
      </c>
      <c r="AQ289" s="98">
        <v>0</v>
      </c>
      <c r="AR289" s="98">
        <v>0</v>
      </c>
      <c r="AS289" s="98">
        <v>0</v>
      </c>
      <c r="AT289" s="98">
        <v>0</v>
      </c>
      <c r="AU289" s="98">
        <v>0</v>
      </c>
      <c r="AV289" s="98">
        <v>0</v>
      </c>
      <c r="AW289" s="98">
        <v>0</v>
      </c>
      <c r="AX289" s="49">
        <v>0</v>
      </c>
      <c r="AY289" s="98">
        <v>0</v>
      </c>
      <c r="AZ289" s="98">
        <v>0</v>
      </c>
      <c r="BA289" s="98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155">
        <v>0</v>
      </c>
      <c r="BK289" s="155">
        <v>0</v>
      </c>
      <c r="BL289" s="155">
        <v>0</v>
      </c>
      <c r="BM289" s="155">
        <v>0</v>
      </c>
      <c r="BN289" s="155">
        <v>0</v>
      </c>
      <c r="BO289" s="155">
        <v>0</v>
      </c>
      <c r="BP289" s="155">
        <v>0</v>
      </c>
      <c r="BQ289" s="155">
        <v>0</v>
      </c>
      <c r="BR289" s="155">
        <v>0</v>
      </c>
      <c r="BS289" s="155">
        <v>0</v>
      </c>
      <c r="BT289" s="155">
        <v>0</v>
      </c>
      <c r="BU289" s="155">
        <v>0</v>
      </c>
      <c r="BV289" s="155">
        <v>0</v>
      </c>
      <c r="BW289" s="155">
        <v>0</v>
      </c>
      <c r="BX289" s="155">
        <v>0</v>
      </c>
      <c r="BY289" s="155">
        <v>0</v>
      </c>
      <c r="BZ289" s="155">
        <v>0</v>
      </c>
      <c r="CA289" s="141">
        <v>0</v>
      </c>
      <c r="CB289" s="141">
        <v>0</v>
      </c>
      <c r="CC289" s="141">
        <v>0</v>
      </c>
      <c r="CD289" s="141">
        <v>0</v>
      </c>
      <c r="CE289" s="141">
        <v>0</v>
      </c>
      <c r="CF289" s="141">
        <v>0</v>
      </c>
      <c r="CG289" s="141">
        <v>0</v>
      </c>
      <c r="CH289" s="141">
        <v>0</v>
      </c>
      <c r="CI289" s="141">
        <v>0</v>
      </c>
    </row>
    <row r="290" spans="1:87" ht="15.75" customHeight="1" x14ac:dyDescent="0.2">
      <c r="A290" s="19" t="s">
        <v>65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8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3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  <c r="BV290" s="161"/>
      <c r="BW290" s="161"/>
      <c r="BX290" s="161"/>
      <c r="BY290" s="161"/>
      <c r="BZ290" s="161"/>
      <c r="CA290" s="147"/>
      <c r="CB290" s="147"/>
      <c r="CC290" s="147"/>
      <c r="CD290" s="147"/>
      <c r="CE290" s="147"/>
      <c r="CF290" s="147"/>
      <c r="CG290" s="147"/>
      <c r="CH290" s="147"/>
      <c r="CI290" s="147"/>
    </row>
    <row r="291" spans="1:87" ht="15.75" customHeight="1" x14ac:dyDescent="0.2">
      <c r="A291" s="19" t="s">
        <v>59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8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3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47"/>
      <c r="CB291" s="147"/>
      <c r="CC291" s="147"/>
      <c r="CD291" s="147"/>
      <c r="CE291" s="147"/>
      <c r="CF291" s="147"/>
      <c r="CG291" s="147"/>
      <c r="CH291" s="147"/>
      <c r="CI291" s="147"/>
    </row>
    <row r="292" spans="1:87" ht="15.75" customHeight="1" x14ac:dyDescent="0.2">
      <c r="A292" s="2" t="s">
        <v>13</v>
      </c>
      <c r="B292" s="49">
        <v>0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78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98">
        <v>0</v>
      </c>
      <c r="AN292" s="98">
        <v>0</v>
      </c>
      <c r="AO292" s="98">
        <v>0</v>
      </c>
      <c r="AP292" s="98">
        <v>0</v>
      </c>
      <c r="AQ292" s="98">
        <v>0</v>
      </c>
      <c r="AR292" s="98">
        <v>0</v>
      </c>
      <c r="AS292" s="98">
        <v>0</v>
      </c>
      <c r="AT292" s="98">
        <v>0</v>
      </c>
      <c r="AU292" s="98">
        <v>0</v>
      </c>
      <c r="AV292" s="98">
        <v>0</v>
      </c>
      <c r="AW292" s="98">
        <v>0</v>
      </c>
      <c r="AX292" s="49">
        <v>0</v>
      </c>
      <c r="AY292" s="98">
        <v>0</v>
      </c>
      <c r="AZ292" s="98">
        <v>0</v>
      </c>
      <c r="BA292" s="98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155">
        <v>0</v>
      </c>
      <c r="BK292" s="155">
        <v>0</v>
      </c>
      <c r="BL292" s="155">
        <v>0</v>
      </c>
      <c r="BM292" s="155">
        <v>0</v>
      </c>
      <c r="BN292" s="155">
        <v>0</v>
      </c>
      <c r="BO292" s="155">
        <v>0</v>
      </c>
      <c r="BP292" s="155">
        <v>0</v>
      </c>
      <c r="BQ292" s="155">
        <v>0</v>
      </c>
      <c r="BR292" s="155">
        <v>0</v>
      </c>
      <c r="BS292" s="155">
        <v>0</v>
      </c>
      <c r="BT292" s="155">
        <v>0</v>
      </c>
      <c r="BU292" s="155">
        <v>0</v>
      </c>
      <c r="BV292" s="155">
        <v>0</v>
      </c>
      <c r="BW292" s="155">
        <v>0</v>
      </c>
      <c r="BX292" s="155">
        <v>0</v>
      </c>
      <c r="BY292" s="155">
        <v>0</v>
      </c>
      <c r="BZ292" s="155">
        <v>0</v>
      </c>
      <c r="CA292" s="141">
        <v>0</v>
      </c>
      <c r="CB292" s="141">
        <v>0</v>
      </c>
      <c r="CC292" s="141">
        <v>0</v>
      </c>
      <c r="CD292" s="141">
        <v>0</v>
      </c>
      <c r="CE292" s="141">
        <v>0</v>
      </c>
      <c r="CF292" s="141">
        <v>0</v>
      </c>
      <c r="CG292" s="141">
        <v>0</v>
      </c>
      <c r="CH292" s="141">
        <v>0</v>
      </c>
      <c r="CI292" s="141">
        <v>0</v>
      </c>
    </row>
    <row r="293" spans="1:87" ht="15.75" customHeight="1" x14ac:dyDescent="0.2">
      <c r="A293" s="3" t="s">
        <v>14</v>
      </c>
      <c r="B293" s="49">
        <v>0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78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</v>
      </c>
      <c r="AF293" s="49">
        <v>0</v>
      </c>
      <c r="AG293" s="49">
        <v>0</v>
      </c>
      <c r="AH293" s="49">
        <v>0</v>
      </c>
      <c r="AI293" s="49">
        <v>0</v>
      </c>
      <c r="AJ293" s="49">
        <v>0</v>
      </c>
      <c r="AK293" s="49">
        <v>0</v>
      </c>
      <c r="AL293" s="49">
        <v>0</v>
      </c>
      <c r="AM293" s="98">
        <v>0</v>
      </c>
      <c r="AN293" s="98">
        <v>0</v>
      </c>
      <c r="AO293" s="98">
        <v>0</v>
      </c>
      <c r="AP293" s="98">
        <v>0</v>
      </c>
      <c r="AQ293" s="98">
        <v>0</v>
      </c>
      <c r="AR293" s="98">
        <v>0</v>
      </c>
      <c r="AS293" s="98">
        <v>0</v>
      </c>
      <c r="AT293" s="98">
        <v>0</v>
      </c>
      <c r="AU293" s="98">
        <v>0</v>
      </c>
      <c r="AV293" s="98">
        <v>0</v>
      </c>
      <c r="AW293" s="98">
        <v>0</v>
      </c>
      <c r="AX293" s="49">
        <v>0</v>
      </c>
      <c r="AY293" s="98">
        <v>0</v>
      </c>
      <c r="AZ293" s="98">
        <v>0</v>
      </c>
      <c r="BA293" s="98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155">
        <v>0</v>
      </c>
      <c r="BK293" s="155">
        <v>0</v>
      </c>
      <c r="BL293" s="155">
        <v>0</v>
      </c>
      <c r="BM293" s="155">
        <v>0</v>
      </c>
      <c r="BN293" s="155">
        <v>0</v>
      </c>
      <c r="BO293" s="155">
        <v>0</v>
      </c>
      <c r="BP293" s="155">
        <v>0</v>
      </c>
      <c r="BQ293" s="155">
        <v>0</v>
      </c>
      <c r="BR293" s="155">
        <v>0</v>
      </c>
      <c r="BS293" s="155">
        <v>0</v>
      </c>
      <c r="BT293" s="155">
        <v>0</v>
      </c>
      <c r="BU293" s="155">
        <v>0</v>
      </c>
      <c r="BV293" s="155">
        <v>0</v>
      </c>
      <c r="BW293" s="155">
        <v>0</v>
      </c>
      <c r="BX293" s="155">
        <v>0</v>
      </c>
      <c r="BY293" s="155">
        <v>0</v>
      </c>
      <c r="BZ293" s="155">
        <v>0</v>
      </c>
      <c r="CA293" s="141">
        <v>0</v>
      </c>
      <c r="CB293" s="141">
        <v>0</v>
      </c>
      <c r="CC293" s="141">
        <v>0</v>
      </c>
      <c r="CD293" s="141">
        <v>0</v>
      </c>
      <c r="CE293" s="141">
        <v>0</v>
      </c>
      <c r="CF293" s="141">
        <v>0</v>
      </c>
      <c r="CG293" s="141">
        <v>0</v>
      </c>
      <c r="CH293" s="141">
        <v>0</v>
      </c>
      <c r="CI293" s="141">
        <v>0</v>
      </c>
    </row>
    <row r="294" spans="1:87" ht="15.75" customHeight="1" x14ac:dyDescent="0.2">
      <c r="A294" s="4" t="s">
        <v>15</v>
      </c>
      <c r="B294" s="49">
        <v>0</v>
      </c>
      <c r="C294" s="49">
        <v>0</v>
      </c>
      <c r="D294" s="49">
        <v>0</v>
      </c>
      <c r="E294" s="49">
        <v>0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78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49">
        <v>0</v>
      </c>
      <c r="AC294" s="49">
        <v>0</v>
      </c>
      <c r="AD294" s="49">
        <v>0</v>
      </c>
      <c r="AE294" s="49">
        <v>0</v>
      </c>
      <c r="AF294" s="49">
        <v>0</v>
      </c>
      <c r="AG294" s="49">
        <v>0</v>
      </c>
      <c r="AH294" s="49">
        <v>0</v>
      </c>
      <c r="AI294" s="49">
        <v>0</v>
      </c>
      <c r="AJ294" s="49">
        <v>0</v>
      </c>
      <c r="AK294" s="49">
        <v>0</v>
      </c>
      <c r="AL294" s="49">
        <v>0</v>
      </c>
      <c r="AM294" s="98">
        <v>0</v>
      </c>
      <c r="AN294" s="98">
        <v>0</v>
      </c>
      <c r="AO294" s="98">
        <v>0</v>
      </c>
      <c r="AP294" s="98">
        <v>0</v>
      </c>
      <c r="AQ294" s="98">
        <v>0</v>
      </c>
      <c r="AR294" s="98">
        <v>0</v>
      </c>
      <c r="AS294" s="98">
        <v>0</v>
      </c>
      <c r="AT294" s="98">
        <v>0</v>
      </c>
      <c r="AU294" s="98">
        <v>0</v>
      </c>
      <c r="AV294" s="98">
        <v>0</v>
      </c>
      <c r="AW294" s="98">
        <v>0</v>
      </c>
      <c r="AX294" s="49">
        <v>0</v>
      </c>
      <c r="AY294" s="98">
        <v>0</v>
      </c>
      <c r="AZ294" s="98">
        <v>0</v>
      </c>
      <c r="BA294" s="98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155">
        <v>0</v>
      </c>
      <c r="BK294" s="155">
        <v>0</v>
      </c>
      <c r="BL294" s="155">
        <v>0</v>
      </c>
      <c r="BM294" s="155">
        <v>0</v>
      </c>
      <c r="BN294" s="155">
        <v>0</v>
      </c>
      <c r="BO294" s="155">
        <v>0</v>
      </c>
      <c r="BP294" s="155">
        <v>0</v>
      </c>
      <c r="BQ294" s="155">
        <v>0</v>
      </c>
      <c r="BR294" s="155">
        <v>0</v>
      </c>
      <c r="BS294" s="155">
        <v>0</v>
      </c>
      <c r="BT294" s="155">
        <v>0</v>
      </c>
      <c r="BU294" s="155">
        <v>0</v>
      </c>
      <c r="BV294" s="155">
        <v>0</v>
      </c>
      <c r="BW294" s="155">
        <v>0</v>
      </c>
      <c r="BX294" s="155">
        <v>0</v>
      </c>
      <c r="BY294" s="155">
        <v>0</v>
      </c>
      <c r="BZ294" s="155">
        <v>0</v>
      </c>
      <c r="CA294" s="141">
        <v>0</v>
      </c>
      <c r="CB294" s="141">
        <v>0</v>
      </c>
      <c r="CC294" s="141">
        <v>0</v>
      </c>
      <c r="CD294" s="141">
        <v>0</v>
      </c>
      <c r="CE294" s="141">
        <v>0</v>
      </c>
      <c r="CF294" s="141">
        <v>0</v>
      </c>
      <c r="CG294" s="141">
        <v>0</v>
      </c>
      <c r="CH294" s="141">
        <v>0</v>
      </c>
      <c r="CI294" s="141">
        <v>0</v>
      </c>
    </row>
    <row r="295" spans="1:87" ht="15.75" customHeight="1" x14ac:dyDescent="0.2">
      <c r="A295" s="3" t="s">
        <v>16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78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98">
        <v>0</v>
      </c>
      <c r="AN295" s="98">
        <v>0</v>
      </c>
      <c r="AO295" s="98">
        <v>0</v>
      </c>
      <c r="AP295" s="98">
        <v>0</v>
      </c>
      <c r="AQ295" s="98">
        <v>0</v>
      </c>
      <c r="AR295" s="98">
        <v>0</v>
      </c>
      <c r="AS295" s="98">
        <v>0</v>
      </c>
      <c r="AT295" s="98">
        <v>0</v>
      </c>
      <c r="AU295" s="98">
        <v>0</v>
      </c>
      <c r="AV295" s="98">
        <v>0</v>
      </c>
      <c r="AW295" s="98">
        <v>0</v>
      </c>
      <c r="AX295" s="49">
        <v>0</v>
      </c>
      <c r="AY295" s="98">
        <v>0</v>
      </c>
      <c r="AZ295" s="98">
        <v>0</v>
      </c>
      <c r="BA295" s="98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155">
        <v>0</v>
      </c>
      <c r="BK295" s="155">
        <v>0</v>
      </c>
      <c r="BL295" s="155">
        <v>0</v>
      </c>
      <c r="BM295" s="155">
        <v>0</v>
      </c>
      <c r="BN295" s="155">
        <v>0</v>
      </c>
      <c r="BO295" s="155">
        <v>0</v>
      </c>
      <c r="BP295" s="155">
        <v>0</v>
      </c>
      <c r="BQ295" s="155">
        <v>0</v>
      </c>
      <c r="BR295" s="155">
        <v>0</v>
      </c>
      <c r="BS295" s="155">
        <v>0</v>
      </c>
      <c r="BT295" s="155">
        <v>0</v>
      </c>
      <c r="BU295" s="155">
        <v>0</v>
      </c>
      <c r="BV295" s="155">
        <v>0</v>
      </c>
      <c r="BW295" s="155">
        <v>0</v>
      </c>
      <c r="BX295" s="155">
        <v>0</v>
      </c>
      <c r="BY295" s="155">
        <v>0</v>
      </c>
      <c r="BZ295" s="155">
        <v>0</v>
      </c>
      <c r="CA295" s="141">
        <v>0</v>
      </c>
      <c r="CB295" s="141">
        <v>0</v>
      </c>
      <c r="CC295" s="141">
        <v>0</v>
      </c>
      <c r="CD295" s="141">
        <v>0</v>
      </c>
      <c r="CE295" s="141">
        <v>0</v>
      </c>
      <c r="CF295" s="141">
        <v>0</v>
      </c>
      <c r="CG295" s="141">
        <v>0</v>
      </c>
      <c r="CH295" s="141">
        <v>0</v>
      </c>
      <c r="CI295" s="141">
        <v>0</v>
      </c>
    </row>
    <row r="296" spans="1:87" ht="15.75" customHeight="1" x14ac:dyDescent="0.2">
      <c r="A296" s="19" t="s">
        <v>60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8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3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47"/>
      <c r="CB296" s="147"/>
      <c r="CC296" s="147"/>
      <c r="CD296" s="147"/>
      <c r="CE296" s="147"/>
      <c r="CF296" s="147"/>
      <c r="CG296" s="147"/>
      <c r="CH296" s="147"/>
      <c r="CI296" s="147"/>
    </row>
    <row r="297" spans="1:87" ht="15.75" customHeight="1" x14ac:dyDescent="0.2">
      <c r="A297" s="2" t="s">
        <v>13</v>
      </c>
      <c r="B297" s="49">
        <v>0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78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0</v>
      </c>
      <c r="AI297" s="49">
        <v>0</v>
      </c>
      <c r="AJ297" s="49">
        <v>0</v>
      </c>
      <c r="AK297" s="49">
        <v>0</v>
      </c>
      <c r="AL297" s="49">
        <v>0</v>
      </c>
      <c r="AM297" s="98">
        <v>0</v>
      </c>
      <c r="AN297" s="98">
        <v>0</v>
      </c>
      <c r="AO297" s="98">
        <v>0</v>
      </c>
      <c r="AP297" s="98">
        <v>0</v>
      </c>
      <c r="AQ297" s="98">
        <v>0</v>
      </c>
      <c r="AR297" s="98">
        <v>0</v>
      </c>
      <c r="AS297" s="98">
        <v>0</v>
      </c>
      <c r="AT297" s="98">
        <v>0</v>
      </c>
      <c r="AU297" s="98">
        <v>0</v>
      </c>
      <c r="AV297" s="98">
        <v>0</v>
      </c>
      <c r="AW297" s="98">
        <v>0</v>
      </c>
      <c r="AX297" s="49">
        <v>0</v>
      </c>
      <c r="AY297" s="98">
        <v>0</v>
      </c>
      <c r="AZ297" s="98">
        <v>0</v>
      </c>
      <c r="BA297" s="98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155">
        <v>0</v>
      </c>
      <c r="BK297" s="155">
        <v>0</v>
      </c>
      <c r="BL297" s="155">
        <v>0</v>
      </c>
      <c r="BM297" s="155">
        <v>0</v>
      </c>
      <c r="BN297" s="155">
        <v>0</v>
      </c>
      <c r="BO297" s="155">
        <v>0</v>
      </c>
      <c r="BP297" s="155">
        <v>0</v>
      </c>
      <c r="BQ297" s="155">
        <v>0</v>
      </c>
      <c r="BR297" s="155">
        <v>0</v>
      </c>
      <c r="BS297" s="155">
        <v>0</v>
      </c>
      <c r="BT297" s="155">
        <v>0</v>
      </c>
      <c r="BU297" s="155">
        <v>0</v>
      </c>
      <c r="BV297" s="155">
        <v>0</v>
      </c>
      <c r="BW297" s="155">
        <v>0</v>
      </c>
      <c r="BX297" s="155">
        <v>0</v>
      </c>
      <c r="BY297" s="155">
        <v>0</v>
      </c>
      <c r="BZ297" s="155">
        <v>0</v>
      </c>
      <c r="CA297" s="141">
        <v>0</v>
      </c>
      <c r="CB297" s="141">
        <v>0</v>
      </c>
      <c r="CC297" s="141">
        <v>0</v>
      </c>
      <c r="CD297" s="141">
        <v>0</v>
      </c>
      <c r="CE297" s="141">
        <v>0</v>
      </c>
      <c r="CF297" s="141">
        <v>0</v>
      </c>
      <c r="CG297" s="141">
        <v>0</v>
      </c>
      <c r="CH297" s="141">
        <v>0</v>
      </c>
      <c r="CI297" s="141">
        <v>0</v>
      </c>
    </row>
    <row r="298" spans="1:87" ht="15.75" customHeight="1" x14ac:dyDescent="0.2">
      <c r="A298" s="3" t="s">
        <v>14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78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>
        <v>0</v>
      </c>
      <c r="W298" s="49">
        <v>0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98">
        <v>0</v>
      </c>
      <c r="AN298" s="98">
        <v>0</v>
      </c>
      <c r="AO298" s="98">
        <v>0</v>
      </c>
      <c r="AP298" s="98">
        <v>0</v>
      </c>
      <c r="AQ298" s="98">
        <v>0</v>
      </c>
      <c r="AR298" s="98">
        <v>0</v>
      </c>
      <c r="AS298" s="98">
        <v>0</v>
      </c>
      <c r="AT298" s="98">
        <v>0</v>
      </c>
      <c r="AU298" s="98">
        <v>0</v>
      </c>
      <c r="AV298" s="98">
        <v>0</v>
      </c>
      <c r="AW298" s="98">
        <v>0</v>
      </c>
      <c r="AX298" s="49">
        <v>0</v>
      </c>
      <c r="AY298" s="98">
        <v>0</v>
      </c>
      <c r="AZ298" s="98">
        <v>0</v>
      </c>
      <c r="BA298" s="98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155">
        <v>0</v>
      </c>
      <c r="BK298" s="155">
        <v>0</v>
      </c>
      <c r="BL298" s="155">
        <v>0</v>
      </c>
      <c r="BM298" s="155">
        <v>0</v>
      </c>
      <c r="BN298" s="155">
        <v>0</v>
      </c>
      <c r="BO298" s="155">
        <v>0</v>
      </c>
      <c r="BP298" s="155">
        <v>0</v>
      </c>
      <c r="BQ298" s="155">
        <v>0</v>
      </c>
      <c r="BR298" s="155">
        <v>0</v>
      </c>
      <c r="BS298" s="155">
        <v>0</v>
      </c>
      <c r="BT298" s="155">
        <v>0</v>
      </c>
      <c r="BU298" s="155">
        <v>0</v>
      </c>
      <c r="BV298" s="155">
        <v>0</v>
      </c>
      <c r="BW298" s="155">
        <v>0</v>
      </c>
      <c r="BX298" s="155">
        <v>0</v>
      </c>
      <c r="BY298" s="155">
        <v>0</v>
      </c>
      <c r="BZ298" s="155">
        <v>0</v>
      </c>
      <c r="CA298" s="141">
        <v>0</v>
      </c>
      <c r="CB298" s="141">
        <v>0</v>
      </c>
      <c r="CC298" s="141">
        <v>0</v>
      </c>
      <c r="CD298" s="141">
        <v>0</v>
      </c>
      <c r="CE298" s="141">
        <v>0</v>
      </c>
      <c r="CF298" s="141">
        <v>0</v>
      </c>
      <c r="CG298" s="141">
        <v>0</v>
      </c>
      <c r="CH298" s="141">
        <v>0</v>
      </c>
      <c r="CI298" s="141">
        <v>0</v>
      </c>
    </row>
    <row r="299" spans="1:87" ht="15.75" customHeight="1" x14ac:dyDescent="0.2">
      <c r="A299" s="4" t="s">
        <v>15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78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  <c r="Z299" s="49">
        <v>0</v>
      </c>
      <c r="AA299" s="49">
        <v>0</v>
      </c>
      <c r="AB299" s="49">
        <v>0</v>
      </c>
      <c r="AC299" s="49">
        <v>0</v>
      </c>
      <c r="AD299" s="49">
        <v>0</v>
      </c>
      <c r="AE299" s="49">
        <v>0</v>
      </c>
      <c r="AF299" s="49">
        <v>0</v>
      </c>
      <c r="AG299" s="49">
        <v>0</v>
      </c>
      <c r="AH299" s="49">
        <v>0</v>
      </c>
      <c r="AI299" s="49">
        <v>0</v>
      </c>
      <c r="AJ299" s="49">
        <v>0</v>
      </c>
      <c r="AK299" s="49">
        <v>0</v>
      </c>
      <c r="AL299" s="49">
        <v>0</v>
      </c>
      <c r="AM299" s="98">
        <v>0</v>
      </c>
      <c r="AN299" s="98">
        <v>0</v>
      </c>
      <c r="AO299" s="98">
        <v>0</v>
      </c>
      <c r="AP299" s="98">
        <v>0</v>
      </c>
      <c r="AQ299" s="98">
        <v>0</v>
      </c>
      <c r="AR299" s="98">
        <v>0</v>
      </c>
      <c r="AS299" s="98">
        <v>0</v>
      </c>
      <c r="AT299" s="98">
        <v>0</v>
      </c>
      <c r="AU299" s="98">
        <v>0</v>
      </c>
      <c r="AV299" s="98">
        <v>0</v>
      </c>
      <c r="AW299" s="98">
        <v>0</v>
      </c>
      <c r="AX299" s="49">
        <v>0</v>
      </c>
      <c r="AY299" s="98">
        <v>0</v>
      </c>
      <c r="AZ299" s="98">
        <v>0</v>
      </c>
      <c r="BA299" s="98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155">
        <v>0</v>
      </c>
      <c r="BK299" s="155">
        <v>0</v>
      </c>
      <c r="BL299" s="155">
        <v>0</v>
      </c>
      <c r="BM299" s="155">
        <v>0</v>
      </c>
      <c r="BN299" s="155">
        <v>0</v>
      </c>
      <c r="BO299" s="155">
        <v>0</v>
      </c>
      <c r="BP299" s="155">
        <v>0</v>
      </c>
      <c r="BQ299" s="155">
        <v>0</v>
      </c>
      <c r="BR299" s="155">
        <v>0</v>
      </c>
      <c r="BS299" s="155">
        <v>0</v>
      </c>
      <c r="BT299" s="155">
        <v>0</v>
      </c>
      <c r="BU299" s="155">
        <v>0</v>
      </c>
      <c r="BV299" s="155">
        <v>0</v>
      </c>
      <c r="BW299" s="155">
        <v>0</v>
      </c>
      <c r="BX299" s="155">
        <v>0</v>
      </c>
      <c r="BY299" s="155">
        <v>0</v>
      </c>
      <c r="BZ299" s="155">
        <v>0</v>
      </c>
      <c r="CA299" s="141">
        <v>0</v>
      </c>
      <c r="CB299" s="141">
        <v>0</v>
      </c>
      <c r="CC299" s="141">
        <v>0</v>
      </c>
      <c r="CD299" s="141">
        <v>0</v>
      </c>
      <c r="CE299" s="141">
        <v>0</v>
      </c>
      <c r="CF299" s="141">
        <v>0</v>
      </c>
      <c r="CG299" s="141">
        <v>0</v>
      </c>
      <c r="CH299" s="141">
        <v>0</v>
      </c>
      <c r="CI299" s="141">
        <v>0</v>
      </c>
    </row>
    <row r="300" spans="1:87" ht="15.75" customHeight="1" x14ac:dyDescent="0.2">
      <c r="A300" s="3" t="s">
        <v>16</v>
      </c>
      <c r="B300" s="49">
        <v>0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78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0</v>
      </c>
      <c r="AC300" s="49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0</v>
      </c>
      <c r="AI300" s="49">
        <v>0</v>
      </c>
      <c r="AJ300" s="49">
        <v>0</v>
      </c>
      <c r="AK300" s="49">
        <v>0</v>
      </c>
      <c r="AL300" s="49">
        <v>0</v>
      </c>
      <c r="AM300" s="98">
        <v>0</v>
      </c>
      <c r="AN300" s="98">
        <v>0</v>
      </c>
      <c r="AO300" s="98">
        <v>0</v>
      </c>
      <c r="AP300" s="98">
        <v>0</v>
      </c>
      <c r="AQ300" s="98">
        <v>0</v>
      </c>
      <c r="AR300" s="98">
        <v>0</v>
      </c>
      <c r="AS300" s="98">
        <v>0</v>
      </c>
      <c r="AT300" s="98">
        <v>0</v>
      </c>
      <c r="AU300" s="98">
        <v>0</v>
      </c>
      <c r="AV300" s="98">
        <v>0</v>
      </c>
      <c r="AW300" s="98">
        <v>0</v>
      </c>
      <c r="AX300" s="49">
        <v>0</v>
      </c>
      <c r="AY300" s="98">
        <v>0</v>
      </c>
      <c r="AZ300" s="98">
        <v>0</v>
      </c>
      <c r="BA300" s="98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155">
        <v>0</v>
      </c>
      <c r="BK300" s="155">
        <v>0</v>
      </c>
      <c r="BL300" s="155">
        <v>0</v>
      </c>
      <c r="BM300" s="155">
        <v>0</v>
      </c>
      <c r="BN300" s="155">
        <v>0</v>
      </c>
      <c r="BO300" s="155">
        <v>0</v>
      </c>
      <c r="BP300" s="155">
        <v>0</v>
      </c>
      <c r="BQ300" s="155">
        <v>0</v>
      </c>
      <c r="BR300" s="155">
        <v>0</v>
      </c>
      <c r="BS300" s="155">
        <v>0</v>
      </c>
      <c r="BT300" s="155">
        <v>0</v>
      </c>
      <c r="BU300" s="155">
        <v>0</v>
      </c>
      <c r="BV300" s="155">
        <v>0</v>
      </c>
      <c r="BW300" s="155">
        <v>0</v>
      </c>
      <c r="BX300" s="155">
        <v>0</v>
      </c>
      <c r="BY300" s="155">
        <v>0</v>
      </c>
      <c r="BZ300" s="155">
        <v>0</v>
      </c>
      <c r="CA300" s="141">
        <v>0</v>
      </c>
      <c r="CB300" s="141">
        <v>0</v>
      </c>
      <c r="CC300" s="141">
        <v>0</v>
      </c>
      <c r="CD300" s="141">
        <v>0</v>
      </c>
      <c r="CE300" s="141">
        <v>0</v>
      </c>
      <c r="CF300" s="141">
        <v>0</v>
      </c>
      <c r="CG300" s="141">
        <v>0</v>
      </c>
      <c r="CH300" s="141">
        <v>0</v>
      </c>
      <c r="CI300" s="141">
        <v>0</v>
      </c>
    </row>
    <row r="301" spans="1:87" ht="31.9" customHeight="1" x14ac:dyDescent="0.2">
      <c r="A301" s="132" t="s">
        <v>66</v>
      </c>
      <c r="B301" s="120"/>
      <c r="C301" s="120"/>
      <c r="D301" s="120"/>
      <c r="E301" s="120"/>
      <c r="F301" s="120"/>
      <c r="G301" s="120"/>
      <c r="H301" s="121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  <c r="BC301" s="114"/>
      <c r="BD301" s="114"/>
      <c r="BE301" s="114"/>
      <c r="BF301" s="114"/>
      <c r="BG301" s="114"/>
      <c r="BH301" s="114"/>
      <c r="BI301" s="114"/>
      <c r="BJ301" s="153"/>
      <c r="BK301" s="153"/>
      <c r="BL301" s="153"/>
      <c r="BM301" s="153"/>
      <c r="BN301" s="153"/>
      <c r="BO301" s="153"/>
      <c r="BP301" s="153"/>
      <c r="BQ301" s="153"/>
      <c r="BR301" s="153"/>
      <c r="BS301" s="153"/>
      <c r="BT301" s="153"/>
      <c r="BU301" s="153"/>
      <c r="BV301" s="153"/>
      <c r="BW301" s="153"/>
      <c r="BX301" s="153"/>
      <c r="BY301" s="153"/>
      <c r="BZ301" s="153"/>
      <c r="CA301" s="139"/>
      <c r="CB301" s="139"/>
      <c r="CC301" s="139"/>
      <c r="CD301" s="139"/>
      <c r="CE301" s="139"/>
      <c r="CF301" s="139"/>
      <c r="CG301" s="139"/>
      <c r="CH301" s="139"/>
      <c r="CI301" s="139"/>
    </row>
    <row r="302" spans="1:87" ht="33" customHeight="1" x14ac:dyDescent="0.2">
      <c r="A302" s="22" t="s">
        <v>67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9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4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Y302" s="162"/>
      <c r="BZ302" s="162"/>
      <c r="CA302" s="148"/>
      <c r="CB302" s="148"/>
      <c r="CC302" s="148"/>
      <c r="CD302" s="148"/>
      <c r="CE302" s="148"/>
      <c r="CF302" s="148"/>
      <c r="CG302" s="148"/>
      <c r="CH302" s="148"/>
      <c r="CI302" s="148"/>
    </row>
    <row r="303" spans="1:87" ht="30.6" customHeight="1" x14ac:dyDescent="0.2">
      <c r="A303" s="6" t="s">
        <v>68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78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>
        <v>0</v>
      </c>
      <c r="AB303" s="49">
        <v>0</v>
      </c>
      <c r="AC303" s="49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0</v>
      </c>
      <c r="AI303" s="49">
        <v>0</v>
      </c>
      <c r="AJ303" s="49">
        <v>0</v>
      </c>
      <c r="AK303" s="49">
        <v>0</v>
      </c>
      <c r="AL303" s="49">
        <v>0</v>
      </c>
      <c r="AM303" s="98">
        <v>0</v>
      </c>
      <c r="AN303" s="98">
        <v>0</v>
      </c>
      <c r="AO303" s="98">
        <v>0</v>
      </c>
      <c r="AP303" s="98">
        <v>0</v>
      </c>
      <c r="AQ303" s="98">
        <v>0</v>
      </c>
      <c r="AR303" s="98">
        <v>0</v>
      </c>
      <c r="AS303" s="98">
        <v>0</v>
      </c>
      <c r="AT303" s="98">
        <v>0</v>
      </c>
      <c r="AU303" s="98">
        <v>0</v>
      </c>
      <c r="AV303" s="98">
        <v>0</v>
      </c>
      <c r="AW303" s="98">
        <v>0</v>
      </c>
      <c r="AX303" s="49">
        <v>0</v>
      </c>
      <c r="AY303" s="98">
        <v>0</v>
      </c>
      <c r="AZ303" s="98">
        <v>0</v>
      </c>
      <c r="BA303" s="98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155">
        <v>0</v>
      </c>
      <c r="BK303" s="155">
        <v>0</v>
      </c>
      <c r="BL303" s="155">
        <v>0</v>
      </c>
      <c r="BM303" s="155">
        <v>0</v>
      </c>
      <c r="BN303" s="155">
        <v>0</v>
      </c>
      <c r="BO303" s="155">
        <v>0</v>
      </c>
      <c r="BP303" s="155">
        <v>0</v>
      </c>
      <c r="BQ303" s="155">
        <v>0</v>
      </c>
      <c r="BR303" s="155">
        <v>0</v>
      </c>
      <c r="BS303" s="155">
        <v>0</v>
      </c>
      <c r="BT303" s="155">
        <v>0</v>
      </c>
      <c r="BU303" s="155">
        <v>0</v>
      </c>
      <c r="BV303" s="155">
        <v>0</v>
      </c>
      <c r="BW303" s="155">
        <v>0</v>
      </c>
      <c r="BX303" s="155">
        <v>0</v>
      </c>
      <c r="BY303" s="155">
        <v>0</v>
      </c>
      <c r="BZ303" s="155">
        <v>0</v>
      </c>
      <c r="CA303" s="141">
        <v>0</v>
      </c>
      <c r="CB303" s="141">
        <v>0</v>
      </c>
      <c r="CC303" s="141">
        <v>0</v>
      </c>
      <c r="CD303" s="141">
        <v>0</v>
      </c>
      <c r="CE303" s="141">
        <v>0</v>
      </c>
      <c r="CF303" s="141">
        <v>0</v>
      </c>
      <c r="CG303" s="141">
        <v>0</v>
      </c>
      <c r="CH303" s="141">
        <v>0</v>
      </c>
      <c r="CI303" s="141">
        <v>0</v>
      </c>
    </row>
    <row r="304" spans="1:87" ht="61.15" customHeight="1" x14ac:dyDescent="0.2">
      <c r="A304" s="6" t="s">
        <v>69</v>
      </c>
      <c r="B304" s="49">
        <v>0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78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0</v>
      </c>
      <c r="AK304" s="49">
        <v>0</v>
      </c>
      <c r="AL304" s="49">
        <v>0</v>
      </c>
      <c r="AM304" s="98">
        <v>0</v>
      </c>
      <c r="AN304" s="98">
        <v>0</v>
      </c>
      <c r="AO304" s="98">
        <v>0</v>
      </c>
      <c r="AP304" s="98">
        <v>0</v>
      </c>
      <c r="AQ304" s="98">
        <v>0</v>
      </c>
      <c r="AR304" s="98">
        <v>0</v>
      </c>
      <c r="AS304" s="98">
        <v>0</v>
      </c>
      <c r="AT304" s="98">
        <v>0</v>
      </c>
      <c r="AU304" s="98">
        <v>0</v>
      </c>
      <c r="AV304" s="98">
        <v>0</v>
      </c>
      <c r="AW304" s="98">
        <v>0</v>
      </c>
      <c r="AX304" s="49">
        <v>0</v>
      </c>
      <c r="AY304" s="98">
        <v>0</v>
      </c>
      <c r="AZ304" s="98">
        <v>0</v>
      </c>
      <c r="BA304" s="98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155">
        <v>0</v>
      </c>
      <c r="BK304" s="155">
        <v>0</v>
      </c>
      <c r="BL304" s="155">
        <v>0</v>
      </c>
      <c r="BM304" s="155">
        <v>0</v>
      </c>
      <c r="BN304" s="155">
        <v>0</v>
      </c>
      <c r="BO304" s="155">
        <v>0</v>
      </c>
      <c r="BP304" s="155">
        <v>0</v>
      </c>
      <c r="BQ304" s="155">
        <v>0</v>
      </c>
      <c r="BR304" s="155">
        <v>0</v>
      </c>
      <c r="BS304" s="155">
        <v>0</v>
      </c>
      <c r="BT304" s="155">
        <v>0</v>
      </c>
      <c r="BU304" s="155">
        <v>0</v>
      </c>
      <c r="BV304" s="155">
        <v>0</v>
      </c>
      <c r="BW304" s="155">
        <v>0</v>
      </c>
      <c r="BX304" s="155">
        <v>0</v>
      </c>
      <c r="BY304" s="155">
        <v>0</v>
      </c>
      <c r="BZ304" s="155">
        <v>0</v>
      </c>
      <c r="CA304" s="141">
        <v>0</v>
      </c>
      <c r="CB304" s="141">
        <v>0</v>
      </c>
      <c r="CC304" s="141">
        <v>0</v>
      </c>
      <c r="CD304" s="141">
        <v>0</v>
      </c>
      <c r="CE304" s="141">
        <v>0</v>
      </c>
      <c r="CF304" s="141">
        <v>0</v>
      </c>
      <c r="CG304" s="141">
        <v>0</v>
      </c>
      <c r="CH304" s="141">
        <v>0</v>
      </c>
      <c r="CI304" s="141">
        <v>0</v>
      </c>
    </row>
    <row r="305" spans="1:87" ht="15.75" customHeight="1" x14ac:dyDescent="0.2">
      <c r="A305" s="8" t="s">
        <v>279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78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9">
        <v>0</v>
      </c>
      <c r="AK305" s="49">
        <v>0</v>
      </c>
      <c r="AL305" s="49">
        <v>0</v>
      </c>
      <c r="AM305" s="98">
        <v>0</v>
      </c>
      <c r="AN305" s="98">
        <v>0</v>
      </c>
      <c r="AO305" s="98">
        <v>0</v>
      </c>
      <c r="AP305" s="98">
        <v>0</v>
      </c>
      <c r="AQ305" s="98">
        <v>0</v>
      </c>
      <c r="AR305" s="98">
        <v>0</v>
      </c>
      <c r="AS305" s="98">
        <v>0</v>
      </c>
      <c r="AT305" s="98">
        <v>0</v>
      </c>
      <c r="AU305" s="98">
        <v>0</v>
      </c>
      <c r="AV305" s="98">
        <v>0</v>
      </c>
      <c r="AW305" s="98">
        <v>0</v>
      </c>
      <c r="AX305" s="49">
        <v>0</v>
      </c>
      <c r="AY305" s="98">
        <v>0</v>
      </c>
      <c r="AZ305" s="98">
        <v>0</v>
      </c>
      <c r="BA305" s="98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155">
        <v>0</v>
      </c>
      <c r="BK305" s="155">
        <v>0</v>
      </c>
      <c r="BL305" s="155">
        <v>0</v>
      </c>
      <c r="BM305" s="155">
        <v>0</v>
      </c>
      <c r="BN305" s="155">
        <v>0</v>
      </c>
      <c r="BO305" s="155">
        <v>0</v>
      </c>
      <c r="BP305" s="155">
        <v>0</v>
      </c>
      <c r="BQ305" s="155">
        <v>0</v>
      </c>
      <c r="BR305" s="155">
        <v>0</v>
      </c>
      <c r="BS305" s="155">
        <v>0</v>
      </c>
      <c r="BT305" s="155">
        <v>0</v>
      </c>
      <c r="BU305" s="155">
        <v>0</v>
      </c>
      <c r="BV305" s="155">
        <v>0</v>
      </c>
      <c r="BW305" s="155">
        <v>0</v>
      </c>
      <c r="BX305" s="155">
        <v>0</v>
      </c>
      <c r="BY305" s="155">
        <v>0</v>
      </c>
      <c r="BZ305" s="155">
        <v>0</v>
      </c>
      <c r="CA305" s="141">
        <v>0</v>
      </c>
      <c r="CB305" s="141">
        <v>0</v>
      </c>
      <c r="CC305" s="141">
        <v>0</v>
      </c>
      <c r="CD305" s="141">
        <v>0</v>
      </c>
      <c r="CE305" s="141">
        <v>0</v>
      </c>
      <c r="CF305" s="141">
        <v>0</v>
      </c>
      <c r="CG305" s="141">
        <v>0</v>
      </c>
      <c r="CH305" s="141">
        <v>0</v>
      </c>
      <c r="CI305" s="141">
        <v>0</v>
      </c>
    </row>
    <row r="306" spans="1:87" ht="15.75" customHeight="1" x14ac:dyDescent="0.2">
      <c r="A306" s="8" t="s">
        <v>70</v>
      </c>
      <c r="B306" s="49">
        <v>0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78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0</v>
      </c>
      <c r="AG306" s="49">
        <v>0</v>
      </c>
      <c r="AH306" s="49">
        <v>0</v>
      </c>
      <c r="AI306" s="49">
        <v>0</v>
      </c>
      <c r="AJ306" s="49">
        <v>0</v>
      </c>
      <c r="AK306" s="49">
        <v>0</v>
      </c>
      <c r="AL306" s="49">
        <v>0</v>
      </c>
      <c r="AM306" s="98">
        <v>0</v>
      </c>
      <c r="AN306" s="98">
        <v>0</v>
      </c>
      <c r="AO306" s="98">
        <v>0</v>
      </c>
      <c r="AP306" s="98">
        <v>0</v>
      </c>
      <c r="AQ306" s="98">
        <v>0</v>
      </c>
      <c r="AR306" s="98">
        <v>0</v>
      </c>
      <c r="AS306" s="98">
        <v>0</v>
      </c>
      <c r="AT306" s="98">
        <v>0</v>
      </c>
      <c r="AU306" s="98">
        <v>0</v>
      </c>
      <c r="AV306" s="98">
        <v>0</v>
      </c>
      <c r="AW306" s="98">
        <v>0</v>
      </c>
      <c r="AX306" s="49">
        <v>0</v>
      </c>
      <c r="AY306" s="98">
        <v>0</v>
      </c>
      <c r="AZ306" s="98">
        <v>0</v>
      </c>
      <c r="BA306" s="98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155">
        <v>0</v>
      </c>
      <c r="BK306" s="155">
        <v>0</v>
      </c>
      <c r="BL306" s="155">
        <v>0</v>
      </c>
      <c r="BM306" s="155">
        <v>0</v>
      </c>
      <c r="BN306" s="155">
        <v>0</v>
      </c>
      <c r="BO306" s="155">
        <v>0</v>
      </c>
      <c r="BP306" s="155">
        <v>0</v>
      </c>
      <c r="BQ306" s="155">
        <v>0</v>
      </c>
      <c r="BR306" s="155">
        <v>0</v>
      </c>
      <c r="BS306" s="155">
        <v>0</v>
      </c>
      <c r="BT306" s="155">
        <v>0</v>
      </c>
      <c r="BU306" s="155">
        <v>0</v>
      </c>
      <c r="BV306" s="155">
        <v>0</v>
      </c>
      <c r="BW306" s="155">
        <v>0</v>
      </c>
      <c r="BX306" s="155">
        <v>0</v>
      </c>
      <c r="BY306" s="155">
        <v>0</v>
      </c>
      <c r="BZ306" s="155">
        <v>0</v>
      </c>
      <c r="CA306" s="141">
        <v>0</v>
      </c>
      <c r="CB306" s="141">
        <v>0</v>
      </c>
      <c r="CC306" s="141">
        <v>0</v>
      </c>
      <c r="CD306" s="141">
        <v>0</v>
      </c>
      <c r="CE306" s="141">
        <v>0</v>
      </c>
      <c r="CF306" s="141">
        <v>0</v>
      </c>
      <c r="CG306" s="141">
        <v>0</v>
      </c>
      <c r="CH306" s="141">
        <v>0</v>
      </c>
      <c r="CI306" s="141">
        <v>0</v>
      </c>
    </row>
    <row r="307" spans="1:87" ht="15.75" customHeight="1" x14ac:dyDescent="0.2">
      <c r="A307" s="8" t="s">
        <v>71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78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0</v>
      </c>
      <c r="AF307" s="49">
        <v>0</v>
      </c>
      <c r="AG307" s="49">
        <v>0</v>
      </c>
      <c r="AH307" s="49">
        <v>0</v>
      </c>
      <c r="AI307" s="49">
        <v>0</v>
      </c>
      <c r="AJ307" s="49">
        <v>0</v>
      </c>
      <c r="AK307" s="49">
        <v>0</v>
      </c>
      <c r="AL307" s="49">
        <v>0</v>
      </c>
      <c r="AM307" s="98">
        <v>0</v>
      </c>
      <c r="AN307" s="98">
        <v>0</v>
      </c>
      <c r="AO307" s="98">
        <v>0</v>
      </c>
      <c r="AP307" s="98">
        <v>0</v>
      </c>
      <c r="AQ307" s="98">
        <v>0</v>
      </c>
      <c r="AR307" s="98">
        <v>0</v>
      </c>
      <c r="AS307" s="98">
        <v>0</v>
      </c>
      <c r="AT307" s="98">
        <v>0</v>
      </c>
      <c r="AU307" s="98">
        <v>0</v>
      </c>
      <c r="AV307" s="98">
        <v>0</v>
      </c>
      <c r="AW307" s="98">
        <v>0</v>
      </c>
      <c r="AX307" s="49">
        <v>0</v>
      </c>
      <c r="AY307" s="98">
        <v>0</v>
      </c>
      <c r="AZ307" s="98">
        <v>0</v>
      </c>
      <c r="BA307" s="98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155">
        <v>0</v>
      </c>
      <c r="BK307" s="155">
        <v>0</v>
      </c>
      <c r="BL307" s="155">
        <v>0</v>
      </c>
      <c r="BM307" s="155">
        <v>0</v>
      </c>
      <c r="BN307" s="155">
        <v>0</v>
      </c>
      <c r="BO307" s="155">
        <v>0</v>
      </c>
      <c r="BP307" s="155">
        <v>0</v>
      </c>
      <c r="BQ307" s="155">
        <v>0</v>
      </c>
      <c r="BR307" s="155">
        <v>0</v>
      </c>
      <c r="BS307" s="155">
        <v>0</v>
      </c>
      <c r="BT307" s="155">
        <v>0</v>
      </c>
      <c r="BU307" s="155">
        <v>0</v>
      </c>
      <c r="BV307" s="155">
        <v>0</v>
      </c>
      <c r="BW307" s="155">
        <v>0</v>
      </c>
      <c r="BX307" s="155">
        <v>0</v>
      </c>
      <c r="BY307" s="155">
        <v>0</v>
      </c>
      <c r="BZ307" s="155">
        <v>0</v>
      </c>
      <c r="CA307" s="141">
        <v>0</v>
      </c>
      <c r="CB307" s="141">
        <v>0</v>
      </c>
      <c r="CC307" s="141">
        <v>0</v>
      </c>
      <c r="CD307" s="141">
        <v>0</v>
      </c>
      <c r="CE307" s="141">
        <v>0</v>
      </c>
      <c r="CF307" s="141">
        <v>0</v>
      </c>
      <c r="CG307" s="141">
        <v>0</v>
      </c>
      <c r="CH307" s="141">
        <v>0</v>
      </c>
      <c r="CI307" s="141">
        <v>0</v>
      </c>
    </row>
    <row r="308" spans="1:87" ht="15.75" customHeight="1" x14ac:dyDescent="0.2">
      <c r="A308" s="8" t="s">
        <v>72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78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  <c r="Z308" s="49">
        <v>0</v>
      </c>
      <c r="AA308" s="49">
        <v>0</v>
      </c>
      <c r="AB308" s="49">
        <v>0</v>
      </c>
      <c r="AC308" s="49">
        <v>0</v>
      </c>
      <c r="AD308" s="49">
        <v>0</v>
      </c>
      <c r="AE308" s="49">
        <v>0</v>
      </c>
      <c r="AF308" s="49">
        <v>0</v>
      </c>
      <c r="AG308" s="49">
        <v>0</v>
      </c>
      <c r="AH308" s="49">
        <v>0</v>
      </c>
      <c r="AI308" s="49">
        <v>0</v>
      </c>
      <c r="AJ308" s="49">
        <v>0</v>
      </c>
      <c r="AK308" s="49">
        <v>0</v>
      </c>
      <c r="AL308" s="49">
        <v>0</v>
      </c>
      <c r="AM308" s="98">
        <v>0</v>
      </c>
      <c r="AN308" s="98">
        <v>0</v>
      </c>
      <c r="AO308" s="98">
        <v>0</v>
      </c>
      <c r="AP308" s="98">
        <v>0</v>
      </c>
      <c r="AQ308" s="98">
        <v>0</v>
      </c>
      <c r="AR308" s="98">
        <v>0</v>
      </c>
      <c r="AS308" s="98">
        <v>0</v>
      </c>
      <c r="AT308" s="98">
        <v>0</v>
      </c>
      <c r="AU308" s="98">
        <v>0</v>
      </c>
      <c r="AV308" s="98">
        <v>0</v>
      </c>
      <c r="AW308" s="98">
        <v>0</v>
      </c>
      <c r="AX308" s="49">
        <v>0</v>
      </c>
      <c r="AY308" s="98">
        <v>0</v>
      </c>
      <c r="AZ308" s="98">
        <v>0</v>
      </c>
      <c r="BA308" s="98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155">
        <v>0</v>
      </c>
      <c r="BK308" s="155">
        <v>0</v>
      </c>
      <c r="BL308" s="155">
        <v>0</v>
      </c>
      <c r="BM308" s="155">
        <v>0</v>
      </c>
      <c r="BN308" s="155">
        <v>0</v>
      </c>
      <c r="BO308" s="155">
        <v>0</v>
      </c>
      <c r="BP308" s="155">
        <v>0</v>
      </c>
      <c r="BQ308" s="155">
        <v>0</v>
      </c>
      <c r="BR308" s="155">
        <v>0</v>
      </c>
      <c r="BS308" s="155">
        <v>0</v>
      </c>
      <c r="BT308" s="155">
        <v>0</v>
      </c>
      <c r="BU308" s="155">
        <v>0</v>
      </c>
      <c r="BV308" s="155">
        <v>0</v>
      </c>
      <c r="BW308" s="155">
        <v>0</v>
      </c>
      <c r="BX308" s="155">
        <v>0</v>
      </c>
      <c r="BY308" s="155">
        <v>0</v>
      </c>
      <c r="BZ308" s="155">
        <v>0</v>
      </c>
      <c r="CA308" s="141">
        <v>0</v>
      </c>
      <c r="CB308" s="141">
        <v>0</v>
      </c>
      <c r="CC308" s="141">
        <v>0</v>
      </c>
      <c r="CD308" s="141">
        <v>0</v>
      </c>
      <c r="CE308" s="141">
        <v>0</v>
      </c>
      <c r="CF308" s="141">
        <v>0</v>
      </c>
      <c r="CG308" s="141">
        <v>0</v>
      </c>
      <c r="CH308" s="141">
        <v>0</v>
      </c>
      <c r="CI308" s="141">
        <v>0</v>
      </c>
    </row>
    <row r="309" spans="1:87" ht="15.75" customHeight="1" x14ac:dyDescent="0.2">
      <c r="A309" s="9" t="s">
        <v>73</v>
      </c>
      <c r="B309" s="49">
        <v>0</v>
      </c>
      <c r="C309" s="49">
        <v>0</v>
      </c>
      <c r="D309" s="49">
        <v>0</v>
      </c>
      <c r="E309" s="49">
        <v>0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78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0</v>
      </c>
      <c r="AF309" s="49">
        <v>0</v>
      </c>
      <c r="AG309" s="49">
        <v>0</v>
      </c>
      <c r="AH309" s="49">
        <v>0</v>
      </c>
      <c r="AI309" s="49">
        <v>0</v>
      </c>
      <c r="AJ309" s="49">
        <v>0</v>
      </c>
      <c r="AK309" s="49">
        <v>0</v>
      </c>
      <c r="AL309" s="49">
        <v>0</v>
      </c>
      <c r="AM309" s="98">
        <v>0</v>
      </c>
      <c r="AN309" s="98">
        <v>0</v>
      </c>
      <c r="AO309" s="98">
        <v>0</v>
      </c>
      <c r="AP309" s="98">
        <v>0</v>
      </c>
      <c r="AQ309" s="98">
        <v>0</v>
      </c>
      <c r="AR309" s="98">
        <v>0</v>
      </c>
      <c r="AS309" s="98">
        <v>0</v>
      </c>
      <c r="AT309" s="98">
        <v>0</v>
      </c>
      <c r="AU309" s="98">
        <v>0</v>
      </c>
      <c r="AV309" s="98">
        <v>0</v>
      </c>
      <c r="AW309" s="98">
        <v>0</v>
      </c>
      <c r="AX309" s="49">
        <v>0</v>
      </c>
      <c r="AY309" s="98">
        <v>0</v>
      </c>
      <c r="AZ309" s="98">
        <v>0</v>
      </c>
      <c r="BA309" s="98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155">
        <v>0</v>
      </c>
      <c r="BK309" s="155">
        <v>0</v>
      </c>
      <c r="BL309" s="155">
        <v>0</v>
      </c>
      <c r="BM309" s="155">
        <v>0</v>
      </c>
      <c r="BN309" s="155">
        <v>0</v>
      </c>
      <c r="BO309" s="155">
        <v>0</v>
      </c>
      <c r="BP309" s="155">
        <v>0</v>
      </c>
      <c r="BQ309" s="155">
        <v>0</v>
      </c>
      <c r="BR309" s="155">
        <v>0</v>
      </c>
      <c r="BS309" s="155">
        <v>0</v>
      </c>
      <c r="BT309" s="155">
        <v>0</v>
      </c>
      <c r="BU309" s="155">
        <v>0</v>
      </c>
      <c r="BV309" s="155">
        <v>0</v>
      </c>
      <c r="BW309" s="155">
        <v>0</v>
      </c>
      <c r="BX309" s="155">
        <v>0</v>
      </c>
      <c r="BY309" s="155">
        <v>0</v>
      </c>
      <c r="BZ309" s="155">
        <v>0</v>
      </c>
      <c r="CA309" s="141">
        <v>0</v>
      </c>
      <c r="CB309" s="141">
        <v>0</v>
      </c>
      <c r="CC309" s="141">
        <v>0</v>
      </c>
      <c r="CD309" s="141">
        <v>0</v>
      </c>
      <c r="CE309" s="141">
        <v>0</v>
      </c>
      <c r="CF309" s="141">
        <v>0</v>
      </c>
      <c r="CG309" s="141">
        <v>0</v>
      </c>
      <c r="CH309" s="141">
        <v>0</v>
      </c>
      <c r="CI309" s="141">
        <v>0</v>
      </c>
    </row>
    <row r="310" spans="1:87" ht="15.75" customHeight="1" x14ac:dyDescent="0.2">
      <c r="A310" s="8" t="s">
        <v>74</v>
      </c>
      <c r="B310" s="49">
        <v>0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78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98">
        <v>0</v>
      </c>
      <c r="AN310" s="98">
        <v>0</v>
      </c>
      <c r="AO310" s="98">
        <v>0</v>
      </c>
      <c r="AP310" s="98">
        <v>0</v>
      </c>
      <c r="AQ310" s="98">
        <v>0</v>
      </c>
      <c r="AR310" s="98">
        <v>0</v>
      </c>
      <c r="AS310" s="98">
        <v>0</v>
      </c>
      <c r="AT310" s="98">
        <v>0</v>
      </c>
      <c r="AU310" s="98">
        <v>0</v>
      </c>
      <c r="AV310" s="98">
        <v>0</v>
      </c>
      <c r="AW310" s="98">
        <v>0</v>
      </c>
      <c r="AX310" s="49">
        <v>0</v>
      </c>
      <c r="AY310" s="98">
        <v>0</v>
      </c>
      <c r="AZ310" s="98">
        <v>0</v>
      </c>
      <c r="BA310" s="98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155">
        <v>0</v>
      </c>
      <c r="BK310" s="155">
        <v>0</v>
      </c>
      <c r="BL310" s="155">
        <v>0</v>
      </c>
      <c r="BM310" s="155">
        <v>0</v>
      </c>
      <c r="BN310" s="155">
        <v>0</v>
      </c>
      <c r="BO310" s="155">
        <v>0</v>
      </c>
      <c r="BP310" s="155">
        <v>0</v>
      </c>
      <c r="BQ310" s="155">
        <v>0</v>
      </c>
      <c r="BR310" s="155">
        <v>0</v>
      </c>
      <c r="BS310" s="155">
        <v>0</v>
      </c>
      <c r="BT310" s="155">
        <v>0</v>
      </c>
      <c r="BU310" s="155">
        <v>0</v>
      </c>
      <c r="BV310" s="155">
        <v>0</v>
      </c>
      <c r="BW310" s="155">
        <v>0</v>
      </c>
      <c r="BX310" s="155">
        <v>0</v>
      </c>
      <c r="BY310" s="155">
        <v>0</v>
      </c>
      <c r="BZ310" s="155">
        <v>0</v>
      </c>
      <c r="CA310" s="141">
        <v>0</v>
      </c>
      <c r="CB310" s="141">
        <v>0</v>
      </c>
      <c r="CC310" s="141">
        <v>0</v>
      </c>
      <c r="CD310" s="141">
        <v>0</v>
      </c>
      <c r="CE310" s="141">
        <v>0</v>
      </c>
      <c r="CF310" s="141">
        <v>0</v>
      </c>
      <c r="CG310" s="141">
        <v>0</v>
      </c>
      <c r="CH310" s="141">
        <v>0</v>
      </c>
      <c r="CI310" s="141">
        <v>0</v>
      </c>
    </row>
    <row r="311" spans="1:87" ht="15.75" customHeight="1" x14ac:dyDescent="0.2">
      <c r="A311" s="8" t="s">
        <v>75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78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0</v>
      </c>
      <c r="AF311" s="49">
        <v>0</v>
      </c>
      <c r="AG311" s="49">
        <v>0</v>
      </c>
      <c r="AH311" s="49">
        <v>0</v>
      </c>
      <c r="AI311" s="49">
        <v>0</v>
      </c>
      <c r="AJ311" s="49">
        <v>0</v>
      </c>
      <c r="AK311" s="49">
        <v>0</v>
      </c>
      <c r="AL311" s="49">
        <v>0</v>
      </c>
      <c r="AM311" s="98">
        <v>0</v>
      </c>
      <c r="AN311" s="98">
        <v>0</v>
      </c>
      <c r="AO311" s="98">
        <v>0</v>
      </c>
      <c r="AP311" s="98">
        <v>0</v>
      </c>
      <c r="AQ311" s="98">
        <v>0</v>
      </c>
      <c r="AR311" s="98">
        <v>0</v>
      </c>
      <c r="AS311" s="98">
        <v>0</v>
      </c>
      <c r="AT311" s="98">
        <v>0</v>
      </c>
      <c r="AU311" s="98">
        <v>0</v>
      </c>
      <c r="AV311" s="98">
        <v>0</v>
      </c>
      <c r="AW311" s="98">
        <v>0</v>
      </c>
      <c r="AX311" s="49">
        <v>0</v>
      </c>
      <c r="AY311" s="98">
        <v>0</v>
      </c>
      <c r="AZ311" s="98">
        <v>0</v>
      </c>
      <c r="BA311" s="98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155">
        <v>0</v>
      </c>
      <c r="BK311" s="155">
        <v>0</v>
      </c>
      <c r="BL311" s="155">
        <v>0</v>
      </c>
      <c r="BM311" s="155">
        <v>0</v>
      </c>
      <c r="BN311" s="155">
        <v>0</v>
      </c>
      <c r="BO311" s="155">
        <v>0</v>
      </c>
      <c r="BP311" s="155">
        <v>0</v>
      </c>
      <c r="BQ311" s="155">
        <v>0</v>
      </c>
      <c r="BR311" s="155">
        <v>0</v>
      </c>
      <c r="BS311" s="155">
        <v>0</v>
      </c>
      <c r="BT311" s="155">
        <v>0</v>
      </c>
      <c r="BU311" s="155">
        <v>0</v>
      </c>
      <c r="BV311" s="155">
        <v>0</v>
      </c>
      <c r="BW311" s="155">
        <v>0</v>
      </c>
      <c r="BX311" s="155">
        <v>0</v>
      </c>
      <c r="BY311" s="155">
        <v>0</v>
      </c>
      <c r="BZ311" s="155">
        <v>0</v>
      </c>
      <c r="CA311" s="141">
        <v>0</v>
      </c>
      <c r="CB311" s="141">
        <v>0</v>
      </c>
      <c r="CC311" s="141">
        <v>0</v>
      </c>
      <c r="CD311" s="141">
        <v>0</v>
      </c>
      <c r="CE311" s="141">
        <v>0</v>
      </c>
      <c r="CF311" s="141">
        <v>0</v>
      </c>
      <c r="CG311" s="141">
        <v>0</v>
      </c>
      <c r="CH311" s="141">
        <v>0</v>
      </c>
      <c r="CI311" s="141">
        <v>0</v>
      </c>
    </row>
    <row r="312" spans="1:87" ht="36.6" customHeight="1" x14ac:dyDescent="0.2">
      <c r="A312" s="23" t="s">
        <v>76</v>
      </c>
      <c r="B312" s="49">
        <f t="shared" ref="B312:M312" si="306">+B313+B314+B315+B316</f>
        <v>3708</v>
      </c>
      <c r="C312" s="49">
        <f t="shared" si="306"/>
        <v>4355</v>
      </c>
      <c r="D312" s="49">
        <f t="shared" si="306"/>
        <v>0</v>
      </c>
      <c r="E312" s="49">
        <f t="shared" si="306"/>
        <v>4228</v>
      </c>
      <c r="F312" s="49">
        <f t="shared" si="306"/>
        <v>4190</v>
      </c>
      <c r="G312" s="49">
        <f t="shared" ref="G312" si="307">+G313+G314+G315+G316</f>
        <v>4226</v>
      </c>
      <c r="H312" s="49">
        <f t="shared" si="306"/>
        <v>4224</v>
      </c>
      <c r="I312" s="49">
        <f t="shared" si="306"/>
        <v>4241</v>
      </c>
      <c r="J312" s="49">
        <f t="shared" ref="J312" si="308">+J313+J314+J315+J316</f>
        <v>3651</v>
      </c>
      <c r="K312" s="49">
        <f t="shared" ref="K312" si="309">+K313+K314+K315+K316</f>
        <v>3318</v>
      </c>
      <c r="L312" s="49">
        <f t="shared" si="306"/>
        <v>4066</v>
      </c>
      <c r="M312" s="78">
        <f t="shared" si="306"/>
        <v>789</v>
      </c>
      <c r="N312" s="49">
        <v>539</v>
      </c>
      <c r="O312" s="49">
        <v>1847</v>
      </c>
      <c r="P312" s="49">
        <v>233</v>
      </c>
      <c r="Q312" s="49">
        <v>234</v>
      </c>
      <c r="R312" s="49">
        <v>249</v>
      </c>
      <c r="S312" s="49">
        <v>246</v>
      </c>
      <c r="T312" s="49">
        <f t="shared" ref="T312" si="310">+T313+T314+T315+T316</f>
        <v>271</v>
      </c>
      <c r="U312" s="49">
        <v>0</v>
      </c>
      <c r="V312" s="49">
        <v>266</v>
      </c>
      <c r="W312" s="49">
        <v>272</v>
      </c>
      <c r="X312" s="49">
        <v>300</v>
      </c>
      <c r="Y312" s="49">
        <v>0</v>
      </c>
      <c r="Z312" s="49">
        <v>0</v>
      </c>
      <c r="AA312" s="49">
        <v>0</v>
      </c>
      <c r="AB312" s="49">
        <v>290</v>
      </c>
      <c r="AC312" s="49">
        <v>297</v>
      </c>
      <c r="AD312" s="49">
        <v>292</v>
      </c>
      <c r="AE312" s="49">
        <v>288</v>
      </c>
      <c r="AF312" s="49">
        <v>292</v>
      </c>
      <c r="AG312" s="49">
        <f t="shared" ref="AG312" si="311">+AG313+AG314+AG315+AG316</f>
        <v>0</v>
      </c>
      <c r="AH312" s="49">
        <v>297</v>
      </c>
      <c r="AI312" s="49">
        <v>290</v>
      </c>
      <c r="AJ312" s="49">
        <v>293</v>
      </c>
      <c r="AK312" s="49">
        <v>293</v>
      </c>
      <c r="AL312" s="49">
        <v>0</v>
      </c>
      <c r="AM312" s="98">
        <v>0</v>
      </c>
      <c r="AN312" s="98">
        <v>0</v>
      </c>
      <c r="AO312" s="98">
        <v>0</v>
      </c>
      <c r="AP312" s="98">
        <v>0</v>
      </c>
      <c r="AQ312" s="98">
        <v>0</v>
      </c>
      <c r="AR312" s="98">
        <v>0</v>
      </c>
      <c r="AS312" s="98">
        <v>0</v>
      </c>
      <c r="AT312" s="98">
        <v>0</v>
      </c>
      <c r="AU312" s="98">
        <v>0</v>
      </c>
      <c r="AV312" s="98">
        <v>0</v>
      </c>
      <c r="AW312" s="98">
        <v>0</v>
      </c>
      <c r="AX312" s="49">
        <v>0</v>
      </c>
      <c r="AY312" s="98">
        <v>16449</v>
      </c>
      <c r="AZ312" s="98">
        <v>0</v>
      </c>
      <c r="BA312" s="98">
        <v>17257</v>
      </c>
      <c r="BB312" s="98">
        <v>0</v>
      </c>
      <c r="BC312" s="98">
        <v>0</v>
      </c>
      <c r="BD312" s="98">
        <v>0</v>
      </c>
      <c r="BE312" s="98">
        <v>0</v>
      </c>
      <c r="BF312" s="98">
        <v>132</v>
      </c>
      <c r="BG312" s="98">
        <v>0</v>
      </c>
      <c r="BH312" s="98">
        <v>0</v>
      </c>
      <c r="BI312" s="98">
        <v>0</v>
      </c>
      <c r="BJ312" s="155">
        <v>0</v>
      </c>
      <c r="BK312" s="155">
        <v>0</v>
      </c>
      <c r="BL312" s="155">
        <v>0</v>
      </c>
      <c r="BM312" s="155">
        <v>0</v>
      </c>
      <c r="BN312" s="155">
        <v>0</v>
      </c>
      <c r="BO312" s="155">
        <v>0</v>
      </c>
      <c r="BP312" s="155">
        <v>0</v>
      </c>
      <c r="BQ312" s="155">
        <v>0</v>
      </c>
      <c r="BR312" s="155">
        <v>0</v>
      </c>
      <c r="BS312" s="155">
        <v>0</v>
      </c>
      <c r="BT312" s="155">
        <v>0</v>
      </c>
      <c r="BU312" s="155">
        <v>0</v>
      </c>
      <c r="BV312" s="155">
        <v>0</v>
      </c>
      <c r="BW312" s="155">
        <v>0</v>
      </c>
      <c r="BX312" s="155">
        <v>-2976</v>
      </c>
      <c r="BY312" s="155">
        <v>0</v>
      </c>
      <c r="BZ312" s="155">
        <v>0</v>
      </c>
      <c r="CA312" s="141">
        <v>0</v>
      </c>
      <c r="CB312" s="141">
        <v>0</v>
      </c>
      <c r="CC312" s="141">
        <v>0</v>
      </c>
      <c r="CD312" s="141">
        <v>0</v>
      </c>
      <c r="CE312" s="141">
        <v>0</v>
      </c>
      <c r="CF312" s="141">
        <v>0</v>
      </c>
      <c r="CG312" s="141">
        <v>0</v>
      </c>
      <c r="CH312" s="141">
        <v>0</v>
      </c>
      <c r="CI312" s="141">
        <v>0</v>
      </c>
    </row>
    <row r="313" spans="1:87" ht="33.6" customHeight="1" x14ac:dyDescent="0.2">
      <c r="A313" s="8" t="s">
        <v>77</v>
      </c>
      <c r="B313" s="49">
        <v>-62144</v>
      </c>
      <c r="C313" s="49">
        <v>-52569</v>
      </c>
      <c r="D313" s="49">
        <v>-56608</v>
      </c>
      <c r="E313" s="49">
        <v>-41444</v>
      </c>
      <c r="F313" s="49">
        <v>-38439</v>
      </c>
      <c r="G313" s="49">
        <v>-41285</v>
      </c>
      <c r="H313" s="49">
        <v>-25302</v>
      </c>
      <c r="I313" s="49">
        <v>-20930</v>
      </c>
      <c r="J313" s="49">
        <v>-29821</v>
      </c>
      <c r="K313" s="49">
        <v>-29372</v>
      </c>
      <c r="L313" s="49">
        <v>-35268</v>
      </c>
      <c r="M313" s="78">
        <v>-28998</v>
      </c>
      <c r="N313" s="49">
        <v>-27490</v>
      </c>
      <c r="O313" s="49">
        <v>-24190</v>
      </c>
      <c r="P313" s="49">
        <v>-34788</v>
      </c>
      <c r="Q313" s="49">
        <v>-18056</v>
      </c>
      <c r="R313" s="49">
        <v>-21474</v>
      </c>
      <c r="S313" s="49">
        <v>-20082</v>
      </c>
      <c r="T313" s="49">
        <v>-25205</v>
      </c>
      <c r="U313" s="49">
        <v>-28428</v>
      </c>
      <c r="V313" s="49">
        <v>-27806</v>
      </c>
      <c r="W313" s="49">
        <v>-24104</v>
      </c>
      <c r="X313" s="49">
        <v>-31990</v>
      </c>
      <c r="Y313" s="49">
        <v>-37828</v>
      </c>
      <c r="Z313" s="49">
        <v>-23050</v>
      </c>
      <c r="AA313" s="49">
        <v>-18979</v>
      </c>
      <c r="AB313" s="49">
        <v>-13330</v>
      </c>
      <c r="AC313" s="49">
        <v>-24444</v>
      </c>
      <c r="AD313" s="49">
        <v>-31206</v>
      </c>
      <c r="AE313" s="49">
        <v>-16313</v>
      </c>
      <c r="AF313" s="49">
        <v>-17731</v>
      </c>
      <c r="AG313" s="49">
        <v>-19350</v>
      </c>
      <c r="AH313" s="49">
        <v>-35869</v>
      </c>
      <c r="AI313" s="49">
        <v>-28002</v>
      </c>
      <c r="AJ313" s="49">
        <v>-27502</v>
      </c>
      <c r="AK313" s="49">
        <v>-42893</v>
      </c>
      <c r="AL313" s="49">
        <v>-30227</v>
      </c>
      <c r="AM313" s="98">
        <v>-30127</v>
      </c>
      <c r="AN313" s="98">
        <v>0</v>
      </c>
      <c r="AO313" s="98">
        <v>0</v>
      </c>
      <c r="AP313" s="98">
        <v>-48194</v>
      </c>
      <c r="AQ313" s="98">
        <v>-27663</v>
      </c>
      <c r="AR313" s="98">
        <v>-22286</v>
      </c>
      <c r="AS313" s="98">
        <v>-21936</v>
      </c>
      <c r="AT313" s="98">
        <v>-33613</v>
      </c>
      <c r="AU313" s="98">
        <v>-38036</v>
      </c>
      <c r="AV313" s="98">
        <v>-35960</v>
      </c>
      <c r="AW313" s="98">
        <v>-45225</v>
      </c>
      <c r="AX313" s="49">
        <v>-37557</v>
      </c>
      <c r="AY313" s="98">
        <v>-38238</v>
      </c>
      <c r="AZ313" s="98">
        <v>-37503</v>
      </c>
      <c r="BA313" s="98">
        <v>-22862</v>
      </c>
      <c r="BB313" s="98">
        <v>-32900</v>
      </c>
      <c r="BC313" s="98">
        <v>-30913</v>
      </c>
      <c r="BD313" s="98">
        <v>-31128</v>
      </c>
      <c r="BE313" s="98">
        <v>-31190</v>
      </c>
      <c r="BF313" s="98">
        <v>-33523</v>
      </c>
      <c r="BG313" s="98">
        <v>-35184</v>
      </c>
      <c r="BH313" s="98">
        <v>-37830</v>
      </c>
      <c r="BI313" s="98">
        <v>-35874</v>
      </c>
      <c r="BJ313" s="155">
        <v>-30028</v>
      </c>
      <c r="BK313" s="155">
        <v>-33950</v>
      </c>
      <c r="BL313" s="155">
        <v>-38366</v>
      </c>
      <c r="BM313" s="155">
        <v>-29808</v>
      </c>
      <c r="BN313" s="155">
        <v>-31405</v>
      </c>
      <c r="BO313" s="155">
        <v>-43389</v>
      </c>
      <c r="BP313" s="155">
        <v>-49440</v>
      </c>
      <c r="BQ313" s="155">
        <v>-51209</v>
      </c>
      <c r="BR313" s="155">
        <v>-54451</v>
      </c>
      <c r="BS313" s="155">
        <v>-48523</v>
      </c>
      <c r="BT313" s="155">
        <v>-45384</v>
      </c>
      <c r="BU313" s="155">
        <v>-53476</v>
      </c>
      <c r="BV313" s="155">
        <v>-49384</v>
      </c>
      <c r="BW313" s="155">
        <v>-59107</v>
      </c>
      <c r="BX313" s="155">
        <v>-57059</v>
      </c>
      <c r="BY313" s="155">
        <v>-54665</v>
      </c>
      <c r="BZ313" s="155">
        <v>-55818</v>
      </c>
      <c r="CA313" s="141">
        <v>-66431</v>
      </c>
      <c r="CB313" s="141">
        <v>-68033</v>
      </c>
      <c r="CC313" s="141">
        <v>-76515</v>
      </c>
      <c r="CD313" s="141">
        <v>-87041</v>
      </c>
      <c r="CE313" s="141">
        <v>-63375</v>
      </c>
      <c r="CF313" s="141">
        <v>-73193</v>
      </c>
      <c r="CG313" s="141">
        <v>-66518</v>
      </c>
      <c r="CH313" s="141">
        <v>-66097</v>
      </c>
      <c r="CI313" s="141">
        <v>-70818</v>
      </c>
    </row>
    <row r="314" spans="1:87" ht="31.15" customHeight="1" x14ac:dyDescent="0.2">
      <c r="A314" s="8" t="s">
        <v>78</v>
      </c>
      <c r="B314" s="49">
        <v>0</v>
      </c>
      <c r="C314" s="49"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78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  <c r="Z314" s="49">
        <v>0</v>
      </c>
      <c r="AA314" s="49">
        <v>0</v>
      </c>
      <c r="AB314" s="49">
        <v>0</v>
      </c>
      <c r="AC314" s="49">
        <v>0</v>
      </c>
      <c r="AD314" s="49">
        <v>0</v>
      </c>
      <c r="AE314" s="49">
        <v>0</v>
      </c>
      <c r="AF314" s="49">
        <v>0</v>
      </c>
      <c r="AG314" s="49">
        <v>0</v>
      </c>
      <c r="AH314" s="49">
        <v>0</v>
      </c>
      <c r="AI314" s="49">
        <v>0</v>
      </c>
      <c r="AJ314" s="49">
        <v>0</v>
      </c>
      <c r="AK314" s="49">
        <v>0</v>
      </c>
      <c r="AL314" s="49">
        <v>0</v>
      </c>
      <c r="AM314" s="98">
        <v>0</v>
      </c>
      <c r="AN314" s="98">
        <v>0</v>
      </c>
      <c r="AO314" s="98">
        <v>0</v>
      </c>
      <c r="AP314" s="98">
        <v>0</v>
      </c>
      <c r="AQ314" s="98">
        <v>0</v>
      </c>
      <c r="AR314" s="98">
        <v>0</v>
      </c>
      <c r="AS314" s="98">
        <v>0</v>
      </c>
      <c r="AT314" s="98">
        <v>0</v>
      </c>
      <c r="AU314" s="98">
        <v>0</v>
      </c>
      <c r="AV314" s="98">
        <v>0</v>
      </c>
      <c r="AW314" s="98">
        <v>0</v>
      </c>
      <c r="AX314" s="49">
        <v>0</v>
      </c>
      <c r="AY314" s="98">
        <v>0</v>
      </c>
      <c r="AZ314" s="98">
        <v>0</v>
      </c>
      <c r="BA314" s="98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155">
        <v>0</v>
      </c>
      <c r="BK314" s="155">
        <v>0</v>
      </c>
      <c r="BL314" s="155">
        <v>0</v>
      </c>
      <c r="BM314" s="155">
        <v>0</v>
      </c>
      <c r="BN314" s="155">
        <v>0</v>
      </c>
      <c r="BO314" s="155">
        <v>0</v>
      </c>
      <c r="BP314" s="155">
        <v>0</v>
      </c>
      <c r="BQ314" s="155">
        <v>0</v>
      </c>
      <c r="BR314" s="155">
        <v>0</v>
      </c>
      <c r="BS314" s="155">
        <v>0</v>
      </c>
      <c r="BT314" s="155">
        <v>0</v>
      </c>
      <c r="BU314" s="155">
        <v>0</v>
      </c>
      <c r="BV314" s="155">
        <v>0</v>
      </c>
      <c r="BW314" s="155">
        <v>0</v>
      </c>
      <c r="BX314" s="155">
        <v>0</v>
      </c>
      <c r="BY314" s="155">
        <v>0</v>
      </c>
      <c r="BZ314" s="155">
        <v>0</v>
      </c>
      <c r="CA314" s="141">
        <v>0</v>
      </c>
      <c r="CB314" s="141">
        <v>0</v>
      </c>
      <c r="CC314" s="141">
        <v>0</v>
      </c>
      <c r="CD314" s="141">
        <v>0</v>
      </c>
      <c r="CE314" s="141">
        <v>0</v>
      </c>
      <c r="CF314" s="141">
        <v>0</v>
      </c>
      <c r="CG314" s="141">
        <v>0</v>
      </c>
      <c r="CH314" s="141">
        <v>0</v>
      </c>
      <c r="CI314" s="141">
        <v>0</v>
      </c>
    </row>
    <row r="315" spans="1:87" ht="30" customHeight="1" x14ac:dyDescent="0.2">
      <c r="A315" s="8" t="s">
        <v>79</v>
      </c>
      <c r="B315" s="49">
        <v>0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78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</v>
      </c>
      <c r="AF315" s="49">
        <v>0</v>
      </c>
      <c r="AG315" s="49">
        <v>0</v>
      </c>
      <c r="AH315" s="49">
        <v>0</v>
      </c>
      <c r="AI315" s="49">
        <v>0</v>
      </c>
      <c r="AJ315" s="49">
        <v>0</v>
      </c>
      <c r="AK315" s="49">
        <v>0</v>
      </c>
      <c r="AL315" s="49">
        <v>0</v>
      </c>
      <c r="AM315" s="98">
        <v>0</v>
      </c>
      <c r="AN315" s="98">
        <v>0</v>
      </c>
      <c r="AO315" s="98">
        <v>0</v>
      </c>
      <c r="AP315" s="98">
        <v>0</v>
      </c>
      <c r="AQ315" s="98">
        <v>0</v>
      </c>
      <c r="AR315" s="98">
        <v>0</v>
      </c>
      <c r="AS315" s="98">
        <v>0</v>
      </c>
      <c r="AT315" s="98">
        <v>0</v>
      </c>
      <c r="AU315" s="98">
        <v>0</v>
      </c>
      <c r="AV315" s="98">
        <v>0</v>
      </c>
      <c r="AW315" s="98">
        <v>0</v>
      </c>
      <c r="AX315" s="49">
        <v>0</v>
      </c>
      <c r="AY315" s="98">
        <v>0</v>
      </c>
      <c r="AZ315" s="98">
        <v>0</v>
      </c>
      <c r="BA315" s="98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155">
        <v>0</v>
      </c>
      <c r="BK315" s="155">
        <v>0</v>
      </c>
      <c r="BL315" s="155">
        <v>0</v>
      </c>
      <c r="BM315" s="155">
        <v>0</v>
      </c>
      <c r="BN315" s="155">
        <v>0</v>
      </c>
      <c r="BO315" s="155">
        <v>0</v>
      </c>
      <c r="BP315" s="155">
        <v>0</v>
      </c>
      <c r="BQ315" s="155">
        <v>0</v>
      </c>
      <c r="BR315" s="155">
        <v>0</v>
      </c>
      <c r="BS315" s="155">
        <v>0</v>
      </c>
      <c r="BT315" s="155">
        <v>0</v>
      </c>
      <c r="BU315" s="155">
        <v>0</v>
      </c>
      <c r="BV315" s="155">
        <v>0</v>
      </c>
      <c r="BW315" s="155">
        <v>0</v>
      </c>
      <c r="BX315" s="155">
        <v>0</v>
      </c>
      <c r="BY315" s="155">
        <v>0</v>
      </c>
      <c r="BZ315" s="155">
        <v>0</v>
      </c>
      <c r="CA315" s="141">
        <v>0</v>
      </c>
      <c r="CB315" s="141">
        <v>0</v>
      </c>
      <c r="CC315" s="141">
        <v>0</v>
      </c>
      <c r="CD315" s="141">
        <v>0</v>
      </c>
      <c r="CE315" s="141">
        <v>0</v>
      </c>
      <c r="CF315" s="141">
        <v>0</v>
      </c>
      <c r="CG315" s="141">
        <v>0</v>
      </c>
      <c r="CH315" s="141">
        <v>0</v>
      </c>
      <c r="CI315" s="141">
        <v>0</v>
      </c>
    </row>
    <row r="316" spans="1:87" ht="30.6" customHeight="1" x14ac:dyDescent="0.2">
      <c r="A316" s="8" t="s">
        <v>80</v>
      </c>
      <c r="B316" s="49">
        <v>65852</v>
      </c>
      <c r="C316" s="49">
        <v>56924</v>
      </c>
      <c r="D316" s="49">
        <v>56608</v>
      </c>
      <c r="E316" s="49">
        <v>45672</v>
      </c>
      <c r="F316" s="49">
        <v>42629</v>
      </c>
      <c r="G316" s="49">
        <v>45511</v>
      </c>
      <c r="H316" s="49">
        <v>29526</v>
      </c>
      <c r="I316" s="49">
        <v>25171</v>
      </c>
      <c r="J316" s="49">
        <v>33472</v>
      </c>
      <c r="K316" s="49">
        <v>32690</v>
      </c>
      <c r="L316" s="49">
        <v>39334</v>
      </c>
      <c r="M316" s="78">
        <v>29787</v>
      </c>
      <c r="N316" s="49">
        <v>28029</v>
      </c>
      <c r="O316" s="49">
        <v>26037</v>
      </c>
      <c r="P316" s="49">
        <v>35021</v>
      </c>
      <c r="Q316" s="49">
        <v>18290</v>
      </c>
      <c r="R316" s="49">
        <v>21723</v>
      </c>
      <c r="S316" s="49">
        <v>20328</v>
      </c>
      <c r="T316" s="49">
        <v>25476</v>
      </c>
      <c r="U316" s="49">
        <v>28428</v>
      </c>
      <c r="V316" s="49">
        <v>28072</v>
      </c>
      <c r="W316" s="49">
        <v>24376</v>
      </c>
      <c r="X316" s="49">
        <v>32290</v>
      </c>
      <c r="Y316" s="49">
        <v>37828</v>
      </c>
      <c r="Z316" s="49">
        <v>23050</v>
      </c>
      <c r="AA316" s="49">
        <v>18979</v>
      </c>
      <c r="AB316" s="49">
        <v>13620</v>
      </c>
      <c r="AC316" s="49">
        <v>24741</v>
      </c>
      <c r="AD316" s="49">
        <v>31498</v>
      </c>
      <c r="AE316" s="49">
        <v>16601</v>
      </c>
      <c r="AF316" s="49">
        <v>18023</v>
      </c>
      <c r="AG316" s="49">
        <v>19350</v>
      </c>
      <c r="AH316" s="49">
        <v>36166</v>
      </c>
      <c r="AI316" s="49">
        <v>28292</v>
      </c>
      <c r="AJ316" s="49">
        <v>27795</v>
      </c>
      <c r="AK316" s="49">
        <v>43186</v>
      </c>
      <c r="AL316" s="49">
        <v>30227</v>
      </c>
      <c r="AM316" s="98">
        <v>30127</v>
      </c>
      <c r="AN316" s="98">
        <v>0</v>
      </c>
      <c r="AO316" s="98">
        <v>0</v>
      </c>
      <c r="AP316" s="98">
        <v>48194</v>
      </c>
      <c r="AQ316" s="98">
        <v>27663</v>
      </c>
      <c r="AR316" s="98">
        <v>22286</v>
      </c>
      <c r="AS316" s="98">
        <v>21936</v>
      </c>
      <c r="AT316" s="98">
        <v>33613</v>
      </c>
      <c r="AU316" s="98">
        <v>38036</v>
      </c>
      <c r="AV316" s="98">
        <v>35960</v>
      </c>
      <c r="AW316" s="98">
        <v>45225</v>
      </c>
      <c r="AX316" s="49">
        <v>37557</v>
      </c>
      <c r="AY316" s="98">
        <v>54687</v>
      </c>
      <c r="AZ316" s="98">
        <v>37503</v>
      </c>
      <c r="BA316" s="98">
        <v>40119</v>
      </c>
      <c r="BB316" s="98">
        <v>32900</v>
      </c>
      <c r="BC316" s="98">
        <v>30913</v>
      </c>
      <c r="BD316" s="98">
        <v>31128</v>
      </c>
      <c r="BE316" s="98">
        <v>31190</v>
      </c>
      <c r="BF316" s="98">
        <v>33655</v>
      </c>
      <c r="BG316" s="98">
        <v>35184</v>
      </c>
      <c r="BH316" s="98">
        <v>37830</v>
      </c>
      <c r="BI316" s="98">
        <v>35874</v>
      </c>
      <c r="BJ316" s="155">
        <v>30028</v>
      </c>
      <c r="BK316" s="155">
        <v>33950</v>
      </c>
      <c r="BL316" s="155">
        <v>38366</v>
      </c>
      <c r="BM316" s="155">
        <v>29808</v>
      </c>
      <c r="BN316" s="155">
        <v>31405</v>
      </c>
      <c r="BO316" s="155">
        <v>43389</v>
      </c>
      <c r="BP316" s="155">
        <v>49440</v>
      </c>
      <c r="BQ316" s="155">
        <v>51209</v>
      </c>
      <c r="BR316" s="155">
        <v>54451</v>
      </c>
      <c r="BS316" s="155">
        <v>48523</v>
      </c>
      <c r="BT316" s="155">
        <v>45384</v>
      </c>
      <c r="BU316" s="155">
        <v>53476</v>
      </c>
      <c r="BV316" s="155">
        <v>49384</v>
      </c>
      <c r="BW316" s="155">
        <v>59107</v>
      </c>
      <c r="BX316" s="155">
        <v>54083</v>
      </c>
      <c r="BY316" s="155">
        <v>54665</v>
      </c>
      <c r="BZ316" s="155">
        <v>55818</v>
      </c>
      <c r="CA316" s="141">
        <v>66431</v>
      </c>
      <c r="CB316" s="141">
        <v>68033</v>
      </c>
      <c r="CC316" s="141">
        <v>76515</v>
      </c>
      <c r="CD316" s="141">
        <v>87041</v>
      </c>
      <c r="CE316" s="141">
        <v>63375</v>
      </c>
      <c r="CF316" s="141">
        <v>73193</v>
      </c>
      <c r="CG316" s="141">
        <v>66518</v>
      </c>
      <c r="CH316" s="141">
        <v>66097</v>
      </c>
      <c r="CI316" s="141">
        <v>70818</v>
      </c>
    </row>
    <row r="317" spans="1:87" ht="31.9" customHeight="1" x14ac:dyDescent="0.2">
      <c r="A317" s="23" t="s">
        <v>81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78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0</v>
      </c>
      <c r="AI317" s="49">
        <v>0</v>
      </c>
      <c r="AJ317" s="49">
        <v>0</v>
      </c>
      <c r="AK317" s="49">
        <v>0</v>
      </c>
      <c r="AL317" s="49">
        <v>0</v>
      </c>
      <c r="AM317" s="98">
        <v>0</v>
      </c>
      <c r="AN317" s="98">
        <v>0</v>
      </c>
      <c r="AO317" s="98">
        <v>0</v>
      </c>
      <c r="AP317" s="98">
        <v>0</v>
      </c>
      <c r="AQ317" s="98">
        <v>0</v>
      </c>
      <c r="AR317" s="98">
        <v>0</v>
      </c>
      <c r="AS317" s="98">
        <v>0</v>
      </c>
      <c r="AT317" s="98">
        <v>0</v>
      </c>
      <c r="AU317" s="98">
        <v>0</v>
      </c>
      <c r="AV317" s="98">
        <v>0</v>
      </c>
      <c r="AW317" s="98">
        <v>0</v>
      </c>
      <c r="AX317" s="49">
        <v>0</v>
      </c>
      <c r="AY317" s="98">
        <v>0</v>
      </c>
      <c r="AZ317" s="98">
        <v>0</v>
      </c>
      <c r="BA317" s="98">
        <v>0</v>
      </c>
      <c r="BB317" s="98">
        <v>0</v>
      </c>
      <c r="BC317" s="98">
        <v>0</v>
      </c>
      <c r="BD317" s="98">
        <v>0</v>
      </c>
      <c r="BE317" s="98">
        <v>0</v>
      </c>
      <c r="BF317" s="98">
        <v>0</v>
      </c>
      <c r="BG317" s="98">
        <v>0</v>
      </c>
      <c r="BH317" s="98">
        <v>0</v>
      </c>
      <c r="BI317" s="98">
        <v>0</v>
      </c>
      <c r="BJ317" s="155">
        <v>0</v>
      </c>
      <c r="BK317" s="155">
        <v>0</v>
      </c>
      <c r="BL317" s="155">
        <v>0</v>
      </c>
      <c r="BM317" s="155">
        <v>0</v>
      </c>
      <c r="BN317" s="155">
        <v>0</v>
      </c>
      <c r="BO317" s="155">
        <v>0</v>
      </c>
      <c r="BP317" s="155">
        <v>0</v>
      </c>
      <c r="BQ317" s="155">
        <v>0</v>
      </c>
      <c r="BR317" s="155">
        <v>0</v>
      </c>
      <c r="BS317" s="155">
        <v>0</v>
      </c>
      <c r="BT317" s="155">
        <v>0</v>
      </c>
      <c r="BU317" s="155">
        <v>0</v>
      </c>
      <c r="BV317" s="155">
        <v>0</v>
      </c>
      <c r="BW317" s="155">
        <v>0</v>
      </c>
      <c r="BX317" s="155">
        <v>0</v>
      </c>
      <c r="BY317" s="155">
        <v>0</v>
      </c>
      <c r="BZ317" s="155">
        <v>0</v>
      </c>
      <c r="CA317" s="141">
        <v>0</v>
      </c>
      <c r="CB317" s="141">
        <v>0</v>
      </c>
      <c r="CC317" s="141">
        <v>0</v>
      </c>
      <c r="CD317" s="141">
        <v>0</v>
      </c>
      <c r="CE317" s="141">
        <v>0</v>
      </c>
      <c r="CF317" s="141">
        <v>0</v>
      </c>
      <c r="CG317" s="141">
        <v>0</v>
      </c>
      <c r="CH317" s="141">
        <v>0</v>
      </c>
      <c r="CI317" s="141">
        <v>0</v>
      </c>
    </row>
    <row r="318" spans="1:87" ht="15.75" customHeight="1" x14ac:dyDescent="0.2">
      <c r="A318" s="8" t="s">
        <v>82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78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0</v>
      </c>
      <c r="AG318" s="49">
        <v>0</v>
      </c>
      <c r="AH318" s="49">
        <v>0</v>
      </c>
      <c r="AI318" s="49">
        <v>0</v>
      </c>
      <c r="AJ318" s="49">
        <v>0</v>
      </c>
      <c r="AK318" s="49">
        <v>0</v>
      </c>
      <c r="AL318" s="49">
        <v>0</v>
      </c>
      <c r="AM318" s="98">
        <v>0</v>
      </c>
      <c r="AN318" s="98">
        <v>0</v>
      </c>
      <c r="AO318" s="98">
        <v>0</v>
      </c>
      <c r="AP318" s="98">
        <v>0</v>
      </c>
      <c r="AQ318" s="98">
        <v>0</v>
      </c>
      <c r="AR318" s="98">
        <v>0</v>
      </c>
      <c r="AS318" s="98">
        <v>0</v>
      </c>
      <c r="AT318" s="98">
        <v>0</v>
      </c>
      <c r="AU318" s="98">
        <v>0</v>
      </c>
      <c r="AV318" s="98">
        <v>0</v>
      </c>
      <c r="AW318" s="98">
        <v>0</v>
      </c>
      <c r="AX318" s="49">
        <v>0</v>
      </c>
      <c r="AY318" s="98">
        <v>0</v>
      </c>
      <c r="AZ318" s="98">
        <v>0</v>
      </c>
      <c r="BA318" s="98">
        <v>0</v>
      </c>
      <c r="BB318" s="98">
        <v>0</v>
      </c>
      <c r="BC318" s="98">
        <v>0</v>
      </c>
      <c r="BD318" s="98">
        <v>0</v>
      </c>
      <c r="BE318" s="98">
        <v>0</v>
      </c>
      <c r="BF318" s="98">
        <v>0</v>
      </c>
      <c r="BG318" s="98">
        <v>0</v>
      </c>
      <c r="BH318" s="98">
        <v>0</v>
      </c>
      <c r="BI318" s="98">
        <v>0</v>
      </c>
      <c r="BJ318" s="155">
        <v>0</v>
      </c>
      <c r="BK318" s="155">
        <v>0</v>
      </c>
      <c r="BL318" s="155">
        <v>0</v>
      </c>
      <c r="BM318" s="155">
        <v>0</v>
      </c>
      <c r="BN318" s="155">
        <v>0</v>
      </c>
      <c r="BO318" s="155">
        <v>0</v>
      </c>
      <c r="BP318" s="155">
        <v>0</v>
      </c>
      <c r="BQ318" s="155">
        <v>0</v>
      </c>
      <c r="BR318" s="155">
        <v>0</v>
      </c>
      <c r="BS318" s="155">
        <v>0</v>
      </c>
      <c r="BT318" s="155">
        <v>0</v>
      </c>
      <c r="BU318" s="155">
        <v>0</v>
      </c>
      <c r="BV318" s="155">
        <v>0</v>
      </c>
      <c r="BW318" s="155">
        <v>0</v>
      </c>
      <c r="BX318" s="155">
        <v>0</v>
      </c>
      <c r="BY318" s="155">
        <v>0</v>
      </c>
      <c r="BZ318" s="155">
        <v>0</v>
      </c>
      <c r="CA318" s="141">
        <v>0</v>
      </c>
      <c r="CB318" s="141">
        <v>0</v>
      </c>
      <c r="CC318" s="141">
        <v>0</v>
      </c>
      <c r="CD318" s="141">
        <v>0</v>
      </c>
      <c r="CE318" s="141">
        <v>0</v>
      </c>
      <c r="CF318" s="141">
        <v>0</v>
      </c>
      <c r="CG318" s="141">
        <v>0</v>
      </c>
      <c r="CH318" s="141">
        <v>0</v>
      </c>
      <c r="CI318" s="141">
        <v>0</v>
      </c>
    </row>
    <row r="319" spans="1:87" ht="15.75" customHeight="1" x14ac:dyDescent="0.2">
      <c r="A319" s="8" t="s">
        <v>83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78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98">
        <v>0</v>
      </c>
      <c r="AN319" s="98">
        <v>0</v>
      </c>
      <c r="AO319" s="98">
        <v>0</v>
      </c>
      <c r="AP319" s="98">
        <v>0</v>
      </c>
      <c r="AQ319" s="98">
        <v>0</v>
      </c>
      <c r="AR319" s="98">
        <v>0</v>
      </c>
      <c r="AS319" s="98">
        <v>0</v>
      </c>
      <c r="AT319" s="98">
        <v>0</v>
      </c>
      <c r="AU319" s="98">
        <v>0</v>
      </c>
      <c r="AV319" s="98">
        <v>0</v>
      </c>
      <c r="AW319" s="98">
        <v>0</v>
      </c>
      <c r="AX319" s="49">
        <v>0</v>
      </c>
      <c r="AY319" s="98">
        <v>0</v>
      </c>
      <c r="AZ319" s="98">
        <v>0</v>
      </c>
      <c r="BA319" s="98">
        <v>0</v>
      </c>
      <c r="BB319" s="98">
        <v>0</v>
      </c>
      <c r="BC319" s="98">
        <v>0</v>
      </c>
      <c r="BD319" s="98">
        <v>0</v>
      </c>
      <c r="BE319" s="98">
        <v>0</v>
      </c>
      <c r="BF319" s="98">
        <v>0</v>
      </c>
      <c r="BG319" s="98">
        <v>0</v>
      </c>
      <c r="BH319" s="98">
        <v>0</v>
      </c>
      <c r="BI319" s="98">
        <v>0</v>
      </c>
      <c r="BJ319" s="155">
        <v>0</v>
      </c>
      <c r="BK319" s="155">
        <v>0</v>
      </c>
      <c r="BL319" s="155">
        <v>0</v>
      </c>
      <c r="BM319" s="155">
        <v>0</v>
      </c>
      <c r="BN319" s="155">
        <v>0</v>
      </c>
      <c r="BO319" s="155">
        <v>0</v>
      </c>
      <c r="BP319" s="155">
        <v>0</v>
      </c>
      <c r="BQ319" s="155">
        <v>0</v>
      </c>
      <c r="BR319" s="155">
        <v>0</v>
      </c>
      <c r="BS319" s="155">
        <v>0</v>
      </c>
      <c r="BT319" s="155">
        <v>0</v>
      </c>
      <c r="BU319" s="155">
        <v>0</v>
      </c>
      <c r="BV319" s="155">
        <v>0</v>
      </c>
      <c r="BW319" s="155">
        <v>0</v>
      </c>
      <c r="BX319" s="155">
        <v>0</v>
      </c>
      <c r="BY319" s="155">
        <v>0</v>
      </c>
      <c r="BZ319" s="155">
        <v>0</v>
      </c>
      <c r="CA319" s="141">
        <v>0</v>
      </c>
      <c r="CB319" s="141">
        <v>0</v>
      </c>
      <c r="CC319" s="141">
        <v>0</v>
      </c>
      <c r="CD319" s="141">
        <v>0</v>
      </c>
      <c r="CE319" s="141">
        <v>0</v>
      </c>
      <c r="CF319" s="141">
        <v>0</v>
      </c>
      <c r="CG319" s="141">
        <v>0</v>
      </c>
      <c r="CH319" s="141">
        <v>0</v>
      </c>
      <c r="CI319" s="141">
        <v>0</v>
      </c>
    </row>
    <row r="320" spans="1:87" ht="15.75" customHeight="1" x14ac:dyDescent="0.2">
      <c r="A320" s="8" t="s">
        <v>84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78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v>0</v>
      </c>
      <c r="V320" s="49">
        <v>0</v>
      </c>
      <c r="W320" s="49">
        <v>0</v>
      </c>
      <c r="X320" s="49">
        <v>0</v>
      </c>
      <c r="Y320" s="49">
        <v>0</v>
      </c>
      <c r="Z320" s="49">
        <v>0</v>
      </c>
      <c r="AA320" s="49">
        <v>0</v>
      </c>
      <c r="AB320" s="49">
        <v>0</v>
      </c>
      <c r="AC320" s="49">
        <v>0</v>
      </c>
      <c r="AD320" s="49">
        <v>0</v>
      </c>
      <c r="AE320" s="49">
        <v>0</v>
      </c>
      <c r="AF320" s="49">
        <v>0</v>
      </c>
      <c r="AG320" s="49">
        <v>0</v>
      </c>
      <c r="AH320" s="49">
        <v>0</v>
      </c>
      <c r="AI320" s="49">
        <v>0</v>
      </c>
      <c r="AJ320" s="49">
        <v>0</v>
      </c>
      <c r="AK320" s="49">
        <v>0</v>
      </c>
      <c r="AL320" s="49">
        <v>0</v>
      </c>
      <c r="AM320" s="98">
        <v>0</v>
      </c>
      <c r="AN320" s="98">
        <v>0</v>
      </c>
      <c r="AO320" s="98">
        <v>0</v>
      </c>
      <c r="AP320" s="98">
        <v>0</v>
      </c>
      <c r="AQ320" s="98">
        <v>0</v>
      </c>
      <c r="AR320" s="98">
        <v>0</v>
      </c>
      <c r="AS320" s="98">
        <v>0</v>
      </c>
      <c r="AT320" s="98">
        <v>0</v>
      </c>
      <c r="AU320" s="98">
        <v>0</v>
      </c>
      <c r="AV320" s="98">
        <v>0</v>
      </c>
      <c r="AW320" s="98">
        <v>0</v>
      </c>
      <c r="AX320" s="49">
        <v>0</v>
      </c>
      <c r="AY320" s="98">
        <v>0</v>
      </c>
      <c r="AZ320" s="98">
        <v>0</v>
      </c>
      <c r="BA320" s="98">
        <v>0</v>
      </c>
      <c r="BB320" s="98">
        <v>0</v>
      </c>
      <c r="BC320" s="98">
        <v>0</v>
      </c>
      <c r="BD320" s="98">
        <v>0</v>
      </c>
      <c r="BE320" s="98">
        <v>0</v>
      </c>
      <c r="BF320" s="98">
        <v>0</v>
      </c>
      <c r="BG320" s="98">
        <v>0</v>
      </c>
      <c r="BH320" s="98">
        <v>0</v>
      </c>
      <c r="BI320" s="98">
        <v>0</v>
      </c>
      <c r="BJ320" s="155">
        <v>0</v>
      </c>
      <c r="BK320" s="155">
        <v>0</v>
      </c>
      <c r="BL320" s="155">
        <v>0</v>
      </c>
      <c r="BM320" s="155">
        <v>0</v>
      </c>
      <c r="BN320" s="155">
        <v>0</v>
      </c>
      <c r="BO320" s="155">
        <v>0</v>
      </c>
      <c r="BP320" s="155">
        <v>0</v>
      </c>
      <c r="BQ320" s="155">
        <v>0</v>
      </c>
      <c r="BR320" s="155">
        <v>0</v>
      </c>
      <c r="BS320" s="155">
        <v>0</v>
      </c>
      <c r="BT320" s="155">
        <v>0</v>
      </c>
      <c r="BU320" s="155">
        <v>0</v>
      </c>
      <c r="BV320" s="155">
        <v>0</v>
      </c>
      <c r="BW320" s="155">
        <v>0</v>
      </c>
      <c r="BX320" s="155">
        <v>0</v>
      </c>
      <c r="BY320" s="155">
        <v>0</v>
      </c>
      <c r="BZ320" s="155">
        <v>0</v>
      </c>
      <c r="CA320" s="141">
        <v>0</v>
      </c>
      <c r="CB320" s="141">
        <v>0</v>
      </c>
      <c r="CC320" s="141">
        <v>0</v>
      </c>
      <c r="CD320" s="141">
        <v>0</v>
      </c>
      <c r="CE320" s="141">
        <v>0</v>
      </c>
      <c r="CF320" s="141">
        <v>0</v>
      </c>
      <c r="CG320" s="141">
        <v>0</v>
      </c>
      <c r="CH320" s="141">
        <v>0</v>
      </c>
      <c r="CI320" s="141">
        <v>0</v>
      </c>
    </row>
    <row r="321" spans="1:87" ht="15.75" customHeight="1" x14ac:dyDescent="0.2">
      <c r="A321" s="8" t="s">
        <v>85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78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0</v>
      </c>
      <c r="AI321" s="49">
        <v>0</v>
      </c>
      <c r="AJ321" s="49">
        <v>0</v>
      </c>
      <c r="AK321" s="49">
        <v>0</v>
      </c>
      <c r="AL321" s="49">
        <v>0</v>
      </c>
      <c r="AM321" s="98">
        <v>0</v>
      </c>
      <c r="AN321" s="98">
        <v>0</v>
      </c>
      <c r="AO321" s="98">
        <v>0</v>
      </c>
      <c r="AP321" s="98">
        <v>0</v>
      </c>
      <c r="AQ321" s="98">
        <v>0</v>
      </c>
      <c r="AR321" s="98">
        <v>0</v>
      </c>
      <c r="AS321" s="98">
        <v>0</v>
      </c>
      <c r="AT321" s="98">
        <v>0</v>
      </c>
      <c r="AU321" s="98">
        <v>0</v>
      </c>
      <c r="AV321" s="98">
        <v>0</v>
      </c>
      <c r="AW321" s="98">
        <v>0</v>
      </c>
      <c r="AX321" s="49">
        <v>0</v>
      </c>
      <c r="AY321" s="98">
        <v>0</v>
      </c>
      <c r="AZ321" s="98">
        <v>0</v>
      </c>
      <c r="BA321" s="98">
        <v>0</v>
      </c>
      <c r="BB321" s="98">
        <v>0</v>
      </c>
      <c r="BC321" s="98">
        <v>0</v>
      </c>
      <c r="BD321" s="98">
        <v>0</v>
      </c>
      <c r="BE321" s="98">
        <v>0</v>
      </c>
      <c r="BF321" s="98">
        <v>0</v>
      </c>
      <c r="BG321" s="98">
        <v>0</v>
      </c>
      <c r="BH321" s="98">
        <v>0</v>
      </c>
      <c r="BI321" s="98">
        <v>0</v>
      </c>
      <c r="BJ321" s="155">
        <v>0</v>
      </c>
      <c r="BK321" s="155">
        <v>0</v>
      </c>
      <c r="BL321" s="155">
        <v>0</v>
      </c>
      <c r="BM321" s="155">
        <v>0</v>
      </c>
      <c r="BN321" s="155">
        <v>0</v>
      </c>
      <c r="BO321" s="155">
        <v>0</v>
      </c>
      <c r="BP321" s="155">
        <v>0</v>
      </c>
      <c r="BQ321" s="155">
        <v>0</v>
      </c>
      <c r="BR321" s="155">
        <v>0</v>
      </c>
      <c r="BS321" s="155">
        <v>0</v>
      </c>
      <c r="BT321" s="155">
        <v>0</v>
      </c>
      <c r="BU321" s="155">
        <v>0</v>
      </c>
      <c r="BV321" s="155">
        <v>0</v>
      </c>
      <c r="BW321" s="155">
        <v>0</v>
      </c>
      <c r="BX321" s="155">
        <v>0</v>
      </c>
      <c r="BY321" s="155">
        <v>0</v>
      </c>
      <c r="BZ321" s="155">
        <v>0</v>
      </c>
      <c r="CA321" s="141">
        <v>0</v>
      </c>
      <c r="CB321" s="141">
        <v>0</v>
      </c>
      <c r="CC321" s="141">
        <v>0</v>
      </c>
      <c r="CD321" s="141">
        <v>0</v>
      </c>
      <c r="CE321" s="141">
        <v>0</v>
      </c>
      <c r="CF321" s="141">
        <v>0</v>
      </c>
      <c r="CG321" s="141">
        <v>0</v>
      </c>
      <c r="CH321" s="141">
        <v>0</v>
      </c>
      <c r="CI321" s="141">
        <v>0</v>
      </c>
    </row>
    <row r="322" spans="1:87" ht="15.75" customHeight="1" x14ac:dyDescent="0.2">
      <c r="A322" s="8" t="s">
        <v>86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78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98">
        <v>0</v>
      </c>
      <c r="AN322" s="98">
        <v>0</v>
      </c>
      <c r="AO322" s="98">
        <v>0</v>
      </c>
      <c r="AP322" s="98">
        <v>0</v>
      </c>
      <c r="AQ322" s="98">
        <v>0</v>
      </c>
      <c r="AR322" s="98">
        <v>0</v>
      </c>
      <c r="AS322" s="98">
        <v>0</v>
      </c>
      <c r="AT322" s="98">
        <v>0</v>
      </c>
      <c r="AU322" s="98">
        <v>0</v>
      </c>
      <c r="AV322" s="98">
        <v>0</v>
      </c>
      <c r="AW322" s="98">
        <v>0</v>
      </c>
      <c r="AX322" s="49">
        <v>0</v>
      </c>
      <c r="AY322" s="98">
        <v>0</v>
      </c>
      <c r="AZ322" s="98">
        <v>0</v>
      </c>
      <c r="BA322" s="98">
        <v>0</v>
      </c>
      <c r="BB322" s="98">
        <v>0</v>
      </c>
      <c r="BC322" s="98">
        <v>0</v>
      </c>
      <c r="BD322" s="98">
        <v>0</v>
      </c>
      <c r="BE322" s="98">
        <v>0</v>
      </c>
      <c r="BF322" s="98">
        <v>0</v>
      </c>
      <c r="BG322" s="98">
        <v>0</v>
      </c>
      <c r="BH322" s="98">
        <v>0</v>
      </c>
      <c r="BI322" s="98">
        <v>0</v>
      </c>
      <c r="BJ322" s="155">
        <v>0</v>
      </c>
      <c r="BK322" s="155">
        <v>0</v>
      </c>
      <c r="BL322" s="155">
        <v>0</v>
      </c>
      <c r="BM322" s="155">
        <v>0</v>
      </c>
      <c r="BN322" s="155">
        <v>0</v>
      </c>
      <c r="BO322" s="155">
        <v>0</v>
      </c>
      <c r="BP322" s="155">
        <v>0</v>
      </c>
      <c r="BQ322" s="155">
        <v>0</v>
      </c>
      <c r="BR322" s="155">
        <v>0</v>
      </c>
      <c r="BS322" s="155">
        <v>0</v>
      </c>
      <c r="BT322" s="155">
        <v>0</v>
      </c>
      <c r="BU322" s="155">
        <v>0</v>
      </c>
      <c r="BV322" s="155">
        <v>0</v>
      </c>
      <c r="BW322" s="155">
        <v>0</v>
      </c>
      <c r="BX322" s="155">
        <v>0</v>
      </c>
      <c r="BY322" s="155">
        <v>0</v>
      </c>
      <c r="BZ322" s="155">
        <v>0</v>
      </c>
      <c r="CA322" s="141">
        <v>0</v>
      </c>
      <c r="CB322" s="141">
        <v>0</v>
      </c>
      <c r="CC322" s="141">
        <v>0</v>
      </c>
      <c r="CD322" s="141">
        <v>0</v>
      </c>
      <c r="CE322" s="141">
        <v>0</v>
      </c>
      <c r="CF322" s="141">
        <v>0</v>
      </c>
      <c r="CG322" s="141">
        <v>0</v>
      </c>
      <c r="CH322" s="141">
        <v>0</v>
      </c>
      <c r="CI322" s="141">
        <v>0</v>
      </c>
    </row>
    <row r="323" spans="1:87" ht="55.9" customHeight="1" x14ac:dyDescent="0.2">
      <c r="A323" s="6" t="s">
        <v>89</v>
      </c>
      <c r="B323" s="49">
        <v>0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78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49">
        <v>0</v>
      </c>
      <c r="AC323" s="49">
        <v>0</v>
      </c>
      <c r="AD323" s="49">
        <v>0</v>
      </c>
      <c r="AE323" s="49">
        <v>0</v>
      </c>
      <c r="AF323" s="49">
        <v>0</v>
      </c>
      <c r="AG323" s="49">
        <v>0</v>
      </c>
      <c r="AH323" s="49">
        <v>0</v>
      </c>
      <c r="AI323" s="49">
        <v>0</v>
      </c>
      <c r="AJ323" s="49">
        <v>0</v>
      </c>
      <c r="AK323" s="49">
        <v>0</v>
      </c>
      <c r="AL323" s="49">
        <v>0</v>
      </c>
      <c r="AM323" s="98">
        <v>0</v>
      </c>
      <c r="AN323" s="98">
        <v>0</v>
      </c>
      <c r="AO323" s="98">
        <v>0</v>
      </c>
      <c r="AP323" s="98">
        <v>0</v>
      </c>
      <c r="AQ323" s="98">
        <v>0</v>
      </c>
      <c r="AR323" s="98">
        <v>0</v>
      </c>
      <c r="AS323" s="98">
        <v>0</v>
      </c>
      <c r="AT323" s="98">
        <v>0</v>
      </c>
      <c r="AU323" s="98">
        <v>0</v>
      </c>
      <c r="AV323" s="98">
        <v>0</v>
      </c>
      <c r="AW323" s="98">
        <v>0</v>
      </c>
      <c r="AX323" s="49">
        <v>0</v>
      </c>
      <c r="AY323" s="98">
        <v>0</v>
      </c>
      <c r="AZ323" s="98">
        <v>0</v>
      </c>
      <c r="BA323" s="98">
        <v>0</v>
      </c>
      <c r="BB323" s="98">
        <v>0</v>
      </c>
      <c r="BC323" s="98">
        <v>0</v>
      </c>
      <c r="BD323" s="98">
        <v>0</v>
      </c>
      <c r="BE323" s="98">
        <v>0</v>
      </c>
      <c r="BF323" s="98">
        <v>0</v>
      </c>
      <c r="BG323" s="98">
        <v>0</v>
      </c>
      <c r="BH323" s="98">
        <v>0</v>
      </c>
      <c r="BI323" s="98">
        <v>0</v>
      </c>
      <c r="BJ323" s="155">
        <v>0</v>
      </c>
      <c r="BK323" s="155">
        <v>0</v>
      </c>
      <c r="BL323" s="155">
        <v>0</v>
      </c>
      <c r="BM323" s="155">
        <v>0</v>
      </c>
      <c r="BN323" s="155">
        <v>0</v>
      </c>
      <c r="BO323" s="155">
        <v>0</v>
      </c>
      <c r="BP323" s="155">
        <v>0</v>
      </c>
      <c r="BQ323" s="155">
        <v>0</v>
      </c>
      <c r="BR323" s="155">
        <v>0</v>
      </c>
      <c r="BS323" s="155">
        <v>0</v>
      </c>
      <c r="BT323" s="155">
        <v>0</v>
      </c>
      <c r="BU323" s="155">
        <v>0</v>
      </c>
      <c r="BV323" s="155">
        <v>0</v>
      </c>
      <c r="BW323" s="155">
        <v>0</v>
      </c>
      <c r="BX323" s="155">
        <v>0</v>
      </c>
      <c r="BY323" s="155">
        <v>0</v>
      </c>
      <c r="BZ323" s="155">
        <v>0</v>
      </c>
      <c r="CA323" s="141">
        <v>0</v>
      </c>
      <c r="CB323" s="141">
        <v>0</v>
      </c>
      <c r="CC323" s="141">
        <v>0</v>
      </c>
      <c r="CD323" s="141">
        <v>0</v>
      </c>
      <c r="CE323" s="141">
        <v>0</v>
      </c>
      <c r="CF323" s="141">
        <v>0</v>
      </c>
      <c r="CG323" s="141">
        <v>0</v>
      </c>
      <c r="CH323" s="141">
        <v>0</v>
      </c>
      <c r="CI323" s="141">
        <v>0</v>
      </c>
    </row>
    <row r="324" spans="1:87" ht="40.15" customHeight="1" x14ac:dyDescent="0.2">
      <c r="A324" s="60" t="s">
        <v>280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78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0</v>
      </c>
      <c r="AF324" s="49">
        <v>0</v>
      </c>
      <c r="AG324" s="49">
        <v>0</v>
      </c>
      <c r="AH324" s="49">
        <v>0</v>
      </c>
      <c r="AI324" s="49">
        <v>0</v>
      </c>
      <c r="AJ324" s="49">
        <v>0</v>
      </c>
      <c r="AK324" s="49">
        <v>0</v>
      </c>
      <c r="AL324" s="49">
        <v>0</v>
      </c>
      <c r="AM324" s="98">
        <v>0</v>
      </c>
      <c r="AN324" s="98">
        <v>0</v>
      </c>
      <c r="AO324" s="98">
        <v>0</v>
      </c>
      <c r="AP324" s="98">
        <v>0</v>
      </c>
      <c r="AQ324" s="98">
        <v>0</v>
      </c>
      <c r="AR324" s="98">
        <v>0</v>
      </c>
      <c r="AS324" s="98">
        <v>0</v>
      </c>
      <c r="AT324" s="98">
        <v>0</v>
      </c>
      <c r="AU324" s="98">
        <v>0</v>
      </c>
      <c r="AV324" s="98">
        <v>0</v>
      </c>
      <c r="AW324" s="98">
        <v>0</v>
      </c>
      <c r="AX324" s="49">
        <v>0</v>
      </c>
      <c r="AY324" s="98">
        <v>0</v>
      </c>
      <c r="AZ324" s="98">
        <v>0</v>
      </c>
      <c r="BA324" s="98">
        <v>0</v>
      </c>
      <c r="BB324" s="98">
        <v>0</v>
      </c>
      <c r="BC324" s="98">
        <v>0</v>
      </c>
      <c r="BD324" s="98">
        <v>0</v>
      </c>
      <c r="BE324" s="98">
        <v>0</v>
      </c>
      <c r="BF324" s="98">
        <v>0</v>
      </c>
      <c r="BG324" s="98">
        <v>0</v>
      </c>
      <c r="BH324" s="98">
        <v>0</v>
      </c>
      <c r="BI324" s="98">
        <v>0</v>
      </c>
      <c r="BJ324" s="155">
        <v>0</v>
      </c>
      <c r="BK324" s="155">
        <v>0</v>
      </c>
      <c r="BL324" s="155">
        <v>0</v>
      </c>
      <c r="BM324" s="155">
        <v>0</v>
      </c>
      <c r="BN324" s="155">
        <v>0</v>
      </c>
      <c r="BO324" s="155">
        <v>0</v>
      </c>
      <c r="BP324" s="155">
        <v>0</v>
      </c>
      <c r="BQ324" s="155">
        <v>0</v>
      </c>
      <c r="BR324" s="155">
        <v>0</v>
      </c>
      <c r="BS324" s="155">
        <v>0</v>
      </c>
      <c r="BT324" s="155">
        <v>0</v>
      </c>
      <c r="BU324" s="155">
        <v>0</v>
      </c>
      <c r="BV324" s="155">
        <v>0</v>
      </c>
      <c r="BW324" s="155">
        <v>0</v>
      </c>
      <c r="BX324" s="155">
        <v>0</v>
      </c>
      <c r="BY324" s="155">
        <v>0</v>
      </c>
      <c r="BZ324" s="155">
        <v>0</v>
      </c>
      <c r="CA324" s="141">
        <v>0</v>
      </c>
      <c r="CB324" s="141">
        <v>0</v>
      </c>
      <c r="CC324" s="141">
        <v>0</v>
      </c>
      <c r="CD324" s="141">
        <v>0</v>
      </c>
      <c r="CE324" s="141">
        <v>0</v>
      </c>
      <c r="CF324" s="141">
        <v>0</v>
      </c>
      <c r="CG324" s="141">
        <v>0</v>
      </c>
      <c r="CH324" s="141">
        <v>0</v>
      </c>
      <c r="CI324" s="141">
        <v>0</v>
      </c>
    </row>
    <row r="325" spans="1:87" ht="15.75" customHeight="1" x14ac:dyDescent="0.2">
      <c r="A325" s="61" t="s">
        <v>87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78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98">
        <v>0</v>
      </c>
      <c r="AN325" s="98">
        <v>0</v>
      </c>
      <c r="AO325" s="98">
        <v>0</v>
      </c>
      <c r="AP325" s="98">
        <v>0</v>
      </c>
      <c r="AQ325" s="98">
        <v>0</v>
      </c>
      <c r="AR325" s="98">
        <v>0</v>
      </c>
      <c r="AS325" s="98">
        <v>0</v>
      </c>
      <c r="AT325" s="98">
        <v>0</v>
      </c>
      <c r="AU325" s="98">
        <v>0</v>
      </c>
      <c r="AV325" s="98">
        <v>0</v>
      </c>
      <c r="AW325" s="98">
        <v>0</v>
      </c>
      <c r="AX325" s="49">
        <v>0</v>
      </c>
      <c r="AY325" s="98">
        <v>0</v>
      </c>
      <c r="AZ325" s="98">
        <v>0</v>
      </c>
      <c r="BA325" s="98">
        <v>0</v>
      </c>
      <c r="BB325" s="98">
        <v>0</v>
      </c>
      <c r="BC325" s="98">
        <v>0</v>
      </c>
      <c r="BD325" s="98">
        <v>0</v>
      </c>
      <c r="BE325" s="98">
        <v>0</v>
      </c>
      <c r="BF325" s="98">
        <v>0</v>
      </c>
      <c r="BG325" s="98">
        <v>0</v>
      </c>
      <c r="BH325" s="98">
        <v>0</v>
      </c>
      <c r="BI325" s="98">
        <v>0</v>
      </c>
      <c r="BJ325" s="155">
        <v>0</v>
      </c>
      <c r="BK325" s="155">
        <v>0</v>
      </c>
      <c r="BL325" s="155">
        <v>0</v>
      </c>
      <c r="BM325" s="155">
        <v>0</v>
      </c>
      <c r="BN325" s="155">
        <v>0</v>
      </c>
      <c r="BO325" s="155">
        <v>0</v>
      </c>
      <c r="BP325" s="155">
        <v>0</v>
      </c>
      <c r="BQ325" s="155">
        <v>0</v>
      </c>
      <c r="BR325" s="155">
        <v>0</v>
      </c>
      <c r="BS325" s="155">
        <v>0</v>
      </c>
      <c r="BT325" s="155">
        <v>0</v>
      </c>
      <c r="BU325" s="155">
        <v>0</v>
      </c>
      <c r="BV325" s="155">
        <v>0</v>
      </c>
      <c r="BW325" s="155">
        <v>0</v>
      </c>
      <c r="BX325" s="155">
        <v>0</v>
      </c>
      <c r="BY325" s="155">
        <v>0</v>
      </c>
      <c r="BZ325" s="155">
        <v>0</v>
      </c>
      <c r="CA325" s="141">
        <v>0</v>
      </c>
      <c r="CB325" s="141">
        <v>0</v>
      </c>
      <c r="CC325" s="141">
        <v>0</v>
      </c>
      <c r="CD325" s="141">
        <v>0</v>
      </c>
      <c r="CE325" s="141">
        <v>0</v>
      </c>
      <c r="CF325" s="141">
        <v>0</v>
      </c>
      <c r="CG325" s="141">
        <v>0</v>
      </c>
      <c r="CH325" s="141">
        <v>0</v>
      </c>
      <c r="CI325" s="141">
        <v>0</v>
      </c>
    </row>
    <row r="326" spans="1:87" ht="15.75" customHeight="1" x14ac:dyDescent="0.2">
      <c r="A326" s="61" t="s">
        <v>88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78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49">
        <v>0</v>
      </c>
      <c r="AC326" s="49">
        <v>0</v>
      </c>
      <c r="AD326" s="49">
        <v>0</v>
      </c>
      <c r="AE326" s="49">
        <v>0</v>
      </c>
      <c r="AF326" s="49">
        <v>0</v>
      </c>
      <c r="AG326" s="49">
        <v>0</v>
      </c>
      <c r="AH326" s="49">
        <v>0</v>
      </c>
      <c r="AI326" s="49">
        <v>0</v>
      </c>
      <c r="AJ326" s="49">
        <v>0</v>
      </c>
      <c r="AK326" s="49">
        <v>0</v>
      </c>
      <c r="AL326" s="49">
        <v>0</v>
      </c>
      <c r="AM326" s="98">
        <v>0</v>
      </c>
      <c r="AN326" s="98">
        <v>0</v>
      </c>
      <c r="AO326" s="98">
        <v>0</v>
      </c>
      <c r="AP326" s="98">
        <v>0</v>
      </c>
      <c r="AQ326" s="98">
        <v>0</v>
      </c>
      <c r="AR326" s="98">
        <v>0</v>
      </c>
      <c r="AS326" s="98">
        <v>0</v>
      </c>
      <c r="AT326" s="98">
        <v>0</v>
      </c>
      <c r="AU326" s="98">
        <v>0</v>
      </c>
      <c r="AV326" s="98">
        <v>0</v>
      </c>
      <c r="AW326" s="98">
        <v>0</v>
      </c>
      <c r="AX326" s="49">
        <v>0</v>
      </c>
      <c r="AY326" s="98">
        <v>0</v>
      </c>
      <c r="AZ326" s="98">
        <v>0</v>
      </c>
      <c r="BA326" s="98">
        <v>0</v>
      </c>
      <c r="BB326" s="98">
        <v>0</v>
      </c>
      <c r="BC326" s="98">
        <v>0</v>
      </c>
      <c r="BD326" s="98">
        <v>0</v>
      </c>
      <c r="BE326" s="98">
        <v>0</v>
      </c>
      <c r="BF326" s="98">
        <v>0</v>
      </c>
      <c r="BG326" s="98">
        <v>0</v>
      </c>
      <c r="BH326" s="98">
        <v>0</v>
      </c>
      <c r="BI326" s="98">
        <v>0</v>
      </c>
      <c r="BJ326" s="155">
        <v>0</v>
      </c>
      <c r="BK326" s="155">
        <v>0</v>
      </c>
      <c r="BL326" s="155">
        <v>0</v>
      </c>
      <c r="BM326" s="155">
        <v>0</v>
      </c>
      <c r="BN326" s="155">
        <v>0</v>
      </c>
      <c r="BO326" s="155">
        <v>0</v>
      </c>
      <c r="BP326" s="155">
        <v>0</v>
      </c>
      <c r="BQ326" s="155">
        <v>0</v>
      </c>
      <c r="BR326" s="155">
        <v>0</v>
      </c>
      <c r="BS326" s="155">
        <v>0</v>
      </c>
      <c r="BT326" s="155">
        <v>0</v>
      </c>
      <c r="BU326" s="155">
        <v>0</v>
      </c>
      <c r="BV326" s="155">
        <v>0</v>
      </c>
      <c r="BW326" s="155">
        <v>0</v>
      </c>
      <c r="BX326" s="155">
        <v>0</v>
      </c>
      <c r="BY326" s="155">
        <v>0</v>
      </c>
      <c r="BZ326" s="155">
        <v>0</v>
      </c>
      <c r="CA326" s="141">
        <v>0</v>
      </c>
      <c r="CB326" s="141">
        <v>0</v>
      </c>
      <c r="CC326" s="141">
        <v>0</v>
      </c>
      <c r="CD326" s="141">
        <v>0</v>
      </c>
      <c r="CE326" s="141">
        <v>0</v>
      </c>
      <c r="CF326" s="141">
        <v>0</v>
      </c>
      <c r="CG326" s="141">
        <v>0</v>
      </c>
      <c r="CH326" s="141">
        <v>0</v>
      </c>
      <c r="CI326" s="141">
        <v>0</v>
      </c>
    </row>
    <row r="327" spans="1:87" ht="33" customHeight="1" x14ac:dyDescent="0.2">
      <c r="A327" s="60" t="s">
        <v>281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78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0</v>
      </c>
      <c r="AI327" s="49">
        <v>0</v>
      </c>
      <c r="AJ327" s="49">
        <v>0</v>
      </c>
      <c r="AK327" s="49">
        <v>0</v>
      </c>
      <c r="AL327" s="49">
        <v>0</v>
      </c>
      <c r="AM327" s="98">
        <v>0</v>
      </c>
      <c r="AN327" s="98">
        <v>0</v>
      </c>
      <c r="AO327" s="98">
        <v>0</v>
      </c>
      <c r="AP327" s="98">
        <v>0</v>
      </c>
      <c r="AQ327" s="98">
        <v>0</v>
      </c>
      <c r="AR327" s="98">
        <v>0</v>
      </c>
      <c r="AS327" s="98">
        <v>0</v>
      </c>
      <c r="AT327" s="98">
        <v>0</v>
      </c>
      <c r="AU327" s="98">
        <v>0</v>
      </c>
      <c r="AV327" s="98">
        <v>0</v>
      </c>
      <c r="AW327" s="98">
        <v>0</v>
      </c>
      <c r="AX327" s="49">
        <v>0</v>
      </c>
      <c r="AY327" s="98">
        <v>0</v>
      </c>
      <c r="AZ327" s="98">
        <v>0</v>
      </c>
      <c r="BA327" s="98">
        <v>0</v>
      </c>
      <c r="BB327" s="98">
        <v>0</v>
      </c>
      <c r="BC327" s="98">
        <v>0</v>
      </c>
      <c r="BD327" s="98">
        <v>0</v>
      </c>
      <c r="BE327" s="98">
        <v>0</v>
      </c>
      <c r="BF327" s="98">
        <v>0</v>
      </c>
      <c r="BG327" s="98">
        <v>0</v>
      </c>
      <c r="BH327" s="98">
        <v>0</v>
      </c>
      <c r="BI327" s="98">
        <v>0</v>
      </c>
      <c r="BJ327" s="155">
        <v>0</v>
      </c>
      <c r="BK327" s="155">
        <v>0</v>
      </c>
      <c r="BL327" s="155">
        <v>0</v>
      </c>
      <c r="BM327" s="155">
        <v>0</v>
      </c>
      <c r="BN327" s="155">
        <v>0</v>
      </c>
      <c r="BO327" s="155">
        <v>0</v>
      </c>
      <c r="BP327" s="155">
        <v>0</v>
      </c>
      <c r="BQ327" s="155">
        <v>0</v>
      </c>
      <c r="BR327" s="155">
        <v>0</v>
      </c>
      <c r="BS327" s="155">
        <v>0</v>
      </c>
      <c r="BT327" s="155">
        <v>0</v>
      </c>
      <c r="BU327" s="155">
        <v>0</v>
      </c>
      <c r="BV327" s="155">
        <v>0</v>
      </c>
      <c r="BW327" s="155">
        <v>0</v>
      </c>
      <c r="BX327" s="155">
        <v>0</v>
      </c>
      <c r="BY327" s="155">
        <v>0</v>
      </c>
      <c r="BZ327" s="155">
        <v>0</v>
      </c>
      <c r="CA327" s="141">
        <v>0</v>
      </c>
      <c r="CB327" s="141">
        <v>0</v>
      </c>
      <c r="CC327" s="141">
        <v>0</v>
      </c>
      <c r="CD327" s="141">
        <v>0</v>
      </c>
      <c r="CE327" s="141">
        <v>0</v>
      </c>
      <c r="CF327" s="141">
        <v>0</v>
      </c>
      <c r="CG327" s="141">
        <v>0</v>
      </c>
      <c r="CH327" s="141">
        <v>0</v>
      </c>
      <c r="CI327" s="141">
        <v>0</v>
      </c>
    </row>
    <row r="328" spans="1:87" ht="15.75" customHeight="1" x14ac:dyDescent="0.2">
      <c r="A328" s="61" t="s">
        <v>87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78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98">
        <v>0</v>
      </c>
      <c r="AN328" s="98">
        <v>0</v>
      </c>
      <c r="AO328" s="98">
        <v>0</v>
      </c>
      <c r="AP328" s="98">
        <v>0</v>
      </c>
      <c r="AQ328" s="98">
        <v>0</v>
      </c>
      <c r="AR328" s="98">
        <v>0</v>
      </c>
      <c r="AS328" s="98">
        <v>0</v>
      </c>
      <c r="AT328" s="98">
        <v>0</v>
      </c>
      <c r="AU328" s="98">
        <v>0</v>
      </c>
      <c r="AV328" s="98">
        <v>0</v>
      </c>
      <c r="AW328" s="98">
        <v>0</v>
      </c>
      <c r="AX328" s="49">
        <v>0</v>
      </c>
      <c r="AY328" s="98">
        <v>0</v>
      </c>
      <c r="AZ328" s="98">
        <v>0</v>
      </c>
      <c r="BA328" s="98">
        <v>0</v>
      </c>
      <c r="BB328" s="98">
        <v>0</v>
      </c>
      <c r="BC328" s="98">
        <v>0</v>
      </c>
      <c r="BD328" s="98">
        <v>0</v>
      </c>
      <c r="BE328" s="98">
        <v>0</v>
      </c>
      <c r="BF328" s="98">
        <v>0</v>
      </c>
      <c r="BG328" s="98">
        <v>0</v>
      </c>
      <c r="BH328" s="98">
        <v>0</v>
      </c>
      <c r="BI328" s="98">
        <v>0</v>
      </c>
      <c r="BJ328" s="155">
        <v>0</v>
      </c>
      <c r="BK328" s="155">
        <v>0</v>
      </c>
      <c r="BL328" s="155">
        <v>0</v>
      </c>
      <c r="BM328" s="155">
        <v>0</v>
      </c>
      <c r="BN328" s="155">
        <v>0</v>
      </c>
      <c r="BO328" s="155">
        <v>0</v>
      </c>
      <c r="BP328" s="155">
        <v>0</v>
      </c>
      <c r="BQ328" s="155">
        <v>0</v>
      </c>
      <c r="BR328" s="155">
        <v>0</v>
      </c>
      <c r="BS328" s="155">
        <v>0</v>
      </c>
      <c r="BT328" s="155">
        <v>0</v>
      </c>
      <c r="BU328" s="155">
        <v>0</v>
      </c>
      <c r="BV328" s="155">
        <v>0</v>
      </c>
      <c r="BW328" s="155">
        <v>0</v>
      </c>
      <c r="BX328" s="155">
        <v>0</v>
      </c>
      <c r="BY328" s="155">
        <v>0</v>
      </c>
      <c r="BZ328" s="155">
        <v>0</v>
      </c>
      <c r="CA328" s="141">
        <v>0</v>
      </c>
      <c r="CB328" s="141">
        <v>0</v>
      </c>
      <c r="CC328" s="141">
        <v>0</v>
      </c>
      <c r="CD328" s="141">
        <v>0</v>
      </c>
      <c r="CE328" s="141">
        <v>0</v>
      </c>
      <c r="CF328" s="141">
        <v>0</v>
      </c>
      <c r="CG328" s="141">
        <v>0</v>
      </c>
      <c r="CH328" s="141">
        <v>0</v>
      </c>
      <c r="CI328" s="141">
        <v>0</v>
      </c>
    </row>
    <row r="329" spans="1:87" ht="15.75" customHeight="1" x14ac:dyDescent="0.2">
      <c r="A329" s="62" t="s">
        <v>90</v>
      </c>
      <c r="B329" s="49">
        <v>0</v>
      </c>
      <c r="C329" s="49">
        <v>0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78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0</v>
      </c>
      <c r="AA329" s="49">
        <v>0</v>
      </c>
      <c r="AB329" s="49">
        <v>0</v>
      </c>
      <c r="AC329" s="49">
        <v>0</v>
      </c>
      <c r="AD329" s="49">
        <v>0</v>
      </c>
      <c r="AE329" s="49">
        <v>0</v>
      </c>
      <c r="AF329" s="49">
        <v>0</v>
      </c>
      <c r="AG329" s="49">
        <v>0</v>
      </c>
      <c r="AH329" s="49">
        <v>0</v>
      </c>
      <c r="AI329" s="49">
        <v>0</v>
      </c>
      <c r="AJ329" s="49">
        <v>0</v>
      </c>
      <c r="AK329" s="49">
        <v>0</v>
      </c>
      <c r="AL329" s="49">
        <v>0</v>
      </c>
      <c r="AM329" s="98">
        <v>0</v>
      </c>
      <c r="AN329" s="98">
        <v>0</v>
      </c>
      <c r="AO329" s="98">
        <v>0</v>
      </c>
      <c r="AP329" s="98">
        <v>0</v>
      </c>
      <c r="AQ329" s="98">
        <v>0</v>
      </c>
      <c r="AR329" s="98">
        <v>0</v>
      </c>
      <c r="AS329" s="98">
        <v>0</v>
      </c>
      <c r="AT329" s="98">
        <v>0</v>
      </c>
      <c r="AU329" s="98">
        <v>0</v>
      </c>
      <c r="AV329" s="98">
        <v>0</v>
      </c>
      <c r="AW329" s="98">
        <v>0</v>
      </c>
      <c r="AX329" s="49">
        <v>0</v>
      </c>
      <c r="AY329" s="98">
        <v>0</v>
      </c>
      <c r="AZ329" s="98">
        <v>0</v>
      </c>
      <c r="BA329" s="98">
        <v>0</v>
      </c>
      <c r="BB329" s="98">
        <v>0</v>
      </c>
      <c r="BC329" s="98">
        <v>0</v>
      </c>
      <c r="BD329" s="98">
        <v>0</v>
      </c>
      <c r="BE329" s="98">
        <v>0</v>
      </c>
      <c r="BF329" s="98">
        <v>0</v>
      </c>
      <c r="BG329" s="98">
        <v>0</v>
      </c>
      <c r="BH329" s="98">
        <v>0</v>
      </c>
      <c r="BI329" s="98">
        <v>0</v>
      </c>
      <c r="BJ329" s="155">
        <v>0</v>
      </c>
      <c r="BK329" s="155">
        <v>0</v>
      </c>
      <c r="BL329" s="155">
        <v>0</v>
      </c>
      <c r="BM329" s="155">
        <v>0</v>
      </c>
      <c r="BN329" s="155">
        <v>0</v>
      </c>
      <c r="BO329" s="155">
        <v>0</v>
      </c>
      <c r="BP329" s="155">
        <v>0</v>
      </c>
      <c r="BQ329" s="155">
        <v>0</v>
      </c>
      <c r="BR329" s="155">
        <v>0</v>
      </c>
      <c r="BS329" s="155">
        <v>0</v>
      </c>
      <c r="BT329" s="155">
        <v>0</v>
      </c>
      <c r="BU329" s="155">
        <v>0</v>
      </c>
      <c r="BV329" s="155">
        <v>0</v>
      </c>
      <c r="BW329" s="155">
        <v>0</v>
      </c>
      <c r="BX329" s="155">
        <v>0</v>
      </c>
      <c r="BY329" s="155">
        <v>0</v>
      </c>
      <c r="BZ329" s="155">
        <v>0</v>
      </c>
      <c r="CA329" s="141">
        <v>0</v>
      </c>
      <c r="CB329" s="141">
        <v>0</v>
      </c>
      <c r="CC329" s="141">
        <v>0</v>
      </c>
      <c r="CD329" s="141">
        <v>0</v>
      </c>
      <c r="CE329" s="141">
        <v>0</v>
      </c>
      <c r="CF329" s="141">
        <v>0</v>
      </c>
      <c r="CG329" s="141">
        <v>0</v>
      </c>
      <c r="CH329" s="141">
        <v>0</v>
      </c>
      <c r="CI329" s="141">
        <v>0</v>
      </c>
    </row>
    <row r="330" spans="1:87" ht="15.75" customHeight="1" x14ac:dyDescent="0.2">
      <c r="A330" s="62" t="s">
        <v>91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78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0</v>
      </c>
      <c r="AH330" s="49">
        <v>0</v>
      </c>
      <c r="AI330" s="49">
        <v>0</v>
      </c>
      <c r="AJ330" s="49">
        <v>0</v>
      </c>
      <c r="AK330" s="49">
        <v>0</v>
      </c>
      <c r="AL330" s="49">
        <v>0</v>
      </c>
      <c r="AM330" s="98">
        <v>0</v>
      </c>
      <c r="AN330" s="98">
        <v>0</v>
      </c>
      <c r="AO330" s="98">
        <v>0</v>
      </c>
      <c r="AP330" s="98">
        <v>0</v>
      </c>
      <c r="AQ330" s="98">
        <v>0</v>
      </c>
      <c r="AR330" s="98">
        <v>0</v>
      </c>
      <c r="AS330" s="98">
        <v>0</v>
      </c>
      <c r="AT330" s="98">
        <v>0</v>
      </c>
      <c r="AU330" s="98">
        <v>0</v>
      </c>
      <c r="AV330" s="98">
        <v>0</v>
      </c>
      <c r="AW330" s="98">
        <v>0</v>
      </c>
      <c r="AX330" s="49">
        <v>0</v>
      </c>
      <c r="AY330" s="98">
        <v>0</v>
      </c>
      <c r="AZ330" s="98">
        <v>0</v>
      </c>
      <c r="BA330" s="98">
        <v>0</v>
      </c>
      <c r="BB330" s="98">
        <v>0</v>
      </c>
      <c r="BC330" s="98">
        <v>0</v>
      </c>
      <c r="BD330" s="98">
        <v>0</v>
      </c>
      <c r="BE330" s="98">
        <v>0</v>
      </c>
      <c r="BF330" s="98">
        <v>0</v>
      </c>
      <c r="BG330" s="98">
        <v>0</v>
      </c>
      <c r="BH330" s="98">
        <v>0</v>
      </c>
      <c r="BI330" s="98">
        <v>0</v>
      </c>
      <c r="BJ330" s="155">
        <v>0</v>
      </c>
      <c r="BK330" s="155">
        <v>0</v>
      </c>
      <c r="BL330" s="155">
        <v>0</v>
      </c>
      <c r="BM330" s="155">
        <v>0</v>
      </c>
      <c r="BN330" s="155">
        <v>0</v>
      </c>
      <c r="BO330" s="155">
        <v>0</v>
      </c>
      <c r="BP330" s="155">
        <v>0</v>
      </c>
      <c r="BQ330" s="155">
        <v>0</v>
      </c>
      <c r="BR330" s="155">
        <v>0</v>
      </c>
      <c r="BS330" s="155">
        <v>0</v>
      </c>
      <c r="BT330" s="155">
        <v>0</v>
      </c>
      <c r="BU330" s="155">
        <v>0</v>
      </c>
      <c r="BV330" s="155">
        <v>0</v>
      </c>
      <c r="BW330" s="155">
        <v>0</v>
      </c>
      <c r="BX330" s="155">
        <v>0</v>
      </c>
      <c r="BY330" s="155">
        <v>0</v>
      </c>
      <c r="BZ330" s="155">
        <v>0</v>
      </c>
      <c r="CA330" s="141">
        <v>0</v>
      </c>
      <c r="CB330" s="141">
        <v>0</v>
      </c>
      <c r="CC330" s="141">
        <v>0</v>
      </c>
      <c r="CD330" s="141">
        <v>0</v>
      </c>
      <c r="CE330" s="141">
        <v>0</v>
      </c>
      <c r="CF330" s="141">
        <v>0</v>
      </c>
      <c r="CG330" s="141">
        <v>0</v>
      </c>
      <c r="CH330" s="141">
        <v>0</v>
      </c>
      <c r="CI330" s="141">
        <v>0</v>
      </c>
    </row>
    <row r="331" spans="1:87" ht="15.75" customHeight="1" x14ac:dyDescent="0.2">
      <c r="A331" s="61" t="s">
        <v>88</v>
      </c>
      <c r="B331" s="49">
        <v>0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78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98">
        <v>0</v>
      </c>
      <c r="AN331" s="98">
        <v>0</v>
      </c>
      <c r="AO331" s="98">
        <v>0</v>
      </c>
      <c r="AP331" s="98">
        <v>0</v>
      </c>
      <c r="AQ331" s="98">
        <v>0</v>
      </c>
      <c r="AR331" s="98">
        <v>0</v>
      </c>
      <c r="AS331" s="98">
        <v>0</v>
      </c>
      <c r="AT331" s="98">
        <v>0</v>
      </c>
      <c r="AU331" s="98">
        <v>0</v>
      </c>
      <c r="AV331" s="98">
        <v>0</v>
      </c>
      <c r="AW331" s="98">
        <v>0</v>
      </c>
      <c r="AX331" s="49">
        <v>0</v>
      </c>
      <c r="AY331" s="98">
        <v>0</v>
      </c>
      <c r="AZ331" s="98">
        <v>0</v>
      </c>
      <c r="BA331" s="98">
        <v>0</v>
      </c>
      <c r="BB331" s="98">
        <v>0</v>
      </c>
      <c r="BC331" s="98">
        <v>0</v>
      </c>
      <c r="BD331" s="98">
        <v>0</v>
      </c>
      <c r="BE331" s="98">
        <v>0</v>
      </c>
      <c r="BF331" s="98">
        <v>0</v>
      </c>
      <c r="BG331" s="98">
        <v>0</v>
      </c>
      <c r="BH331" s="98">
        <v>0</v>
      </c>
      <c r="BI331" s="98">
        <v>0</v>
      </c>
      <c r="BJ331" s="155">
        <v>0</v>
      </c>
      <c r="BK331" s="155">
        <v>0</v>
      </c>
      <c r="BL331" s="155">
        <v>0</v>
      </c>
      <c r="BM331" s="155">
        <v>0</v>
      </c>
      <c r="BN331" s="155">
        <v>0</v>
      </c>
      <c r="BO331" s="155">
        <v>0</v>
      </c>
      <c r="BP331" s="155">
        <v>0</v>
      </c>
      <c r="BQ331" s="155">
        <v>0</v>
      </c>
      <c r="BR331" s="155">
        <v>0</v>
      </c>
      <c r="BS331" s="155">
        <v>0</v>
      </c>
      <c r="BT331" s="155">
        <v>0</v>
      </c>
      <c r="BU331" s="155">
        <v>0</v>
      </c>
      <c r="BV331" s="155">
        <v>0</v>
      </c>
      <c r="BW331" s="155">
        <v>0</v>
      </c>
      <c r="BX331" s="155">
        <v>0</v>
      </c>
      <c r="BY331" s="155">
        <v>0</v>
      </c>
      <c r="BZ331" s="155">
        <v>0</v>
      </c>
      <c r="CA331" s="141">
        <v>0</v>
      </c>
      <c r="CB331" s="141">
        <v>0</v>
      </c>
      <c r="CC331" s="141">
        <v>0</v>
      </c>
      <c r="CD331" s="141">
        <v>0</v>
      </c>
      <c r="CE331" s="141">
        <v>0</v>
      </c>
      <c r="CF331" s="141">
        <v>0</v>
      </c>
      <c r="CG331" s="141">
        <v>0</v>
      </c>
      <c r="CH331" s="141">
        <v>0</v>
      </c>
      <c r="CI331" s="141">
        <v>0</v>
      </c>
    </row>
    <row r="332" spans="1:87" ht="15.75" customHeight="1" x14ac:dyDescent="0.2">
      <c r="A332" s="62" t="s">
        <v>92</v>
      </c>
      <c r="B332" s="49">
        <v>0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78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0</v>
      </c>
      <c r="AC332" s="49">
        <v>0</v>
      </c>
      <c r="AD332" s="49">
        <v>0</v>
      </c>
      <c r="AE332" s="49">
        <v>0</v>
      </c>
      <c r="AF332" s="49">
        <v>0</v>
      </c>
      <c r="AG332" s="49">
        <v>0</v>
      </c>
      <c r="AH332" s="49">
        <v>0</v>
      </c>
      <c r="AI332" s="49">
        <v>0</v>
      </c>
      <c r="AJ332" s="49">
        <v>0</v>
      </c>
      <c r="AK332" s="49">
        <v>0</v>
      </c>
      <c r="AL332" s="49">
        <v>0</v>
      </c>
      <c r="AM332" s="98">
        <v>0</v>
      </c>
      <c r="AN332" s="98">
        <v>0</v>
      </c>
      <c r="AO332" s="98">
        <v>0</v>
      </c>
      <c r="AP332" s="98">
        <v>0</v>
      </c>
      <c r="AQ332" s="98">
        <v>0</v>
      </c>
      <c r="AR332" s="98">
        <v>0</v>
      </c>
      <c r="AS332" s="98">
        <v>0</v>
      </c>
      <c r="AT332" s="98">
        <v>0</v>
      </c>
      <c r="AU332" s="98">
        <v>0</v>
      </c>
      <c r="AV332" s="98">
        <v>0</v>
      </c>
      <c r="AW332" s="98">
        <v>0</v>
      </c>
      <c r="AX332" s="49">
        <v>0</v>
      </c>
      <c r="AY332" s="98">
        <v>0</v>
      </c>
      <c r="AZ332" s="98">
        <v>0</v>
      </c>
      <c r="BA332" s="98">
        <v>0</v>
      </c>
      <c r="BB332" s="98">
        <v>0</v>
      </c>
      <c r="BC332" s="98">
        <v>0</v>
      </c>
      <c r="BD332" s="98">
        <v>0</v>
      </c>
      <c r="BE332" s="98">
        <v>0</v>
      </c>
      <c r="BF332" s="98">
        <v>0</v>
      </c>
      <c r="BG332" s="98">
        <v>0</v>
      </c>
      <c r="BH332" s="98">
        <v>0</v>
      </c>
      <c r="BI332" s="98">
        <v>0</v>
      </c>
      <c r="BJ332" s="155">
        <v>0</v>
      </c>
      <c r="BK332" s="155">
        <v>0</v>
      </c>
      <c r="BL332" s="155">
        <v>0</v>
      </c>
      <c r="BM332" s="155">
        <v>0</v>
      </c>
      <c r="BN332" s="155">
        <v>0</v>
      </c>
      <c r="BO332" s="155">
        <v>0</v>
      </c>
      <c r="BP332" s="155">
        <v>0</v>
      </c>
      <c r="BQ332" s="155">
        <v>0</v>
      </c>
      <c r="BR332" s="155">
        <v>0</v>
      </c>
      <c r="BS332" s="155">
        <v>0</v>
      </c>
      <c r="BT332" s="155">
        <v>0</v>
      </c>
      <c r="BU332" s="155">
        <v>0</v>
      </c>
      <c r="BV332" s="155">
        <v>0</v>
      </c>
      <c r="BW332" s="155">
        <v>0</v>
      </c>
      <c r="BX332" s="155">
        <v>0</v>
      </c>
      <c r="BY332" s="155">
        <v>0</v>
      </c>
      <c r="BZ332" s="155">
        <v>0</v>
      </c>
      <c r="CA332" s="141">
        <v>0</v>
      </c>
      <c r="CB332" s="141">
        <v>0</v>
      </c>
      <c r="CC332" s="141">
        <v>0</v>
      </c>
      <c r="CD332" s="141">
        <v>0</v>
      </c>
      <c r="CE332" s="141">
        <v>0</v>
      </c>
      <c r="CF332" s="141">
        <v>0</v>
      </c>
      <c r="CG332" s="141">
        <v>0</v>
      </c>
      <c r="CH332" s="141">
        <v>0</v>
      </c>
      <c r="CI332" s="141">
        <v>0</v>
      </c>
    </row>
    <row r="333" spans="1:87" ht="15.75" customHeight="1" x14ac:dyDescent="0.2">
      <c r="A333" s="62" t="s">
        <v>93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78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49">
        <v>0</v>
      </c>
      <c r="AC333" s="49">
        <v>0</v>
      </c>
      <c r="AD333" s="49">
        <v>0</v>
      </c>
      <c r="AE333" s="49">
        <v>0</v>
      </c>
      <c r="AF333" s="49">
        <v>0</v>
      </c>
      <c r="AG333" s="49">
        <v>0</v>
      </c>
      <c r="AH333" s="49">
        <v>0</v>
      </c>
      <c r="AI333" s="49">
        <v>0</v>
      </c>
      <c r="AJ333" s="49">
        <v>0</v>
      </c>
      <c r="AK333" s="49">
        <v>0</v>
      </c>
      <c r="AL333" s="49">
        <v>0</v>
      </c>
      <c r="AM333" s="98">
        <v>0</v>
      </c>
      <c r="AN333" s="98">
        <v>0</v>
      </c>
      <c r="AO333" s="98">
        <v>0</v>
      </c>
      <c r="AP333" s="98">
        <v>0</v>
      </c>
      <c r="AQ333" s="98">
        <v>0</v>
      </c>
      <c r="AR333" s="98">
        <v>0</v>
      </c>
      <c r="AS333" s="98">
        <v>0</v>
      </c>
      <c r="AT333" s="98">
        <v>0</v>
      </c>
      <c r="AU333" s="98">
        <v>0</v>
      </c>
      <c r="AV333" s="98">
        <v>0</v>
      </c>
      <c r="AW333" s="98">
        <v>0</v>
      </c>
      <c r="AX333" s="49">
        <v>0</v>
      </c>
      <c r="AY333" s="98">
        <v>0</v>
      </c>
      <c r="AZ333" s="98">
        <v>0</v>
      </c>
      <c r="BA333" s="98">
        <v>0</v>
      </c>
      <c r="BB333" s="98">
        <v>0</v>
      </c>
      <c r="BC333" s="98">
        <v>0</v>
      </c>
      <c r="BD333" s="98">
        <v>0</v>
      </c>
      <c r="BE333" s="98">
        <v>0</v>
      </c>
      <c r="BF333" s="98">
        <v>0</v>
      </c>
      <c r="BG333" s="98">
        <v>0</v>
      </c>
      <c r="BH333" s="98">
        <v>0</v>
      </c>
      <c r="BI333" s="98">
        <v>0</v>
      </c>
      <c r="BJ333" s="155">
        <v>0</v>
      </c>
      <c r="BK333" s="155">
        <v>0</v>
      </c>
      <c r="BL333" s="155">
        <v>0</v>
      </c>
      <c r="BM333" s="155">
        <v>0</v>
      </c>
      <c r="BN333" s="155">
        <v>0</v>
      </c>
      <c r="BO333" s="155">
        <v>0</v>
      </c>
      <c r="BP333" s="155">
        <v>0</v>
      </c>
      <c r="BQ333" s="155">
        <v>0</v>
      </c>
      <c r="BR333" s="155">
        <v>0</v>
      </c>
      <c r="BS333" s="155">
        <v>0</v>
      </c>
      <c r="BT333" s="155">
        <v>0</v>
      </c>
      <c r="BU333" s="155">
        <v>0</v>
      </c>
      <c r="BV333" s="155">
        <v>0</v>
      </c>
      <c r="BW333" s="155">
        <v>0</v>
      </c>
      <c r="BX333" s="155">
        <v>0</v>
      </c>
      <c r="BY333" s="155">
        <v>0</v>
      </c>
      <c r="BZ333" s="155">
        <v>0</v>
      </c>
      <c r="CA333" s="141">
        <v>0</v>
      </c>
      <c r="CB333" s="141">
        <v>0</v>
      </c>
      <c r="CC333" s="141">
        <v>0</v>
      </c>
      <c r="CD333" s="141">
        <v>0</v>
      </c>
      <c r="CE333" s="141">
        <v>0</v>
      </c>
      <c r="CF333" s="141">
        <v>0</v>
      </c>
      <c r="CG333" s="141">
        <v>0</v>
      </c>
      <c r="CH333" s="141">
        <v>0</v>
      </c>
      <c r="CI333" s="141">
        <v>0</v>
      </c>
    </row>
    <row r="334" spans="1:87" ht="15.75" customHeight="1" x14ac:dyDescent="0.2">
      <c r="A334" s="69" t="s">
        <v>95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8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3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  <c r="BV334" s="161"/>
      <c r="BW334" s="161"/>
      <c r="BX334" s="161"/>
      <c r="BY334" s="161"/>
      <c r="BZ334" s="161"/>
      <c r="CA334" s="147"/>
      <c r="CB334" s="147"/>
      <c r="CC334" s="147"/>
      <c r="CD334" s="147"/>
      <c r="CE334" s="147"/>
      <c r="CF334" s="147"/>
      <c r="CG334" s="147"/>
      <c r="CH334" s="147"/>
      <c r="CI334" s="147"/>
    </row>
    <row r="335" spans="1:87" ht="31.9" customHeight="1" x14ac:dyDescent="0.2">
      <c r="A335" s="6" t="s">
        <v>94</v>
      </c>
      <c r="B335" s="49">
        <f t="shared" ref="B335:M335" si="312">+B336+B337</f>
        <v>459851</v>
      </c>
      <c r="C335" s="49">
        <f t="shared" si="312"/>
        <v>451767</v>
      </c>
      <c r="D335" s="49">
        <f t="shared" si="312"/>
        <v>441837</v>
      </c>
      <c r="E335" s="49">
        <f t="shared" si="312"/>
        <v>423404</v>
      </c>
      <c r="F335" s="49">
        <f t="shared" si="312"/>
        <v>409837</v>
      </c>
      <c r="G335" s="49">
        <f t="shared" ref="G335" si="313">+G336+G337</f>
        <v>414068</v>
      </c>
      <c r="H335" s="49">
        <f t="shared" si="312"/>
        <v>398126</v>
      </c>
      <c r="I335" s="49">
        <f t="shared" si="312"/>
        <v>392904</v>
      </c>
      <c r="J335" s="49">
        <f t="shared" ref="J335" si="314">+J336+J337</f>
        <v>406642</v>
      </c>
      <c r="K335" s="49">
        <f t="shared" ref="K335" si="315">+K336+K337</f>
        <v>404153</v>
      </c>
      <c r="L335" s="49">
        <f t="shared" si="312"/>
        <v>402977</v>
      </c>
      <c r="M335" s="78">
        <f t="shared" si="312"/>
        <v>394358</v>
      </c>
      <c r="N335" s="49">
        <v>391618</v>
      </c>
      <c r="O335" s="49">
        <v>396753</v>
      </c>
      <c r="P335" s="49">
        <v>407860</v>
      </c>
      <c r="Q335" s="49">
        <v>394802</v>
      </c>
      <c r="R335" s="49">
        <v>415744</v>
      </c>
      <c r="S335" s="49">
        <v>407982</v>
      </c>
      <c r="T335" s="49">
        <f t="shared" ref="T335" si="316">+T336+T337</f>
        <v>409120</v>
      </c>
      <c r="U335" s="49">
        <v>416898</v>
      </c>
      <c r="V335" s="49">
        <v>414880</v>
      </c>
      <c r="W335" s="49">
        <v>425644</v>
      </c>
      <c r="X335" s="49">
        <v>429511</v>
      </c>
      <c r="Y335" s="49">
        <v>439752</v>
      </c>
      <c r="Z335" s="49">
        <v>423683</v>
      </c>
      <c r="AA335" s="49">
        <v>425792</v>
      </c>
      <c r="AB335" s="49">
        <v>433306</v>
      </c>
      <c r="AC335" s="49">
        <v>448069</v>
      </c>
      <c r="AD335" s="49">
        <v>456660</v>
      </c>
      <c r="AE335" s="49">
        <v>439822</v>
      </c>
      <c r="AF335" s="49">
        <v>448683</v>
      </c>
      <c r="AG335" s="49">
        <f t="shared" ref="AG335" si="317">+AG336+AG337</f>
        <v>463136</v>
      </c>
      <c r="AH335" s="49">
        <v>483488</v>
      </c>
      <c r="AI335" s="49">
        <v>465344</v>
      </c>
      <c r="AJ335" s="49">
        <v>470786</v>
      </c>
      <c r="AK335" s="49">
        <v>487644</v>
      </c>
      <c r="AL335" s="49">
        <v>489270</v>
      </c>
      <c r="AM335" s="98">
        <v>503179</v>
      </c>
      <c r="AN335" s="98">
        <v>501297</v>
      </c>
      <c r="AO335" s="98">
        <v>493503</v>
      </c>
      <c r="AP335" s="98">
        <v>531562</v>
      </c>
      <c r="AQ335" s="98">
        <v>513847</v>
      </c>
      <c r="AR335" s="98">
        <v>511679</v>
      </c>
      <c r="AS335" s="98">
        <v>513655</v>
      </c>
      <c r="AT335" s="98">
        <v>539264</v>
      </c>
      <c r="AU335" s="98">
        <v>566212</v>
      </c>
      <c r="AV335" s="98">
        <v>539583</v>
      </c>
      <c r="AW335" s="98">
        <v>579719</v>
      </c>
      <c r="AX335" s="49">
        <v>589240</v>
      </c>
      <c r="AY335" s="98">
        <v>608797</v>
      </c>
      <c r="AZ335" s="98">
        <v>628275</v>
      </c>
      <c r="BA335" s="98">
        <v>587581</v>
      </c>
      <c r="BB335" s="98">
        <v>597625</v>
      </c>
      <c r="BC335" s="98">
        <v>606286</v>
      </c>
      <c r="BD335" s="98">
        <v>626179</v>
      </c>
      <c r="BE335" s="98">
        <v>650459</v>
      </c>
      <c r="BF335" s="98">
        <v>666823</v>
      </c>
      <c r="BG335" s="98">
        <v>665710</v>
      </c>
      <c r="BH335" s="98">
        <v>687143</v>
      </c>
      <c r="BI335" s="98">
        <v>674162</v>
      </c>
      <c r="BJ335" s="155">
        <v>663564</v>
      </c>
      <c r="BK335" s="155">
        <v>674224</v>
      </c>
      <c r="BL335" s="155">
        <v>660783</v>
      </c>
      <c r="BM335" s="155">
        <v>670557</v>
      </c>
      <c r="BN335" s="155">
        <v>666681</v>
      </c>
      <c r="BO335" s="155">
        <v>691381</v>
      </c>
      <c r="BP335" s="155">
        <v>730596</v>
      </c>
      <c r="BQ335" s="155">
        <v>733095</v>
      </c>
      <c r="BR335" s="155">
        <v>750897</v>
      </c>
      <c r="BS335" s="155">
        <v>718014</v>
      </c>
      <c r="BT335" s="155">
        <v>731919</v>
      </c>
      <c r="BU335" s="155">
        <v>733758</v>
      </c>
      <c r="BV335" s="155">
        <v>727078</v>
      </c>
      <c r="BW335" s="155">
        <v>746386</v>
      </c>
      <c r="BX335" s="155">
        <v>731428</v>
      </c>
      <c r="BY335" s="155">
        <v>743505</v>
      </c>
      <c r="BZ335" s="155">
        <v>749503</v>
      </c>
      <c r="CA335" s="141">
        <v>742323</v>
      </c>
      <c r="CB335" s="141">
        <v>727483</v>
      </c>
      <c r="CC335" s="141">
        <v>748536</v>
      </c>
      <c r="CD335" s="141">
        <v>786645</v>
      </c>
      <c r="CE335" s="141">
        <v>737825</v>
      </c>
      <c r="CF335" s="141">
        <v>743302</v>
      </c>
      <c r="CG335" s="141">
        <v>762651</v>
      </c>
      <c r="CH335" s="141">
        <v>760795</v>
      </c>
      <c r="CI335" s="141">
        <v>748279</v>
      </c>
    </row>
    <row r="336" spans="1:87" ht="15.75" customHeight="1" x14ac:dyDescent="0.2">
      <c r="A336" s="5" t="s">
        <v>96</v>
      </c>
      <c r="B336" s="49">
        <v>401336</v>
      </c>
      <c r="C336" s="49">
        <v>393561</v>
      </c>
      <c r="D336" s="49">
        <v>385710</v>
      </c>
      <c r="E336" s="49">
        <v>369382</v>
      </c>
      <c r="F336" s="49">
        <v>357768</v>
      </c>
      <c r="G336" s="49">
        <v>359602</v>
      </c>
      <c r="H336" s="49">
        <v>345727</v>
      </c>
      <c r="I336" s="49">
        <v>341946</v>
      </c>
      <c r="J336" s="49">
        <v>353833</v>
      </c>
      <c r="K336" s="49">
        <v>350134</v>
      </c>
      <c r="L336" s="49">
        <v>349031</v>
      </c>
      <c r="M336" s="78">
        <v>340007</v>
      </c>
      <c r="N336" s="49">
        <v>339495</v>
      </c>
      <c r="O336" s="49">
        <v>344499</v>
      </c>
      <c r="P336" s="49">
        <v>355617</v>
      </c>
      <c r="Q336" s="49">
        <v>341139</v>
      </c>
      <c r="R336" s="49">
        <v>356683</v>
      </c>
      <c r="S336" s="49">
        <v>346532</v>
      </c>
      <c r="T336" s="49">
        <v>347759</v>
      </c>
      <c r="U336" s="49">
        <v>357129</v>
      </c>
      <c r="V336" s="49">
        <v>355200</v>
      </c>
      <c r="W336" s="49">
        <v>363911</v>
      </c>
      <c r="X336" s="49">
        <v>366812</v>
      </c>
      <c r="Y336" s="49">
        <v>376211</v>
      </c>
      <c r="Z336" s="49">
        <v>359340</v>
      </c>
      <c r="AA336" s="49">
        <v>362691</v>
      </c>
      <c r="AB336" s="49">
        <v>370286</v>
      </c>
      <c r="AC336" s="49">
        <v>385308</v>
      </c>
      <c r="AD336" s="49">
        <v>392238</v>
      </c>
      <c r="AE336" s="49">
        <v>377235</v>
      </c>
      <c r="AF336" s="49">
        <v>388219</v>
      </c>
      <c r="AG336" s="49">
        <v>397251</v>
      </c>
      <c r="AH336" s="49">
        <v>416473</v>
      </c>
      <c r="AI336" s="49">
        <v>400978</v>
      </c>
      <c r="AJ336" s="49">
        <v>404217</v>
      </c>
      <c r="AK336" s="49">
        <v>420843</v>
      </c>
      <c r="AL336" s="49">
        <v>424819</v>
      </c>
      <c r="AM336" s="98">
        <v>437646</v>
      </c>
      <c r="AN336" s="98">
        <v>429882</v>
      </c>
      <c r="AO336" s="98">
        <v>420591</v>
      </c>
      <c r="AP336" s="98">
        <v>461768</v>
      </c>
      <c r="AQ336" s="98">
        <v>445194</v>
      </c>
      <c r="AR336" s="98">
        <v>443726</v>
      </c>
      <c r="AS336" s="98">
        <v>445885</v>
      </c>
      <c r="AT336" s="98">
        <v>469850</v>
      </c>
      <c r="AU336" s="98">
        <v>495845</v>
      </c>
      <c r="AV336" s="98">
        <v>466065</v>
      </c>
      <c r="AW336" s="98">
        <v>501590</v>
      </c>
      <c r="AX336" s="49">
        <v>513605</v>
      </c>
      <c r="AY336" s="98">
        <v>532267</v>
      </c>
      <c r="AZ336" s="98">
        <v>548598</v>
      </c>
      <c r="BA336" s="98">
        <v>509793</v>
      </c>
      <c r="BB336" s="98">
        <v>521634</v>
      </c>
      <c r="BC336" s="98">
        <v>527845</v>
      </c>
      <c r="BD336" s="98">
        <v>542638</v>
      </c>
      <c r="BE336" s="98">
        <v>565262</v>
      </c>
      <c r="BF336" s="98">
        <v>581798</v>
      </c>
      <c r="BG336" s="98">
        <v>580165</v>
      </c>
      <c r="BH336" s="98">
        <v>596728</v>
      </c>
      <c r="BI336" s="98">
        <v>529939</v>
      </c>
      <c r="BJ336" s="155">
        <v>521447</v>
      </c>
      <c r="BK336" s="155">
        <v>529592</v>
      </c>
      <c r="BL336" s="155">
        <v>518389</v>
      </c>
      <c r="BM336" s="155">
        <v>529013</v>
      </c>
      <c r="BN336" s="155">
        <v>524701</v>
      </c>
      <c r="BO336" s="155">
        <v>548573</v>
      </c>
      <c r="BP336" s="155">
        <v>579493</v>
      </c>
      <c r="BQ336" s="155">
        <v>586723</v>
      </c>
      <c r="BR336" s="155">
        <v>599989</v>
      </c>
      <c r="BS336" s="155">
        <v>571734</v>
      </c>
      <c r="BT336" s="155">
        <v>584753</v>
      </c>
      <c r="BU336" s="155">
        <v>587979</v>
      </c>
      <c r="BV336" s="155">
        <v>581198</v>
      </c>
      <c r="BW336" s="155">
        <v>595875</v>
      </c>
      <c r="BX336" s="155">
        <v>577441</v>
      </c>
      <c r="BY336" s="155">
        <v>594520</v>
      </c>
      <c r="BZ336" s="155">
        <v>599148</v>
      </c>
      <c r="CA336" s="141">
        <v>597290</v>
      </c>
      <c r="CB336" s="141">
        <v>584333</v>
      </c>
      <c r="CC336" s="141">
        <v>601108</v>
      </c>
      <c r="CD336" s="141">
        <v>633052</v>
      </c>
      <c r="CE336" s="141">
        <v>591947</v>
      </c>
      <c r="CF336" s="141">
        <v>595735</v>
      </c>
      <c r="CG336" s="141">
        <v>613224</v>
      </c>
      <c r="CH336" s="141">
        <v>605125</v>
      </c>
      <c r="CI336" s="141">
        <v>598435</v>
      </c>
    </row>
    <row r="337" spans="1:87" ht="15.75" customHeight="1" x14ac:dyDescent="0.2">
      <c r="A337" s="5" t="s">
        <v>97</v>
      </c>
      <c r="B337" s="49">
        <v>58515</v>
      </c>
      <c r="C337" s="49">
        <v>58206</v>
      </c>
      <c r="D337" s="49">
        <v>56127</v>
      </c>
      <c r="E337" s="49">
        <v>54022</v>
      </c>
      <c r="F337" s="49">
        <v>52069</v>
      </c>
      <c r="G337" s="49">
        <v>54466</v>
      </c>
      <c r="H337" s="49">
        <v>52399</v>
      </c>
      <c r="I337" s="49">
        <v>50958</v>
      </c>
      <c r="J337" s="49">
        <v>52809</v>
      </c>
      <c r="K337" s="49">
        <v>54019</v>
      </c>
      <c r="L337" s="49">
        <v>53946</v>
      </c>
      <c r="M337" s="78">
        <v>54351</v>
      </c>
      <c r="N337" s="49">
        <v>52123</v>
      </c>
      <c r="O337" s="49">
        <v>52254</v>
      </c>
      <c r="P337" s="49">
        <v>52243</v>
      </c>
      <c r="Q337" s="49">
        <v>53663</v>
      </c>
      <c r="R337" s="49">
        <v>59061</v>
      </c>
      <c r="S337" s="49">
        <v>61450</v>
      </c>
      <c r="T337" s="49">
        <v>61361</v>
      </c>
      <c r="U337" s="49">
        <v>59769</v>
      </c>
      <c r="V337" s="49">
        <v>59680</v>
      </c>
      <c r="W337" s="49">
        <v>61733</v>
      </c>
      <c r="X337" s="49">
        <v>62699</v>
      </c>
      <c r="Y337" s="49">
        <v>63541</v>
      </c>
      <c r="Z337" s="49">
        <v>64343</v>
      </c>
      <c r="AA337" s="49">
        <v>63101</v>
      </c>
      <c r="AB337" s="49">
        <v>63020</v>
      </c>
      <c r="AC337" s="49">
        <v>62761</v>
      </c>
      <c r="AD337" s="49">
        <v>64422</v>
      </c>
      <c r="AE337" s="49">
        <v>62587</v>
      </c>
      <c r="AF337" s="49">
        <v>60464</v>
      </c>
      <c r="AG337" s="49">
        <v>65885</v>
      </c>
      <c r="AH337" s="49">
        <v>67015</v>
      </c>
      <c r="AI337" s="49">
        <v>64366</v>
      </c>
      <c r="AJ337" s="49">
        <v>66569</v>
      </c>
      <c r="AK337" s="49">
        <v>66801</v>
      </c>
      <c r="AL337" s="49">
        <v>64451</v>
      </c>
      <c r="AM337" s="98">
        <v>65533</v>
      </c>
      <c r="AN337" s="98">
        <v>71415</v>
      </c>
      <c r="AO337" s="98">
        <v>72912</v>
      </c>
      <c r="AP337" s="98">
        <v>69794</v>
      </c>
      <c r="AQ337" s="98">
        <v>68653</v>
      </c>
      <c r="AR337" s="98">
        <v>67953</v>
      </c>
      <c r="AS337" s="98">
        <v>67770</v>
      </c>
      <c r="AT337" s="98">
        <v>69414</v>
      </c>
      <c r="AU337" s="98">
        <v>70367</v>
      </c>
      <c r="AV337" s="98">
        <v>73518</v>
      </c>
      <c r="AW337" s="98">
        <v>78129</v>
      </c>
      <c r="AX337" s="49">
        <v>75635</v>
      </c>
      <c r="AY337" s="98">
        <v>76530</v>
      </c>
      <c r="AZ337" s="98">
        <v>79677</v>
      </c>
      <c r="BA337" s="98">
        <v>77788</v>
      </c>
      <c r="BB337" s="98">
        <v>75991</v>
      </c>
      <c r="BC337" s="98">
        <v>78441</v>
      </c>
      <c r="BD337" s="98">
        <v>83541</v>
      </c>
      <c r="BE337" s="98">
        <v>85197</v>
      </c>
      <c r="BF337" s="98">
        <v>85025</v>
      </c>
      <c r="BG337" s="98">
        <v>85545</v>
      </c>
      <c r="BH337" s="98">
        <v>90415</v>
      </c>
      <c r="BI337" s="98">
        <v>144223</v>
      </c>
      <c r="BJ337" s="155">
        <v>142117</v>
      </c>
      <c r="BK337" s="155">
        <v>144632</v>
      </c>
      <c r="BL337" s="155">
        <v>142394</v>
      </c>
      <c r="BM337" s="155">
        <v>141544</v>
      </c>
      <c r="BN337" s="155">
        <v>141980</v>
      </c>
      <c r="BO337" s="155">
        <v>142808</v>
      </c>
      <c r="BP337" s="155">
        <v>151103</v>
      </c>
      <c r="BQ337" s="155">
        <v>146372</v>
      </c>
      <c r="BR337" s="155">
        <v>150908</v>
      </c>
      <c r="BS337" s="155">
        <v>146280</v>
      </c>
      <c r="BT337" s="155">
        <v>147166</v>
      </c>
      <c r="BU337" s="155">
        <v>145779</v>
      </c>
      <c r="BV337" s="155">
        <v>145880</v>
      </c>
      <c r="BW337" s="155">
        <v>150511</v>
      </c>
      <c r="BX337" s="155">
        <v>153987</v>
      </c>
      <c r="BY337" s="155">
        <v>148985</v>
      </c>
      <c r="BZ337" s="155">
        <v>150355</v>
      </c>
      <c r="CA337" s="141">
        <v>145033</v>
      </c>
      <c r="CB337" s="141">
        <v>143150</v>
      </c>
      <c r="CC337" s="141">
        <v>147428</v>
      </c>
      <c r="CD337" s="141">
        <v>153593</v>
      </c>
      <c r="CE337" s="141">
        <v>145878</v>
      </c>
      <c r="CF337" s="141">
        <v>147567</v>
      </c>
      <c r="CG337" s="141">
        <v>149427</v>
      </c>
      <c r="CH337" s="141">
        <v>155670</v>
      </c>
      <c r="CI337" s="141">
        <v>149844</v>
      </c>
    </row>
    <row r="338" spans="1:87" x14ac:dyDescent="0.2">
      <c r="A338" s="7"/>
      <c r="B338" s="7"/>
      <c r="C338" s="7"/>
      <c r="D338" s="7"/>
      <c r="E338" s="7"/>
      <c r="F338" s="7"/>
      <c r="G338" s="7"/>
      <c r="H338" s="7"/>
      <c r="I338" s="73"/>
      <c r="J338" s="73"/>
      <c r="K338" s="73"/>
      <c r="L338" s="73"/>
      <c r="M338" s="73"/>
      <c r="N338" s="73"/>
      <c r="O338" s="1"/>
      <c r="P338" s="73"/>
      <c r="Q338" s="73"/>
      <c r="R338" s="1"/>
      <c r="T338" s="73"/>
      <c r="V338" s="73"/>
      <c r="CA338" s="96"/>
      <c r="CB338" s="96"/>
    </row>
    <row r="339" spans="1:87" x14ac:dyDescent="0.2">
      <c r="A339" s="1"/>
      <c r="B339" s="1"/>
      <c r="C339" s="1"/>
      <c r="D339" s="1"/>
      <c r="E339" s="1"/>
      <c r="F339" s="1"/>
      <c r="G339" s="1"/>
      <c r="H339" s="1"/>
      <c r="I339" s="74"/>
      <c r="J339" s="74"/>
      <c r="K339" s="74"/>
      <c r="L339" s="74"/>
      <c r="M339" s="74"/>
      <c r="N339" s="74"/>
      <c r="O339" s="1"/>
      <c r="P339" s="74"/>
      <c r="Q339" s="1"/>
      <c r="R339" s="1"/>
      <c r="T339" s="74"/>
      <c r="AC339" s="74"/>
      <c r="AS339" s="74"/>
      <c r="BE339" s="74"/>
      <c r="CA339" s="96"/>
      <c r="CB339" s="96"/>
    </row>
    <row r="340" spans="1:87" x14ac:dyDescent="0.2">
      <c r="I340" s="75"/>
      <c r="J340" s="75"/>
      <c r="L340" s="75"/>
      <c r="AS340" s="1"/>
      <c r="BE340" s="1"/>
      <c r="CA340" s="96"/>
      <c r="CB340" s="96"/>
    </row>
    <row r="341" spans="1:87" x14ac:dyDescent="0.2">
      <c r="I341" s="75"/>
      <c r="J341" s="75"/>
    </row>
    <row r="342" spans="1:87" x14ac:dyDescent="0.2">
      <c r="I342" s="75"/>
    </row>
    <row r="343" spans="1:87" x14ac:dyDescent="0.2">
      <c r="I343" s="75"/>
    </row>
    <row r="344" spans="1:87" x14ac:dyDescent="0.2">
      <c r="I344" s="75"/>
    </row>
    <row r="345" spans="1:87" x14ac:dyDescent="0.2">
      <c r="I345" s="75"/>
    </row>
    <row r="346" spans="1:87" x14ac:dyDescent="0.2">
      <c r="I346" s="75"/>
    </row>
    <row r="347" spans="1:87" x14ac:dyDescent="0.2">
      <c r="I347" s="75"/>
    </row>
    <row r="348" spans="1:87" x14ac:dyDescent="0.2">
      <c r="I348" s="75"/>
    </row>
    <row r="349" spans="1:87" x14ac:dyDescent="0.2">
      <c r="I349" s="75"/>
    </row>
    <row r="350" spans="1:87" x14ac:dyDescent="0.2">
      <c r="I350" s="75"/>
    </row>
    <row r="351" spans="1:87" x14ac:dyDescent="0.2">
      <c r="I351" s="75"/>
    </row>
    <row r="352" spans="1:87" x14ac:dyDescent="0.2">
      <c r="I352" s="75"/>
    </row>
    <row r="353" spans="9:9" x14ac:dyDescent="0.2">
      <c r="I353" s="75"/>
    </row>
    <row r="354" spans="9:9" x14ac:dyDescent="0.2">
      <c r="I354" s="75"/>
    </row>
    <row r="355" spans="9:9" x14ac:dyDescent="0.2">
      <c r="I355" s="75"/>
    </row>
  </sheetData>
  <pageMargins left="0.39370078740157483" right="0.39370078740157483" top="0.39370078740157483" bottom="0.39370078740157483" header="0" footer="0"/>
  <pageSetup paperSize="9" scale="41" orientation="portrait" r:id="rId1"/>
  <rowBreaks count="5" manualBreakCount="5">
    <brk id="30" max="96" man="1"/>
    <brk id="104" max="96" man="1"/>
    <brk id="162" max="96" man="1"/>
    <brk id="202" max="96" man="1"/>
    <brk id="300" max="96" man="1"/>
  </rowBreaks>
  <colBreaks count="11" manualBreakCount="11">
    <brk id="7" max="337" man="1"/>
    <brk id="13" max="337" man="1"/>
    <brk id="19" max="337" man="1"/>
    <brk id="25" max="337" man="1"/>
    <brk id="31" max="337" man="1"/>
    <brk id="37" max="337" man="1"/>
    <brk id="43" max="337" man="1"/>
    <brk id="49" max="337" man="1"/>
    <brk id="55" max="337" man="1"/>
    <brk id="61" max="337" man="1"/>
    <brk id="73" max="337" man="1"/>
  </colBreaks>
  <ignoredErrors>
    <ignoredError sqref="A338 B6:B7 B32:B39 B106:B112 B302 C6:F6 C7:F7 L10:M10 L70:M70 L65:M65 L75:M75 L71:M74 L80:M80 L76:M76 L85:M85 L81:M81 L90:M90 L86:M86 L95:M95 L91:M91 L100:M100 L96:M96 L106:M106 L101:M101 L111:M111 L107:M110 L121:M121 L116:M116 L112:M112 L117:M117 L128:M128 L124:M127 L133:M133 L129:M132 L138:M138 L134:M134 L143:M143 L139:M139 L148:M148 L144:M144 L153:M153 L149:M149 L158:M158 L163:M163 L168:M168 L164:M167 L173:M173 L169:M172 L178:M178 L174:M174 L183:M183 L179:M179 L188:M188 L184:M184 L193:M193 L189:M189 L203:M203 L224:M224 L301:M301 L123:M123 L334:M334 L302:M302 L312:M312 L335:M335 L60:M60 L105:M105 L204:M204 B24 L59:M59 L48:M48 L38:M38 L55:M55 L50:M50 L54:M54 L44:M44 L49:M49 L39:M39 L43:M43 L36:M36 L35:M35 L34:M34 L33:M33 L37:M37 L31:M31 L32:M32 L20:M20 L24:M24 C10:F10 C20:F20 C24:F24 C31:F34 C43:F44 C48:F50 C54:F55 C59:F60 C80:F81 C85:F86 C90:F91 C95:F96 C100:F101 C105:F112 C116:F117 C121:F121 C138:F139 C143:F144 C148:F149 C153:F153 C178:F179 C183:F184 C188:F189 C193:F193 C334:F335 C338:I338 C36:F39 C35 E35:F35 H6:I6 H7:I7 H10:I10 H20:I20 H24:I24 H31:I34 H43:I44 H48:I50 H54:I55 H59:I60 H80:I81 H85:I86 H90:I91 H95:I96 H100:I101 H105:I112 H116:I117 H121:I121 H138:I139 H143:I144 H148:I149 H153:I153 H178:I179 H183:I184 H188:I189 H193:I193 H334:I335 H36:I39 H35:I35 B65:B66 C65:F65 H65:I65 B70:B76 C70:F76 H70:I76 B123:B134 C123:F134 H123:I134 B158 C158:F158 H158:I158 B163:B174 C163:F174 H163:I174 B198 B203:B204 C203:F204 H203:I204 B209 B214 B219 B224 C224:F224 H224:I224 B229 B234:B236 B241 B246:B247 B252 B257:B258 B263 B268:B269 B274 B279:B280 B285 B290:B291 B296 B312 C312:F312 H312:I312 C301:F302 H301:I302 B335 L6:M6 L7:M7 B10 B20 B43:B44 B48:B50 B54:B55 B59:B61 B80:B81 B85:B86 B90:B91 B95:B96 B100:B101 B116:B117 B121 B138:B139 B143:B144 B148:B149 B153:B154 B178:B179 B183:B184 B188:B189 B193 B338 R338 C340:I341 B3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367"/>
  <sheetViews>
    <sheetView showGridLines="0" view="pageBreakPreview" zoomScaleNormal="100" zoomScaleSheetLayoutView="100" workbookViewId="0">
      <pane xSplit="1" ySplit="5" topLeftCell="CB6" activePane="bottomRight" state="frozen"/>
      <selection pane="topRight" activeCell="D1" sqref="D1"/>
      <selection pane="bottomLeft" activeCell="A13" sqref="A13"/>
      <selection pane="bottomRight" activeCell="CI2" sqref="CI2"/>
    </sheetView>
  </sheetViews>
  <sheetFormatPr defaultRowHeight="12.75" x14ac:dyDescent="0.2"/>
  <cols>
    <col min="1" max="1" width="95.7109375" customWidth="1"/>
    <col min="2" max="61" width="13.7109375" customWidth="1"/>
    <col min="62" max="80" width="11.7109375" customWidth="1"/>
    <col min="81" max="82" width="11" customWidth="1"/>
  </cols>
  <sheetData>
    <row r="1" spans="1:87" x14ac:dyDescent="0.2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87"/>
      <c r="P1" s="63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104"/>
      <c r="AM1" s="104"/>
      <c r="AN1" s="104"/>
      <c r="AO1" s="104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</row>
    <row r="2" spans="1:87" ht="52.15" customHeight="1" x14ac:dyDescent="0.2">
      <c r="A2" s="66" t="s">
        <v>2</v>
      </c>
      <c r="B2" s="67"/>
      <c r="C2" s="67"/>
      <c r="D2" s="67"/>
      <c r="E2" s="67"/>
      <c r="F2" s="67"/>
      <c r="G2" s="67"/>
      <c r="H2" s="67"/>
      <c r="I2" s="63"/>
      <c r="J2" s="65"/>
      <c r="K2" s="63"/>
      <c r="L2" s="63"/>
      <c r="M2" s="63"/>
      <c r="N2" s="63"/>
      <c r="O2" s="87"/>
      <c r="P2" s="63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104"/>
      <c r="AM2" s="104"/>
      <c r="AN2" s="104"/>
      <c r="AO2" s="104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Q2" s="87"/>
    </row>
    <row r="3" spans="1:87" x14ac:dyDescent="0.2">
      <c r="A3" s="65"/>
      <c r="B3" s="68"/>
      <c r="C3" s="68"/>
      <c r="D3" s="65"/>
      <c r="E3" s="68"/>
      <c r="F3" s="65"/>
      <c r="G3" s="96" t="s">
        <v>285</v>
      </c>
      <c r="H3" s="65"/>
      <c r="I3" s="65"/>
      <c r="J3" s="65"/>
      <c r="K3" s="65"/>
      <c r="L3" s="65"/>
      <c r="M3" s="96" t="s">
        <v>285</v>
      </c>
      <c r="N3" s="68"/>
      <c r="O3" s="68"/>
      <c r="P3" s="68"/>
      <c r="Q3" s="68"/>
      <c r="R3" s="68"/>
      <c r="S3" s="96" t="s">
        <v>285</v>
      </c>
      <c r="T3" s="68"/>
      <c r="U3" s="68"/>
      <c r="V3" s="68"/>
      <c r="W3" s="68"/>
      <c r="X3" s="68"/>
      <c r="Y3" s="96" t="s">
        <v>285</v>
      </c>
      <c r="Z3" s="68"/>
      <c r="AA3" s="68"/>
      <c r="AB3" s="68"/>
      <c r="AC3" s="68"/>
      <c r="AD3" s="68"/>
      <c r="AE3" s="96" t="s">
        <v>285</v>
      </c>
      <c r="AF3" s="68"/>
      <c r="AG3" s="87"/>
      <c r="AH3" s="87"/>
      <c r="AI3" s="87"/>
      <c r="AJ3" s="87"/>
      <c r="AK3" s="97" t="s">
        <v>285</v>
      </c>
      <c r="AL3" s="106"/>
      <c r="AM3" s="106"/>
      <c r="AN3" s="106"/>
      <c r="AO3" s="106"/>
      <c r="AP3" s="97"/>
      <c r="AQ3" s="97"/>
      <c r="AR3" s="97"/>
      <c r="AS3" s="97"/>
      <c r="AT3" s="97"/>
      <c r="AU3" s="97"/>
      <c r="AV3" s="97"/>
      <c r="AW3" s="97" t="s">
        <v>285</v>
      </c>
      <c r="AX3" s="97"/>
      <c r="AY3" s="97"/>
      <c r="AZ3" s="97"/>
      <c r="BA3" s="97"/>
      <c r="BB3" s="97"/>
      <c r="BC3" s="97" t="s">
        <v>285</v>
      </c>
      <c r="BD3" s="97"/>
      <c r="BE3" s="97"/>
      <c r="BF3" s="97"/>
      <c r="BG3" s="97"/>
      <c r="BH3" s="97"/>
      <c r="BI3" s="97" t="s">
        <v>285</v>
      </c>
      <c r="BJ3" s="97"/>
      <c r="BK3" s="97"/>
      <c r="BL3" s="97"/>
      <c r="BM3" s="97"/>
      <c r="BN3" s="97"/>
      <c r="BO3" s="97"/>
      <c r="BP3" s="97"/>
      <c r="BQ3" s="97" t="s">
        <v>285</v>
      </c>
      <c r="BR3" s="97"/>
      <c r="BS3" s="97"/>
      <c r="BT3" s="97"/>
      <c r="BU3" s="97" t="s">
        <v>285</v>
      </c>
      <c r="BV3" s="97"/>
      <c r="BW3" s="97"/>
      <c r="BX3" s="97"/>
      <c r="BY3" s="97"/>
      <c r="BZ3" s="97"/>
      <c r="CA3" s="97"/>
      <c r="CB3" s="97"/>
      <c r="CC3" s="97"/>
      <c r="CD3" s="97"/>
      <c r="CE3" s="97"/>
      <c r="CG3" s="97" t="s">
        <v>285</v>
      </c>
      <c r="CH3" s="97"/>
      <c r="CI3" s="97" t="s">
        <v>285</v>
      </c>
    </row>
    <row r="4" spans="1:87" ht="24.6" customHeight="1" x14ac:dyDescent="0.2">
      <c r="A4" s="108" t="s">
        <v>282</v>
      </c>
      <c r="B4" s="109">
        <v>42736</v>
      </c>
      <c r="C4" s="109">
        <v>42767</v>
      </c>
      <c r="D4" s="109">
        <v>42795</v>
      </c>
      <c r="E4" s="109">
        <v>42826</v>
      </c>
      <c r="F4" s="109">
        <v>42856</v>
      </c>
      <c r="G4" s="109">
        <v>42887</v>
      </c>
      <c r="H4" s="109">
        <v>42917</v>
      </c>
      <c r="I4" s="109">
        <v>42948</v>
      </c>
      <c r="J4" s="109">
        <v>42979</v>
      </c>
      <c r="K4" s="109">
        <v>43009</v>
      </c>
      <c r="L4" s="109">
        <v>43040</v>
      </c>
      <c r="M4" s="109">
        <v>43070</v>
      </c>
      <c r="N4" s="109">
        <v>43101</v>
      </c>
      <c r="O4" s="109">
        <v>43132</v>
      </c>
      <c r="P4" s="109">
        <v>43160</v>
      </c>
      <c r="Q4" s="109">
        <v>43191</v>
      </c>
      <c r="R4" s="109">
        <v>43221</v>
      </c>
      <c r="S4" s="109">
        <v>43252</v>
      </c>
      <c r="T4" s="109">
        <v>43282</v>
      </c>
      <c r="U4" s="109">
        <v>43313</v>
      </c>
      <c r="V4" s="109">
        <v>43344</v>
      </c>
      <c r="W4" s="109">
        <v>43374</v>
      </c>
      <c r="X4" s="109">
        <v>43405</v>
      </c>
      <c r="Y4" s="109">
        <v>43435</v>
      </c>
      <c r="Z4" s="109">
        <v>43466</v>
      </c>
      <c r="AA4" s="109">
        <v>43497</v>
      </c>
      <c r="AB4" s="109">
        <v>43525</v>
      </c>
      <c r="AC4" s="109">
        <v>43556</v>
      </c>
      <c r="AD4" s="109">
        <v>43586</v>
      </c>
      <c r="AE4" s="109">
        <v>43617</v>
      </c>
      <c r="AF4" s="109">
        <v>43647</v>
      </c>
      <c r="AG4" s="109">
        <v>43678</v>
      </c>
      <c r="AH4" s="109">
        <v>43709</v>
      </c>
      <c r="AI4" s="109">
        <v>43739</v>
      </c>
      <c r="AJ4" s="109">
        <v>43770</v>
      </c>
      <c r="AK4" s="109">
        <v>43800</v>
      </c>
      <c r="AL4" s="109">
        <v>43831</v>
      </c>
      <c r="AM4" s="109">
        <v>43862</v>
      </c>
      <c r="AN4" s="109">
        <v>43891</v>
      </c>
      <c r="AO4" s="109">
        <v>43922</v>
      </c>
      <c r="AP4" s="109">
        <v>43952</v>
      </c>
      <c r="AQ4" s="109">
        <v>43983</v>
      </c>
      <c r="AR4" s="109">
        <v>44013</v>
      </c>
      <c r="AS4" s="109">
        <v>44044</v>
      </c>
      <c r="AT4" s="109">
        <v>44075</v>
      </c>
      <c r="AU4" s="109">
        <v>44105</v>
      </c>
      <c r="AV4" s="109">
        <v>44136</v>
      </c>
      <c r="AW4" s="109">
        <v>44166</v>
      </c>
      <c r="AX4" s="109">
        <v>44197</v>
      </c>
      <c r="AY4" s="109">
        <v>44228</v>
      </c>
      <c r="AZ4" s="109">
        <v>44256</v>
      </c>
      <c r="BA4" s="109">
        <v>44287</v>
      </c>
      <c r="BB4" s="109">
        <v>44317</v>
      </c>
      <c r="BC4" s="109">
        <v>44348</v>
      </c>
      <c r="BD4" s="109">
        <v>44378</v>
      </c>
      <c r="BE4" s="109">
        <v>44409</v>
      </c>
      <c r="BF4" s="109">
        <v>44440</v>
      </c>
      <c r="BG4" s="109">
        <v>44470</v>
      </c>
      <c r="BH4" s="109">
        <v>44501</v>
      </c>
      <c r="BI4" s="109">
        <v>44531</v>
      </c>
      <c r="BJ4" s="109">
        <v>44562</v>
      </c>
      <c r="BK4" s="109">
        <v>44593</v>
      </c>
      <c r="BL4" s="109">
        <v>44621</v>
      </c>
      <c r="BM4" s="109">
        <v>44652</v>
      </c>
      <c r="BN4" s="109">
        <v>44682</v>
      </c>
      <c r="BO4" s="109">
        <v>44713</v>
      </c>
      <c r="BP4" s="109">
        <v>44743</v>
      </c>
      <c r="BQ4" s="109">
        <v>44774</v>
      </c>
      <c r="BR4" s="109">
        <v>44805</v>
      </c>
      <c r="BS4" s="109">
        <v>44835</v>
      </c>
      <c r="BT4" s="109">
        <v>44866</v>
      </c>
      <c r="BU4" s="109">
        <v>44896</v>
      </c>
      <c r="BV4" s="109">
        <v>44927</v>
      </c>
      <c r="BW4" s="109">
        <v>44958</v>
      </c>
      <c r="BX4" s="109">
        <v>44986</v>
      </c>
      <c r="BY4" s="109">
        <v>45017</v>
      </c>
      <c r="BZ4" s="109">
        <v>45047</v>
      </c>
      <c r="CA4" s="109">
        <v>45078</v>
      </c>
      <c r="CB4" s="109">
        <v>45108</v>
      </c>
      <c r="CC4" s="109">
        <v>45139</v>
      </c>
      <c r="CD4" s="109">
        <v>45170</v>
      </c>
      <c r="CE4" s="109">
        <v>45200</v>
      </c>
      <c r="CF4" s="109">
        <v>45231</v>
      </c>
      <c r="CG4" s="109">
        <v>45261</v>
      </c>
      <c r="CH4" s="109">
        <v>45292</v>
      </c>
      <c r="CI4" s="109">
        <v>45323</v>
      </c>
    </row>
    <row r="5" spans="1:87" ht="30" customHeight="1" x14ac:dyDescent="0.2">
      <c r="A5" s="133" t="s">
        <v>283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</row>
    <row r="6" spans="1:87" ht="21.6" customHeight="1" x14ac:dyDescent="0.2">
      <c r="A6" s="115" t="s">
        <v>1</v>
      </c>
      <c r="B6" s="116">
        <f t="shared" ref="B6:M6" si="0">+B7+B16+B17+B18+B20</f>
        <v>106181</v>
      </c>
      <c r="C6" s="116">
        <f t="shared" si="0"/>
        <v>104658</v>
      </c>
      <c r="D6" s="116">
        <f t="shared" si="0"/>
        <v>104706</v>
      </c>
      <c r="E6" s="116">
        <f t="shared" si="0"/>
        <v>100404</v>
      </c>
      <c r="F6" s="116">
        <f t="shared" si="0"/>
        <v>98195</v>
      </c>
      <c r="G6" s="116">
        <f t="shared" si="0"/>
        <v>97970</v>
      </c>
      <c r="H6" s="116">
        <f t="shared" si="0"/>
        <v>93578</v>
      </c>
      <c r="I6" s="117">
        <f t="shared" si="0"/>
        <v>92192</v>
      </c>
      <c r="J6" s="117">
        <f t="shared" si="0"/>
        <v>94367</v>
      </c>
      <c r="K6" s="117">
        <f t="shared" si="0"/>
        <v>95099</v>
      </c>
      <c r="L6" s="117">
        <f t="shared" si="0"/>
        <v>95822</v>
      </c>
      <c r="M6" s="118">
        <f t="shared" si="0"/>
        <v>94550</v>
      </c>
      <c r="N6" s="117">
        <v>94393</v>
      </c>
      <c r="O6" s="117">
        <v>94965</v>
      </c>
      <c r="P6" s="117">
        <v>96913</v>
      </c>
      <c r="Q6" s="117">
        <v>93546</v>
      </c>
      <c r="R6" s="117">
        <v>96248</v>
      </c>
      <c r="S6" s="117">
        <v>93539</v>
      </c>
      <c r="T6" s="117">
        <f t="shared" ref="T6" si="1">+T7+T16+T17+T18+T20</f>
        <v>95635</v>
      </c>
      <c r="U6" s="117">
        <v>97059</v>
      </c>
      <c r="V6" s="117">
        <v>97130</v>
      </c>
      <c r="W6" s="117">
        <v>98272</v>
      </c>
      <c r="X6" s="117">
        <v>100110</v>
      </c>
      <c r="Y6" s="117">
        <v>102268</v>
      </c>
      <c r="Z6" s="117">
        <v>98987</v>
      </c>
      <c r="AA6" s="117">
        <v>98746</v>
      </c>
      <c r="AB6" s="117">
        <v>100738</v>
      </c>
      <c r="AC6" s="117">
        <v>104418</v>
      </c>
      <c r="AD6" s="117">
        <v>106408</v>
      </c>
      <c r="AE6" s="117">
        <v>103439</v>
      </c>
      <c r="AF6" s="117">
        <v>104561</v>
      </c>
      <c r="AG6" s="117">
        <v>105633</v>
      </c>
      <c r="AH6" s="117">
        <v>110547</v>
      </c>
      <c r="AI6" s="117">
        <v>109192</v>
      </c>
      <c r="AJ6" s="117">
        <v>108888</v>
      </c>
      <c r="AK6" s="117">
        <v>114511</v>
      </c>
      <c r="AL6" s="117">
        <v>113757</v>
      </c>
      <c r="AM6" s="117">
        <v>116060</v>
      </c>
      <c r="AN6" s="117">
        <v>110120</v>
      </c>
      <c r="AO6" s="117">
        <v>108644</v>
      </c>
      <c r="AP6" s="117">
        <v>119444</v>
      </c>
      <c r="AQ6" s="117">
        <v>115057</v>
      </c>
      <c r="AR6" s="117">
        <v>116101</v>
      </c>
      <c r="AS6" s="117">
        <v>116822</v>
      </c>
      <c r="AT6" s="117">
        <v>119127</v>
      </c>
      <c r="AU6" s="117">
        <v>122589</v>
      </c>
      <c r="AV6" s="117">
        <v>120499</v>
      </c>
      <c r="AW6" s="117">
        <v>125622</v>
      </c>
      <c r="AX6" s="117">
        <v>129832</v>
      </c>
      <c r="AY6" s="117">
        <v>134764</v>
      </c>
      <c r="AZ6" s="117">
        <v>134814</v>
      </c>
      <c r="BA6" s="117">
        <v>128703</v>
      </c>
      <c r="BB6" s="117">
        <v>133383</v>
      </c>
      <c r="BC6" s="117">
        <v>134110</v>
      </c>
      <c r="BD6" s="117">
        <v>136927</v>
      </c>
      <c r="BE6" s="117">
        <v>143355</v>
      </c>
      <c r="BF6" s="117">
        <v>143932</v>
      </c>
      <c r="BG6" s="117">
        <v>144068</v>
      </c>
      <c r="BH6" s="117">
        <v>146718</v>
      </c>
      <c r="BI6" s="117">
        <v>146576</v>
      </c>
      <c r="BJ6" s="149">
        <v>144310</v>
      </c>
      <c r="BK6" s="149">
        <v>143730</v>
      </c>
      <c r="BL6" s="149">
        <v>142027</v>
      </c>
      <c r="BM6" s="149">
        <v>143952</v>
      </c>
      <c r="BN6" s="149">
        <v>145704</v>
      </c>
      <c r="BO6" s="149">
        <v>147713</v>
      </c>
      <c r="BP6" s="149">
        <v>154138</v>
      </c>
      <c r="BQ6" s="149">
        <v>155104</v>
      </c>
      <c r="BR6" s="149">
        <v>154195</v>
      </c>
      <c r="BS6" s="149">
        <v>152480</v>
      </c>
      <c r="BT6" s="149">
        <v>156781</v>
      </c>
      <c r="BU6" s="149">
        <v>156455</v>
      </c>
      <c r="BV6" s="149">
        <v>154405</v>
      </c>
      <c r="BW6" s="149">
        <v>158233</v>
      </c>
      <c r="BX6" s="149">
        <v>156438</v>
      </c>
      <c r="BY6" s="149">
        <v>162023</v>
      </c>
      <c r="BZ6" s="149">
        <v>165176</v>
      </c>
      <c r="CA6" s="149">
        <v>166803</v>
      </c>
      <c r="CB6" s="149">
        <v>164832</v>
      </c>
      <c r="CC6" s="149">
        <v>167518</v>
      </c>
      <c r="CD6" s="149">
        <v>169697</v>
      </c>
      <c r="CE6" s="149">
        <v>165897</v>
      </c>
      <c r="CF6" s="149">
        <v>170905</v>
      </c>
      <c r="CG6" s="149">
        <v>175403</v>
      </c>
      <c r="CH6" s="149">
        <v>175161</v>
      </c>
      <c r="CI6" s="149">
        <v>173253</v>
      </c>
    </row>
    <row r="7" spans="1:87" ht="30" customHeight="1" x14ac:dyDescent="0.2">
      <c r="A7" s="54" t="s">
        <v>264</v>
      </c>
      <c r="B7" s="10">
        <f t="shared" ref="B7:M7" si="2">+B8+B10</f>
        <v>101514</v>
      </c>
      <c r="C7" s="10">
        <f t="shared" si="2"/>
        <v>99789</v>
      </c>
      <c r="D7" s="10">
        <f t="shared" si="2"/>
        <v>99917</v>
      </c>
      <c r="E7" s="10">
        <f t="shared" si="2"/>
        <v>95621</v>
      </c>
      <c r="F7" s="10">
        <f t="shared" si="2"/>
        <v>93529</v>
      </c>
      <c r="G7" s="10">
        <f t="shared" si="2"/>
        <v>93452</v>
      </c>
      <c r="H7" s="10">
        <f t="shared" si="2"/>
        <v>89134</v>
      </c>
      <c r="I7" s="70">
        <f t="shared" si="2"/>
        <v>87707</v>
      </c>
      <c r="J7" s="70">
        <f t="shared" si="2"/>
        <v>89905</v>
      </c>
      <c r="K7" s="70">
        <f t="shared" si="2"/>
        <v>90621</v>
      </c>
      <c r="L7" s="70">
        <f t="shared" si="2"/>
        <v>91412</v>
      </c>
      <c r="M7" s="76">
        <f t="shared" si="2"/>
        <v>90168</v>
      </c>
      <c r="N7" s="70">
        <v>90040</v>
      </c>
      <c r="O7" s="70">
        <v>90600</v>
      </c>
      <c r="P7" s="70">
        <v>92572</v>
      </c>
      <c r="Q7" s="70">
        <v>89154</v>
      </c>
      <c r="R7" s="70">
        <v>91740</v>
      </c>
      <c r="S7" s="70">
        <v>89057</v>
      </c>
      <c r="T7" s="70">
        <f t="shared" ref="T7" si="3">+T8+T10</f>
        <v>91215</v>
      </c>
      <c r="U7" s="70">
        <v>92410</v>
      </c>
      <c r="V7" s="70">
        <v>92396</v>
      </c>
      <c r="W7" s="70">
        <v>92855</v>
      </c>
      <c r="X7" s="70">
        <v>94697</v>
      </c>
      <c r="Y7" s="70">
        <v>96524</v>
      </c>
      <c r="Z7" s="70">
        <v>93107</v>
      </c>
      <c r="AA7" s="70">
        <v>92813</v>
      </c>
      <c r="AB7" s="70">
        <v>94855</v>
      </c>
      <c r="AC7" s="70">
        <v>98519</v>
      </c>
      <c r="AD7" s="70">
        <v>100271</v>
      </c>
      <c r="AE7" s="70">
        <v>93195</v>
      </c>
      <c r="AF7" s="70">
        <v>93861</v>
      </c>
      <c r="AG7" s="70">
        <v>94199</v>
      </c>
      <c r="AH7" s="70">
        <v>99283</v>
      </c>
      <c r="AI7" s="70">
        <v>98019</v>
      </c>
      <c r="AJ7" s="70">
        <v>97921</v>
      </c>
      <c r="AK7" s="70">
        <v>103299</v>
      </c>
      <c r="AL7" s="70">
        <v>101982</v>
      </c>
      <c r="AM7" s="70">
        <v>103998</v>
      </c>
      <c r="AN7" s="70">
        <v>98118</v>
      </c>
      <c r="AO7" s="70">
        <v>95704</v>
      </c>
      <c r="AP7" s="70">
        <v>106614</v>
      </c>
      <c r="AQ7" s="70">
        <v>102019</v>
      </c>
      <c r="AR7" s="70">
        <v>102455</v>
      </c>
      <c r="AS7" s="70">
        <v>103343</v>
      </c>
      <c r="AT7" s="70">
        <v>105798</v>
      </c>
      <c r="AU7" s="70">
        <v>109267</v>
      </c>
      <c r="AV7" s="70">
        <v>108128</v>
      </c>
      <c r="AW7" s="70">
        <v>112817</v>
      </c>
      <c r="AX7" s="70">
        <v>117053</v>
      </c>
      <c r="AY7" s="70">
        <v>122537</v>
      </c>
      <c r="AZ7" s="70">
        <v>122729</v>
      </c>
      <c r="BA7" s="70">
        <v>116443</v>
      </c>
      <c r="BB7" s="70">
        <v>120328</v>
      </c>
      <c r="BC7" s="70">
        <v>121504</v>
      </c>
      <c r="BD7" s="70">
        <v>123988</v>
      </c>
      <c r="BE7" s="70">
        <v>125670</v>
      </c>
      <c r="BF7" s="70">
        <v>126452</v>
      </c>
      <c r="BG7" s="70">
        <v>126321</v>
      </c>
      <c r="BH7" s="70">
        <v>128371</v>
      </c>
      <c r="BI7" s="70">
        <v>128137</v>
      </c>
      <c r="BJ7" s="150">
        <v>125955</v>
      </c>
      <c r="BK7" s="150">
        <v>124667</v>
      </c>
      <c r="BL7" s="150">
        <v>122772</v>
      </c>
      <c r="BM7" s="150">
        <v>123900</v>
      </c>
      <c r="BN7" s="150">
        <v>126371</v>
      </c>
      <c r="BO7" s="150">
        <v>128278</v>
      </c>
      <c r="BP7" s="150">
        <v>134640</v>
      </c>
      <c r="BQ7" s="150">
        <v>135616</v>
      </c>
      <c r="BR7" s="150">
        <v>134739</v>
      </c>
      <c r="BS7" s="150">
        <v>133540</v>
      </c>
      <c r="BT7" s="150">
        <v>137593</v>
      </c>
      <c r="BU7" s="150">
        <v>137290</v>
      </c>
      <c r="BV7" s="150">
        <v>134883</v>
      </c>
      <c r="BW7" s="150">
        <v>139006</v>
      </c>
      <c r="BX7" s="150">
        <v>136509</v>
      </c>
      <c r="BY7" s="150">
        <v>141364</v>
      </c>
      <c r="BZ7" s="150">
        <v>142999</v>
      </c>
      <c r="CA7" s="150">
        <v>144597</v>
      </c>
      <c r="CB7" s="150">
        <v>141209</v>
      </c>
      <c r="CC7" s="150">
        <v>142883</v>
      </c>
      <c r="CD7" s="150">
        <v>144076</v>
      </c>
      <c r="CE7" s="150">
        <v>138787</v>
      </c>
      <c r="CF7" s="150">
        <v>142897</v>
      </c>
      <c r="CG7" s="150">
        <v>147377</v>
      </c>
      <c r="CH7" s="150">
        <v>146876</v>
      </c>
      <c r="CI7" s="150">
        <v>145075</v>
      </c>
    </row>
    <row r="8" spans="1:87" ht="30" customHeight="1" x14ac:dyDescent="0.2">
      <c r="A8" s="53" t="s">
        <v>0</v>
      </c>
      <c r="B8" s="11">
        <v>75281</v>
      </c>
      <c r="C8" s="11">
        <v>75407</v>
      </c>
      <c r="D8" s="11">
        <v>74510</v>
      </c>
      <c r="E8" s="11">
        <v>73380</v>
      </c>
      <c r="F8" s="11">
        <v>72279</v>
      </c>
      <c r="G8" s="11">
        <v>70645</v>
      </c>
      <c r="H8" s="11">
        <v>70262</v>
      </c>
      <c r="I8" s="71">
        <v>69338</v>
      </c>
      <c r="J8" s="71">
        <v>71137</v>
      </c>
      <c r="K8" s="71">
        <v>72779</v>
      </c>
      <c r="L8" s="71">
        <v>71561</v>
      </c>
      <c r="M8" s="77">
        <v>73689</v>
      </c>
      <c r="N8" s="71">
        <v>73414</v>
      </c>
      <c r="O8" s="71">
        <v>72769</v>
      </c>
      <c r="P8" s="71">
        <v>72970</v>
      </c>
      <c r="Q8" s="71">
        <v>75275</v>
      </c>
      <c r="R8" s="71">
        <v>77453</v>
      </c>
      <c r="S8" s="71">
        <v>77613</v>
      </c>
      <c r="T8" s="71">
        <v>77494</v>
      </c>
      <c r="U8" s="71">
        <v>76942</v>
      </c>
      <c r="V8" s="71">
        <v>77436</v>
      </c>
      <c r="W8" s="71">
        <v>78684</v>
      </c>
      <c r="X8" s="71">
        <v>79136</v>
      </c>
      <c r="Y8" s="71">
        <v>76556</v>
      </c>
      <c r="Z8" s="71">
        <v>77486</v>
      </c>
      <c r="AA8" s="71">
        <v>78077</v>
      </c>
      <c r="AB8" s="71">
        <v>79994</v>
      </c>
      <c r="AC8" s="71">
        <v>80471</v>
      </c>
      <c r="AD8" s="71">
        <v>81130</v>
      </c>
      <c r="AE8" s="71">
        <v>77412</v>
      </c>
      <c r="AF8" s="71">
        <v>78724</v>
      </c>
      <c r="AG8" s="71">
        <v>81355</v>
      </c>
      <c r="AH8" s="71">
        <v>83709</v>
      </c>
      <c r="AI8" s="71">
        <v>82732</v>
      </c>
      <c r="AJ8" s="71">
        <v>83764</v>
      </c>
      <c r="AK8" s="71">
        <v>83354</v>
      </c>
      <c r="AL8" s="71">
        <v>85066</v>
      </c>
      <c r="AM8" s="71">
        <v>85157</v>
      </c>
      <c r="AN8" s="71">
        <v>83454</v>
      </c>
      <c r="AO8" s="71">
        <v>86268</v>
      </c>
      <c r="AP8" s="71">
        <v>89448</v>
      </c>
      <c r="AQ8" s="71">
        <v>88821</v>
      </c>
      <c r="AR8" s="71">
        <v>87487</v>
      </c>
      <c r="AS8" s="71">
        <v>87445</v>
      </c>
      <c r="AT8" s="71">
        <v>88118</v>
      </c>
      <c r="AU8" s="71">
        <v>89248</v>
      </c>
      <c r="AV8" s="71">
        <v>89688</v>
      </c>
      <c r="AW8" s="71">
        <v>90484</v>
      </c>
      <c r="AX8" s="71">
        <v>95138</v>
      </c>
      <c r="AY8" s="71">
        <v>94618</v>
      </c>
      <c r="AZ8" s="71">
        <v>98096</v>
      </c>
      <c r="BA8" s="71">
        <v>96574</v>
      </c>
      <c r="BB8" s="71">
        <v>96961</v>
      </c>
      <c r="BC8" s="71">
        <v>99182</v>
      </c>
      <c r="BD8" s="71">
        <v>102668</v>
      </c>
      <c r="BE8" s="71">
        <v>104486</v>
      </c>
      <c r="BF8" s="71">
        <v>106380</v>
      </c>
      <c r="BG8" s="71">
        <v>108335</v>
      </c>
      <c r="BH8" s="71">
        <v>109575</v>
      </c>
      <c r="BI8" s="71">
        <v>110186</v>
      </c>
      <c r="BJ8" s="151">
        <v>110547</v>
      </c>
      <c r="BK8" s="151">
        <v>109753</v>
      </c>
      <c r="BL8" s="151">
        <v>107170</v>
      </c>
      <c r="BM8" s="151">
        <v>108359</v>
      </c>
      <c r="BN8" s="151">
        <v>107651</v>
      </c>
      <c r="BO8" s="151">
        <v>107982</v>
      </c>
      <c r="BP8" s="151">
        <v>111653</v>
      </c>
      <c r="BQ8" s="151">
        <v>110900</v>
      </c>
      <c r="BR8" s="151">
        <v>107006</v>
      </c>
      <c r="BS8" s="151">
        <v>109263</v>
      </c>
      <c r="BT8" s="151">
        <v>112945</v>
      </c>
      <c r="BU8" s="151">
        <v>110043</v>
      </c>
      <c r="BV8" s="151">
        <v>111998</v>
      </c>
      <c r="BW8" s="151">
        <v>111817</v>
      </c>
      <c r="BX8" s="151">
        <v>114601</v>
      </c>
      <c r="BY8" s="151">
        <v>115613</v>
      </c>
      <c r="BZ8" s="151">
        <v>117447</v>
      </c>
      <c r="CA8" s="151">
        <v>116894</v>
      </c>
      <c r="CB8" s="151">
        <v>116281</v>
      </c>
      <c r="CC8" s="151">
        <v>114717</v>
      </c>
      <c r="CD8" s="151">
        <v>115073</v>
      </c>
      <c r="CE8" s="151">
        <v>114212</v>
      </c>
      <c r="CF8" s="151">
        <v>113797</v>
      </c>
      <c r="CG8" s="151">
        <v>116652</v>
      </c>
      <c r="CH8" s="151">
        <v>119786</v>
      </c>
      <c r="CI8" s="151">
        <v>118228</v>
      </c>
    </row>
    <row r="9" spans="1:87" ht="30" customHeight="1" x14ac:dyDescent="0.2">
      <c r="A9" s="57" t="s">
        <v>263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71">
        <v>0</v>
      </c>
      <c r="J9" s="71">
        <v>0</v>
      </c>
      <c r="K9" s="71">
        <v>0</v>
      </c>
      <c r="L9" s="71">
        <v>0</v>
      </c>
      <c r="M9" s="77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151">
        <v>0</v>
      </c>
      <c r="BK9" s="151">
        <v>0</v>
      </c>
      <c r="BL9" s="151">
        <v>0</v>
      </c>
      <c r="BM9" s="151">
        <v>0</v>
      </c>
      <c r="BN9" s="151">
        <v>0</v>
      </c>
      <c r="BO9" s="151">
        <v>0</v>
      </c>
      <c r="BP9" s="151">
        <v>0</v>
      </c>
      <c r="BQ9" s="151">
        <v>0</v>
      </c>
      <c r="BR9" s="151">
        <v>0</v>
      </c>
      <c r="BS9" s="151">
        <v>0</v>
      </c>
      <c r="BT9" s="151">
        <v>0</v>
      </c>
      <c r="BU9" s="151">
        <v>0</v>
      </c>
      <c r="BV9" s="151">
        <v>0</v>
      </c>
      <c r="BW9" s="151">
        <v>0</v>
      </c>
      <c r="BX9" s="151">
        <v>0</v>
      </c>
      <c r="BY9" s="151">
        <v>0</v>
      </c>
      <c r="BZ9" s="151">
        <v>0</v>
      </c>
      <c r="CA9" s="151">
        <v>0</v>
      </c>
      <c r="CB9" s="151">
        <v>0</v>
      </c>
      <c r="CC9" s="151">
        <v>0</v>
      </c>
      <c r="CD9" s="151">
        <v>0</v>
      </c>
      <c r="CE9" s="151">
        <v>0</v>
      </c>
      <c r="CF9" s="151">
        <v>0</v>
      </c>
      <c r="CG9" s="151">
        <v>0</v>
      </c>
      <c r="CH9" s="151">
        <v>0</v>
      </c>
      <c r="CI9" s="151">
        <v>0</v>
      </c>
    </row>
    <row r="10" spans="1:87" ht="30" customHeight="1" x14ac:dyDescent="0.2">
      <c r="A10" s="53" t="s">
        <v>3</v>
      </c>
      <c r="B10" s="11">
        <f t="shared" ref="B10:M10" si="4">+B11+B14</f>
        <v>26233</v>
      </c>
      <c r="C10" s="11">
        <f t="shared" si="4"/>
        <v>24382</v>
      </c>
      <c r="D10" s="11">
        <f t="shared" si="4"/>
        <v>25407</v>
      </c>
      <c r="E10" s="11">
        <f t="shared" si="4"/>
        <v>22241</v>
      </c>
      <c r="F10" s="11">
        <f t="shared" si="4"/>
        <v>21250</v>
      </c>
      <c r="G10" s="11">
        <f t="shared" si="4"/>
        <v>22807</v>
      </c>
      <c r="H10" s="11">
        <f t="shared" si="4"/>
        <v>18872</v>
      </c>
      <c r="I10" s="71">
        <f t="shared" si="4"/>
        <v>18369</v>
      </c>
      <c r="J10" s="71">
        <f t="shared" si="4"/>
        <v>18768</v>
      </c>
      <c r="K10" s="71">
        <f t="shared" si="4"/>
        <v>17842</v>
      </c>
      <c r="L10" s="71">
        <f t="shared" si="4"/>
        <v>19851</v>
      </c>
      <c r="M10" s="77">
        <f t="shared" si="4"/>
        <v>16479</v>
      </c>
      <c r="N10" s="71">
        <v>16626</v>
      </c>
      <c r="O10" s="71">
        <v>17831</v>
      </c>
      <c r="P10" s="71">
        <v>19602</v>
      </c>
      <c r="Q10" s="71">
        <v>13879</v>
      </c>
      <c r="R10" s="71">
        <v>14287</v>
      </c>
      <c r="S10" s="71">
        <v>11444</v>
      </c>
      <c r="T10" s="71">
        <f t="shared" ref="T10" si="5">+T11+T14</f>
        <v>13721</v>
      </c>
      <c r="U10" s="71">
        <v>15468</v>
      </c>
      <c r="V10" s="71">
        <v>14960</v>
      </c>
      <c r="W10" s="71">
        <v>14171</v>
      </c>
      <c r="X10" s="71">
        <v>15561</v>
      </c>
      <c r="Y10" s="71">
        <v>19968</v>
      </c>
      <c r="Z10" s="71">
        <v>15621</v>
      </c>
      <c r="AA10" s="71">
        <v>14736</v>
      </c>
      <c r="AB10" s="71">
        <v>14861</v>
      </c>
      <c r="AC10" s="71">
        <v>18048</v>
      </c>
      <c r="AD10" s="71">
        <v>19141</v>
      </c>
      <c r="AE10" s="71">
        <v>15783</v>
      </c>
      <c r="AF10" s="71">
        <v>15137</v>
      </c>
      <c r="AG10" s="71">
        <v>12844</v>
      </c>
      <c r="AH10" s="71">
        <v>15574</v>
      </c>
      <c r="AI10" s="71">
        <v>15287</v>
      </c>
      <c r="AJ10" s="71">
        <v>14157</v>
      </c>
      <c r="AK10" s="71">
        <v>19945</v>
      </c>
      <c r="AL10" s="71">
        <v>16916</v>
      </c>
      <c r="AM10" s="71">
        <v>18841</v>
      </c>
      <c r="AN10" s="71">
        <v>14664</v>
      </c>
      <c r="AO10" s="71">
        <v>9436</v>
      </c>
      <c r="AP10" s="71">
        <v>17166</v>
      </c>
      <c r="AQ10" s="71">
        <v>13198</v>
      </c>
      <c r="AR10" s="71">
        <v>14968</v>
      </c>
      <c r="AS10" s="71">
        <v>15898</v>
      </c>
      <c r="AT10" s="71">
        <v>17680</v>
      </c>
      <c r="AU10" s="71">
        <v>20019</v>
      </c>
      <c r="AV10" s="71">
        <v>18440</v>
      </c>
      <c r="AW10" s="71">
        <v>22333</v>
      </c>
      <c r="AX10" s="71">
        <v>21915</v>
      </c>
      <c r="AY10" s="71">
        <v>27919</v>
      </c>
      <c r="AZ10" s="71">
        <v>24633</v>
      </c>
      <c r="BA10" s="71">
        <v>19869</v>
      </c>
      <c r="BB10" s="71">
        <v>23367</v>
      </c>
      <c r="BC10" s="71">
        <v>22322</v>
      </c>
      <c r="BD10" s="71">
        <v>21320</v>
      </c>
      <c r="BE10" s="71">
        <v>21184</v>
      </c>
      <c r="BF10" s="71">
        <v>20072</v>
      </c>
      <c r="BG10" s="71">
        <v>17986</v>
      </c>
      <c r="BH10" s="71">
        <v>18796</v>
      </c>
      <c r="BI10" s="71">
        <v>17951</v>
      </c>
      <c r="BJ10" s="151">
        <v>15408</v>
      </c>
      <c r="BK10" s="151">
        <v>14914</v>
      </c>
      <c r="BL10" s="151">
        <v>15602</v>
      </c>
      <c r="BM10" s="151">
        <v>15541</v>
      </c>
      <c r="BN10" s="151">
        <v>18720</v>
      </c>
      <c r="BO10" s="151">
        <v>20296</v>
      </c>
      <c r="BP10" s="151">
        <v>22987</v>
      </c>
      <c r="BQ10" s="151">
        <v>24716</v>
      </c>
      <c r="BR10" s="151">
        <v>27733</v>
      </c>
      <c r="BS10" s="151">
        <v>24277</v>
      </c>
      <c r="BT10" s="151">
        <v>24648</v>
      </c>
      <c r="BU10" s="151">
        <v>27247</v>
      </c>
      <c r="BV10" s="151">
        <v>22885</v>
      </c>
      <c r="BW10" s="151">
        <v>27189</v>
      </c>
      <c r="BX10" s="151">
        <v>21908</v>
      </c>
      <c r="BY10" s="151">
        <v>25751</v>
      </c>
      <c r="BZ10" s="151">
        <v>25552</v>
      </c>
      <c r="CA10" s="151">
        <v>27703</v>
      </c>
      <c r="CB10" s="151">
        <v>24928</v>
      </c>
      <c r="CC10" s="151">
        <v>28166</v>
      </c>
      <c r="CD10" s="151">
        <v>29003</v>
      </c>
      <c r="CE10" s="151">
        <v>24575</v>
      </c>
      <c r="CF10" s="151">
        <v>29100</v>
      </c>
      <c r="CG10" s="151">
        <v>30725</v>
      </c>
      <c r="CH10" s="151">
        <v>27090</v>
      </c>
      <c r="CI10" s="151">
        <v>26847</v>
      </c>
    </row>
    <row r="11" spans="1:87" ht="30" customHeight="1" x14ac:dyDescent="0.2">
      <c r="A11" s="58" t="s">
        <v>4</v>
      </c>
      <c r="B11" s="11">
        <v>2997</v>
      </c>
      <c r="C11" s="11">
        <v>1701</v>
      </c>
      <c r="D11" s="11">
        <v>2761</v>
      </c>
      <c r="E11" s="11">
        <v>3479</v>
      </c>
      <c r="F11" s="11">
        <v>2445</v>
      </c>
      <c r="G11" s="11">
        <v>3999</v>
      </c>
      <c r="H11" s="11">
        <v>4517</v>
      </c>
      <c r="I11" s="71">
        <v>3412</v>
      </c>
      <c r="J11" s="71">
        <v>3193</v>
      </c>
      <c r="K11" s="71">
        <v>1720</v>
      </c>
      <c r="L11" s="71">
        <v>1183</v>
      </c>
      <c r="M11" s="77">
        <v>3339</v>
      </c>
      <c r="N11" s="71">
        <v>1885</v>
      </c>
      <c r="O11" s="71">
        <v>2581</v>
      </c>
      <c r="P11" s="71">
        <v>1114</v>
      </c>
      <c r="Q11" s="71">
        <v>2247</v>
      </c>
      <c r="R11" s="71">
        <v>1318</v>
      </c>
      <c r="S11" s="71">
        <v>879</v>
      </c>
      <c r="T11" s="71">
        <v>1659</v>
      </c>
      <c r="U11" s="71">
        <v>2071</v>
      </c>
      <c r="V11" s="71">
        <v>1712</v>
      </c>
      <c r="W11" s="71">
        <v>1018</v>
      </c>
      <c r="X11" s="71">
        <v>1528</v>
      </c>
      <c r="Y11" s="71">
        <v>3819</v>
      </c>
      <c r="Z11" s="71">
        <v>3358</v>
      </c>
      <c r="AA11" s="71">
        <v>2965</v>
      </c>
      <c r="AB11" s="71">
        <v>4066</v>
      </c>
      <c r="AC11" s="71">
        <v>4285</v>
      </c>
      <c r="AD11" s="71">
        <v>4580</v>
      </c>
      <c r="AE11" s="71">
        <v>4994</v>
      </c>
      <c r="AF11" s="71">
        <v>3539</v>
      </c>
      <c r="AG11" s="71">
        <v>1179</v>
      </c>
      <c r="AH11" s="71">
        <v>1320</v>
      </c>
      <c r="AI11" s="71">
        <v>2811</v>
      </c>
      <c r="AJ11" s="71">
        <v>1229</v>
      </c>
      <c r="AK11" s="71">
        <v>2462</v>
      </c>
      <c r="AL11" s="71">
        <v>3165</v>
      </c>
      <c r="AM11" s="71">
        <v>3772</v>
      </c>
      <c r="AN11" s="71">
        <v>2774</v>
      </c>
      <c r="AO11" s="71">
        <v>2795</v>
      </c>
      <c r="AP11" s="71">
        <v>3160</v>
      </c>
      <c r="AQ11" s="71">
        <v>2770</v>
      </c>
      <c r="AR11" s="71">
        <v>2731</v>
      </c>
      <c r="AS11" s="71">
        <v>3218</v>
      </c>
      <c r="AT11" s="71">
        <v>3905</v>
      </c>
      <c r="AU11" s="71">
        <v>3061</v>
      </c>
      <c r="AV11" s="71">
        <v>3315</v>
      </c>
      <c r="AW11" s="71">
        <v>8775</v>
      </c>
      <c r="AX11" s="71">
        <v>2868</v>
      </c>
      <c r="AY11" s="71">
        <v>4735</v>
      </c>
      <c r="AZ11" s="71">
        <v>8357</v>
      </c>
      <c r="BA11" s="71">
        <v>2894</v>
      </c>
      <c r="BB11" s="71">
        <v>3713</v>
      </c>
      <c r="BC11" s="71">
        <v>6628</v>
      </c>
      <c r="BD11" s="71">
        <v>3103</v>
      </c>
      <c r="BE11" s="71">
        <v>3894</v>
      </c>
      <c r="BF11" s="71">
        <v>3379</v>
      </c>
      <c r="BG11" s="71">
        <v>2755</v>
      </c>
      <c r="BH11" s="71">
        <v>2591</v>
      </c>
      <c r="BI11" s="71">
        <v>6693</v>
      </c>
      <c r="BJ11" s="151">
        <v>2284</v>
      </c>
      <c r="BK11" s="151">
        <v>2550</v>
      </c>
      <c r="BL11" s="151">
        <v>1554</v>
      </c>
      <c r="BM11" s="151">
        <v>1302</v>
      </c>
      <c r="BN11" s="151">
        <v>1561</v>
      </c>
      <c r="BO11" s="151">
        <v>3086</v>
      </c>
      <c r="BP11" s="151">
        <v>1899</v>
      </c>
      <c r="BQ11" s="151">
        <v>4087</v>
      </c>
      <c r="BR11" s="151">
        <v>5050</v>
      </c>
      <c r="BS11" s="151">
        <v>6853</v>
      </c>
      <c r="BT11" s="151">
        <v>4857</v>
      </c>
      <c r="BU11" s="151">
        <v>8853</v>
      </c>
      <c r="BV11" s="151">
        <v>3408</v>
      </c>
      <c r="BW11" s="151">
        <v>3398</v>
      </c>
      <c r="BX11" s="151">
        <v>2875</v>
      </c>
      <c r="BY11" s="151">
        <v>2466</v>
      </c>
      <c r="BZ11" s="151">
        <v>3915</v>
      </c>
      <c r="CA11" s="151">
        <v>3650</v>
      </c>
      <c r="CB11" s="151">
        <v>579</v>
      </c>
      <c r="CC11" s="151">
        <v>2218</v>
      </c>
      <c r="CD11" s="151">
        <v>2806</v>
      </c>
      <c r="CE11" s="151">
        <v>3168</v>
      </c>
      <c r="CF11" s="151">
        <v>4313</v>
      </c>
      <c r="CG11" s="151">
        <v>7604</v>
      </c>
      <c r="CH11" s="151">
        <v>2968</v>
      </c>
      <c r="CI11" s="151">
        <v>5245</v>
      </c>
    </row>
    <row r="12" spans="1:87" ht="30" customHeight="1" x14ac:dyDescent="0.2">
      <c r="A12" s="58" t="s">
        <v>265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71">
        <v>0</v>
      </c>
      <c r="J12" s="71">
        <v>0</v>
      </c>
      <c r="K12" s="71">
        <v>0</v>
      </c>
      <c r="L12" s="71">
        <v>0</v>
      </c>
      <c r="M12" s="77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151">
        <v>0</v>
      </c>
      <c r="BK12" s="151">
        <v>0</v>
      </c>
      <c r="BL12" s="151">
        <v>0</v>
      </c>
      <c r="BM12" s="151">
        <v>0</v>
      </c>
      <c r="BN12" s="151">
        <v>0</v>
      </c>
      <c r="BO12" s="151">
        <v>0</v>
      </c>
      <c r="BP12" s="151">
        <v>0</v>
      </c>
      <c r="BQ12" s="151">
        <v>0</v>
      </c>
      <c r="BR12" s="151">
        <v>0</v>
      </c>
      <c r="BS12" s="151">
        <v>0</v>
      </c>
      <c r="BT12" s="151">
        <v>0</v>
      </c>
      <c r="BU12" s="151">
        <v>0</v>
      </c>
      <c r="BV12" s="151">
        <v>0</v>
      </c>
      <c r="BW12" s="151">
        <v>0</v>
      </c>
      <c r="BX12" s="151">
        <v>0</v>
      </c>
      <c r="BY12" s="151">
        <v>0</v>
      </c>
      <c r="BZ12" s="151">
        <v>0</v>
      </c>
      <c r="CA12" s="151">
        <v>0</v>
      </c>
      <c r="CB12" s="151">
        <v>0</v>
      </c>
      <c r="CC12" s="151">
        <v>0</v>
      </c>
      <c r="CD12" s="151">
        <v>0</v>
      </c>
      <c r="CE12" s="151">
        <v>0</v>
      </c>
      <c r="CF12" s="151">
        <v>0</v>
      </c>
      <c r="CG12" s="151">
        <v>0</v>
      </c>
      <c r="CH12" s="151">
        <v>0</v>
      </c>
      <c r="CI12" s="151">
        <v>0</v>
      </c>
    </row>
    <row r="13" spans="1:87" ht="30" customHeight="1" x14ac:dyDescent="0.2">
      <c r="A13" s="59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71">
        <v>0</v>
      </c>
      <c r="J13" s="71">
        <v>0</v>
      </c>
      <c r="K13" s="71">
        <v>0</v>
      </c>
      <c r="L13" s="71">
        <v>0</v>
      </c>
      <c r="M13" s="77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151">
        <v>0</v>
      </c>
      <c r="BK13" s="151">
        <v>0</v>
      </c>
      <c r="BL13" s="151">
        <v>0</v>
      </c>
      <c r="BM13" s="151">
        <v>0</v>
      </c>
      <c r="BN13" s="151">
        <v>0</v>
      </c>
      <c r="BO13" s="151">
        <v>0</v>
      </c>
      <c r="BP13" s="151">
        <v>0</v>
      </c>
      <c r="BQ13" s="151">
        <v>0</v>
      </c>
      <c r="BR13" s="151">
        <v>0</v>
      </c>
      <c r="BS13" s="151">
        <v>0</v>
      </c>
      <c r="BT13" s="151">
        <v>0</v>
      </c>
      <c r="BU13" s="151">
        <v>0</v>
      </c>
      <c r="BV13" s="151">
        <v>0</v>
      </c>
      <c r="BW13" s="151">
        <v>0</v>
      </c>
      <c r="BX13" s="151">
        <v>0</v>
      </c>
      <c r="BY13" s="151">
        <v>0</v>
      </c>
      <c r="BZ13" s="151">
        <v>0</v>
      </c>
      <c r="CA13" s="151">
        <v>0</v>
      </c>
      <c r="CB13" s="151">
        <v>0</v>
      </c>
      <c r="CC13" s="151">
        <v>0</v>
      </c>
      <c r="CD13" s="151">
        <v>0</v>
      </c>
      <c r="CE13" s="151">
        <v>0</v>
      </c>
      <c r="CF13" s="151">
        <v>0</v>
      </c>
      <c r="CG13" s="151">
        <v>0</v>
      </c>
      <c r="CH13" s="151">
        <v>0</v>
      </c>
      <c r="CI13" s="151">
        <v>0</v>
      </c>
    </row>
    <row r="14" spans="1:87" ht="30" customHeight="1" x14ac:dyDescent="0.2">
      <c r="A14" s="55" t="s">
        <v>266</v>
      </c>
      <c r="B14" s="11">
        <v>23236</v>
      </c>
      <c r="C14" s="11">
        <v>22681</v>
      </c>
      <c r="D14" s="11">
        <v>22646</v>
      </c>
      <c r="E14" s="11">
        <v>18762</v>
      </c>
      <c r="F14" s="11">
        <v>18805</v>
      </c>
      <c r="G14" s="11">
        <v>18808</v>
      </c>
      <c r="H14" s="11">
        <v>14355</v>
      </c>
      <c r="I14" s="71">
        <v>14957</v>
      </c>
      <c r="J14" s="71">
        <v>15575</v>
      </c>
      <c r="K14" s="71">
        <v>16122</v>
      </c>
      <c r="L14" s="71">
        <v>18668</v>
      </c>
      <c r="M14" s="77">
        <v>13140</v>
      </c>
      <c r="N14" s="71">
        <v>14741</v>
      </c>
      <c r="O14" s="71">
        <v>15250</v>
      </c>
      <c r="P14" s="71">
        <v>18488</v>
      </c>
      <c r="Q14" s="71">
        <v>11632</v>
      </c>
      <c r="R14" s="71">
        <v>12969</v>
      </c>
      <c r="S14" s="71">
        <v>10565</v>
      </c>
      <c r="T14" s="71">
        <v>12062</v>
      </c>
      <c r="U14" s="71">
        <v>13397</v>
      </c>
      <c r="V14" s="71">
        <v>13248</v>
      </c>
      <c r="W14" s="71">
        <v>13153</v>
      </c>
      <c r="X14" s="71">
        <v>14033</v>
      </c>
      <c r="Y14" s="71">
        <v>16149</v>
      </c>
      <c r="Z14" s="71">
        <v>12263</v>
      </c>
      <c r="AA14" s="71">
        <v>11771</v>
      </c>
      <c r="AB14" s="71">
        <v>10795</v>
      </c>
      <c r="AC14" s="71">
        <v>13763</v>
      </c>
      <c r="AD14" s="71">
        <v>14561</v>
      </c>
      <c r="AE14" s="71">
        <v>10789</v>
      </c>
      <c r="AF14" s="71">
        <v>11598</v>
      </c>
      <c r="AG14" s="71">
        <v>11665</v>
      </c>
      <c r="AH14" s="71">
        <v>14254</v>
      </c>
      <c r="AI14" s="71">
        <v>12476</v>
      </c>
      <c r="AJ14" s="71">
        <v>12928</v>
      </c>
      <c r="AK14" s="71">
        <v>17483</v>
      </c>
      <c r="AL14" s="71">
        <v>13751</v>
      </c>
      <c r="AM14" s="71">
        <v>15069</v>
      </c>
      <c r="AN14" s="71">
        <v>11890</v>
      </c>
      <c r="AO14" s="71">
        <v>6641</v>
      </c>
      <c r="AP14" s="71">
        <v>14006</v>
      </c>
      <c r="AQ14" s="71">
        <v>10428</v>
      </c>
      <c r="AR14" s="71">
        <v>12237</v>
      </c>
      <c r="AS14" s="71">
        <v>12680</v>
      </c>
      <c r="AT14" s="71">
        <v>13775</v>
      </c>
      <c r="AU14" s="71">
        <v>16958</v>
      </c>
      <c r="AV14" s="71">
        <v>15125</v>
      </c>
      <c r="AW14" s="71">
        <v>13558</v>
      </c>
      <c r="AX14" s="71">
        <v>19047</v>
      </c>
      <c r="AY14" s="71">
        <v>23184</v>
      </c>
      <c r="AZ14" s="71">
        <v>16276</v>
      </c>
      <c r="BA14" s="71">
        <v>16975</v>
      </c>
      <c r="BB14" s="71">
        <v>19654</v>
      </c>
      <c r="BC14" s="71">
        <v>15694</v>
      </c>
      <c r="BD14" s="71">
        <v>18217</v>
      </c>
      <c r="BE14" s="71">
        <v>17290</v>
      </c>
      <c r="BF14" s="71">
        <v>16693</v>
      </c>
      <c r="BG14" s="71">
        <v>15231</v>
      </c>
      <c r="BH14" s="71">
        <v>16205</v>
      </c>
      <c r="BI14" s="71">
        <v>11258</v>
      </c>
      <c r="BJ14" s="151">
        <v>13124</v>
      </c>
      <c r="BK14" s="151">
        <v>12364</v>
      </c>
      <c r="BL14" s="151">
        <v>14048</v>
      </c>
      <c r="BM14" s="151">
        <v>14239</v>
      </c>
      <c r="BN14" s="151">
        <v>17159</v>
      </c>
      <c r="BO14" s="151">
        <v>17210</v>
      </c>
      <c r="BP14" s="151">
        <v>21088</v>
      </c>
      <c r="BQ14" s="151">
        <v>20629</v>
      </c>
      <c r="BR14" s="151">
        <v>22683</v>
      </c>
      <c r="BS14" s="151">
        <v>17424</v>
      </c>
      <c r="BT14" s="151">
        <v>19791</v>
      </c>
      <c r="BU14" s="151">
        <v>18394</v>
      </c>
      <c r="BV14" s="151">
        <v>19477</v>
      </c>
      <c r="BW14" s="151">
        <v>23791</v>
      </c>
      <c r="BX14" s="151">
        <v>19033</v>
      </c>
      <c r="BY14" s="151">
        <v>23285</v>
      </c>
      <c r="BZ14" s="151">
        <v>21637</v>
      </c>
      <c r="CA14" s="151">
        <v>24053</v>
      </c>
      <c r="CB14" s="151">
        <v>24349</v>
      </c>
      <c r="CC14" s="151">
        <v>25948</v>
      </c>
      <c r="CD14" s="151">
        <v>26197</v>
      </c>
      <c r="CE14" s="151">
        <v>21407</v>
      </c>
      <c r="CF14" s="151">
        <v>24787</v>
      </c>
      <c r="CG14" s="151">
        <v>23121</v>
      </c>
      <c r="CH14" s="151">
        <v>24122</v>
      </c>
      <c r="CI14" s="151">
        <v>21602</v>
      </c>
    </row>
    <row r="15" spans="1:87" ht="30" customHeight="1" x14ac:dyDescent="0.2">
      <c r="A15" s="59" t="s">
        <v>267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71">
        <v>0</v>
      </c>
      <c r="J15" s="71">
        <v>0</v>
      </c>
      <c r="K15" s="71">
        <v>0</v>
      </c>
      <c r="L15" s="71">
        <v>0</v>
      </c>
      <c r="M15" s="77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151">
        <v>0</v>
      </c>
      <c r="BK15" s="151">
        <v>0</v>
      </c>
      <c r="BL15" s="151">
        <v>0</v>
      </c>
      <c r="BM15" s="151">
        <v>0</v>
      </c>
      <c r="BN15" s="151">
        <v>0</v>
      </c>
      <c r="BO15" s="151">
        <v>0</v>
      </c>
      <c r="BP15" s="151">
        <v>0</v>
      </c>
      <c r="BQ15" s="151">
        <v>0</v>
      </c>
      <c r="BR15" s="151">
        <v>0</v>
      </c>
      <c r="BS15" s="151">
        <v>0</v>
      </c>
      <c r="BT15" s="151">
        <v>0</v>
      </c>
      <c r="BU15" s="151">
        <v>0</v>
      </c>
      <c r="BV15" s="151">
        <v>0</v>
      </c>
      <c r="BW15" s="151">
        <v>0</v>
      </c>
      <c r="BX15" s="151">
        <v>0</v>
      </c>
      <c r="BY15" s="151">
        <v>0</v>
      </c>
      <c r="BZ15" s="151">
        <v>0</v>
      </c>
      <c r="CA15" s="151">
        <v>0</v>
      </c>
      <c r="CB15" s="151">
        <v>0</v>
      </c>
      <c r="CC15" s="151">
        <v>0</v>
      </c>
      <c r="CD15" s="151">
        <v>0</v>
      </c>
      <c r="CE15" s="151">
        <v>0</v>
      </c>
      <c r="CF15" s="151">
        <v>0</v>
      </c>
      <c r="CG15" s="151">
        <v>0</v>
      </c>
      <c r="CH15" s="151">
        <v>0</v>
      </c>
      <c r="CI15" s="151">
        <v>0</v>
      </c>
    </row>
    <row r="16" spans="1:87" ht="30" customHeight="1" x14ac:dyDescent="0.2">
      <c r="A16" s="54" t="s">
        <v>6</v>
      </c>
      <c r="B16" s="10">
        <v>579</v>
      </c>
      <c r="C16" s="10">
        <v>572</v>
      </c>
      <c r="D16" s="10">
        <v>566</v>
      </c>
      <c r="E16" s="10">
        <v>562</v>
      </c>
      <c r="F16" s="10">
        <v>552</v>
      </c>
      <c r="G16" s="10">
        <v>544</v>
      </c>
      <c r="H16" s="10">
        <v>513</v>
      </c>
      <c r="I16" s="70">
        <v>496</v>
      </c>
      <c r="J16" s="70">
        <v>493</v>
      </c>
      <c r="K16" s="70">
        <v>492</v>
      </c>
      <c r="L16" s="70">
        <v>464</v>
      </c>
      <c r="M16" s="76">
        <v>443</v>
      </c>
      <c r="N16" s="70">
        <v>431</v>
      </c>
      <c r="O16" s="70">
        <v>435</v>
      </c>
      <c r="P16" s="70">
        <v>433</v>
      </c>
      <c r="Q16" s="70">
        <v>436</v>
      </c>
      <c r="R16" s="70">
        <v>442</v>
      </c>
      <c r="S16" s="70">
        <v>566</v>
      </c>
      <c r="T16" s="70">
        <v>559</v>
      </c>
      <c r="U16" s="70">
        <v>558</v>
      </c>
      <c r="V16" s="70">
        <v>558</v>
      </c>
      <c r="W16" s="70">
        <v>614</v>
      </c>
      <c r="X16" s="70">
        <v>613</v>
      </c>
      <c r="Y16" s="70">
        <v>749</v>
      </c>
      <c r="Z16" s="70">
        <v>755</v>
      </c>
      <c r="AA16" s="70">
        <v>758</v>
      </c>
      <c r="AB16" s="70">
        <v>754</v>
      </c>
      <c r="AC16" s="70">
        <v>791</v>
      </c>
      <c r="AD16" s="70">
        <v>789</v>
      </c>
      <c r="AE16" s="70">
        <v>780</v>
      </c>
      <c r="AF16" s="70">
        <v>902</v>
      </c>
      <c r="AG16" s="70">
        <v>905</v>
      </c>
      <c r="AH16" s="70">
        <v>896</v>
      </c>
      <c r="AI16" s="70">
        <v>890</v>
      </c>
      <c r="AJ16" s="70">
        <v>873</v>
      </c>
      <c r="AK16" s="70">
        <v>866</v>
      </c>
      <c r="AL16" s="70">
        <v>874</v>
      </c>
      <c r="AM16" s="70">
        <v>872</v>
      </c>
      <c r="AN16" s="70">
        <v>893</v>
      </c>
      <c r="AO16" s="70">
        <v>977</v>
      </c>
      <c r="AP16" s="70">
        <v>1056</v>
      </c>
      <c r="AQ16" s="70">
        <v>1078</v>
      </c>
      <c r="AR16" s="70">
        <v>1053</v>
      </c>
      <c r="AS16" s="70">
        <v>1046</v>
      </c>
      <c r="AT16" s="70">
        <v>1153</v>
      </c>
      <c r="AU16" s="70">
        <v>1157</v>
      </c>
      <c r="AV16" s="70">
        <v>1150</v>
      </c>
      <c r="AW16" s="70">
        <v>1135</v>
      </c>
      <c r="AX16" s="70">
        <v>1188</v>
      </c>
      <c r="AY16" s="70">
        <v>1181</v>
      </c>
      <c r="AZ16" s="70">
        <v>1182</v>
      </c>
      <c r="BA16" s="70">
        <v>1162</v>
      </c>
      <c r="BB16" s="70">
        <v>1165</v>
      </c>
      <c r="BC16" s="70">
        <v>1224</v>
      </c>
      <c r="BD16" s="70">
        <v>1226</v>
      </c>
      <c r="BE16" s="70">
        <v>1229</v>
      </c>
      <c r="BF16" s="70">
        <v>1237</v>
      </c>
      <c r="BG16" s="70">
        <v>1243</v>
      </c>
      <c r="BH16" s="70">
        <v>1288</v>
      </c>
      <c r="BI16" s="70">
        <v>1285</v>
      </c>
      <c r="BJ16" s="150">
        <v>1297</v>
      </c>
      <c r="BK16" s="150">
        <v>1291</v>
      </c>
      <c r="BL16" s="150">
        <v>1291</v>
      </c>
      <c r="BM16" s="150">
        <v>1317</v>
      </c>
      <c r="BN16" s="150">
        <v>1297</v>
      </c>
      <c r="BO16" s="150">
        <v>1299</v>
      </c>
      <c r="BP16" s="150">
        <v>1340</v>
      </c>
      <c r="BQ16" s="150">
        <v>1369</v>
      </c>
      <c r="BR16" s="150">
        <v>1381</v>
      </c>
      <c r="BS16" s="150">
        <v>1354</v>
      </c>
      <c r="BT16" s="150">
        <v>1329</v>
      </c>
      <c r="BU16" s="150">
        <v>1351</v>
      </c>
      <c r="BV16" s="150">
        <v>1337</v>
      </c>
      <c r="BW16" s="150">
        <v>1355</v>
      </c>
      <c r="BX16" s="150">
        <v>1333</v>
      </c>
      <c r="BY16" s="150">
        <v>1351</v>
      </c>
      <c r="BZ16" s="150">
        <v>1368</v>
      </c>
      <c r="CA16" s="150">
        <v>1390</v>
      </c>
      <c r="CB16" s="150">
        <v>1390</v>
      </c>
      <c r="CC16" s="150">
        <v>1392</v>
      </c>
      <c r="CD16" s="150">
        <v>1418</v>
      </c>
      <c r="CE16" s="150">
        <v>1403</v>
      </c>
      <c r="CF16" s="150">
        <v>1338</v>
      </c>
      <c r="CG16" s="150">
        <v>1339</v>
      </c>
      <c r="CH16" s="150">
        <v>1368</v>
      </c>
      <c r="CI16" s="150">
        <v>1369</v>
      </c>
    </row>
    <row r="17" spans="1:87" ht="30" customHeight="1" x14ac:dyDescent="0.2">
      <c r="A17" s="54" t="s">
        <v>7</v>
      </c>
      <c r="B17" s="10">
        <v>382</v>
      </c>
      <c r="C17" s="10">
        <v>383</v>
      </c>
      <c r="D17" s="10">
        <v>380</v>
      </c>
      <c r="E17" s="10">
        <v>377</v>
      </c>
      <c r="F17" s="10">
        <v>370</v>
      </c>
      <c r="G17" s="10">
        <v>365</v>
      </c>
      <c r="H17" s="10">
        <v>358</v>
      </c>
      <c r="I17" s="70">
        <v>355</v>
      </c>
      <c r="J17" s="70">
        <v>358</v>
      </c>
      <c r="K17" s="70">
        <v>360</v>
      </c>
      <c r="L17" s="70">
        <v>359</v>
      </c>
      <c r="M17" s="76">
        <v>357</v>
      </c>
      <c r="N17" s="70">
        <v>350</v>
      </c>
      <c r="O17" s="70">
        <v>353</v>
      </c>
      <c r="P17" s="70">
        <v>353</v>
      </c>
      <c r="Q17" s="70">
        <v>356</v>
      </c>
      <c r="R17" s="70">
        <v>364</v>
      </c>
      <c r="S17" s="70">
        <v>362</v>
      </c>
      <c r="T17" s="70">
        <v>357</v>
      </c>
      <c r="U17" s="70">
        <v>357</v>
      </c>
      <c r="V17" s="70">
        <v>356</v>
      </c>
      <c r="W17" s="70">
        <v>361</v>
      </c>
      <c r="X17" s="70">
        <v>361</v>
      </c>
      <c r="Y17" s="70">
        <v>361</v>
      </c>
      <c r="Z17" s="70">
        <v>362</v>
      </c>
      <c r="AA17" s="70">
        <v>363</v>
      </c>
      <c r="AB17" s="70">
        <v>366</v>
      </c>
      <c r="AC17" s="70">
        <v>365</v>
      </c>
      <c r="AD17" s="70">
        <v>365</v>
      </c>
      <c r="AE17" s="70">
        <v>360</v>
      </c>
      <c r="AF17" s="70">
        <v>362</v>
      </c>
      <c r="AG17" s="70">
        <v>363</v>
      </c>
      <c r="AH17" s="70">
        <v>366</v>
      </c>
      <c r="AI17" s="70">
        <v>363</v>
      </c>
      <c r="AJ17" s="70">
        <v>365</v>
      </c>
      <c r="AK17" s="70">
        <v>362</v>
      </c>
      <c r="AL17" s="70">
        <v>364</v>
      </c>
      <c r="AM17" s="70">
        <v>365</v>
      </c>
      <c r="AN17" s="70">
        <v>364</v>
      </c>
      <c r="AO17" s="70">
        <v>369</v>
      </c>
      <c r="AP17" s="70">
        <v>363</v>
      </c>
      <c r="AQ17" s="70">
        <v>358</v>
      </c>
      <c r="AR17" s="70">
        <v>351</v>
      </c>
      <c r="AS17" s="70">
        <v>349</v>
      </c>
      <c r="AT17" s="70">
        <v>352</v>
      </c>
      <c r="AU17" s="70">
        <v>353</v>
      </c>
      <c r="AV17" s="70">
        <v>351</v>
      </c>
      <c r="AW17" s="70">
        <v>347</v>
      </c>
      <c r="AX17" s="70">
        <v>349</v>
      </c>
      <c r="AY17" s="70">
        <v>347</v>
      </c>
      <c r="AZ17" s="70">
        <v>354</v>
      </c>
      <c r="BA17" s="70">
        <v>347</v>
      </c>
      <c r="BB17" s="70">
        <v>348</v>
      </c>
      <c r="BC17" s="70">
        <v>362</v>
      </c>
      <c r="BD17" s="70">
        <v>362</v>
      </c>
      <c r="BE17" s="70">
        <v>5095</v>
      </c>
      <c r="BF17" s="70">
        <v>5127</v>
      </c>
      <c r="BG17" s="70">
        <v>5153</v>
      </c>
      <c r="BH17" s="70">
        <v>5240</v>
      </c>
      <c r="BI17" s="70">
        <v>5230</v>
      </c>
      <c r="BJ17" s="150">
        <v>5278</v>
      </c>
      <c r="BK17" s="150">
        <v>5254</v>
      </c>
      <c r="BL17" s="150">
        <v>5255</v>
      </c>
      <c r="BM17" s="150">
        <v>5412</v>
      </c>
      <c r="BN17" s="150">
        <v>5328</v>
      </c>
      <c r="BO17" s="150">
        <v>5367</v>
      </c>
      <c r="BP17" s="150">
        <v>5509</v>
      </c>
      <c r="BQ17" s="150">
        <v>5504</v>
      </c>
      <c r="BR17" s="150">
        <v>5566</v>
      </c>
      <c r="BS17" s="150">
        <v>5473</v>
      </c>
      <c r="BT17" s="150">
        <v>5371</v>
      </c>
      <c r="BU17" s="150">
        <v>5308</v>
      </c>
      <c r="BV17" s="150">
        <v>5252</v>
      </c>
      <c r="BW17" s="150">
        <v>5324</v>
      </c>
      <c r="BX17" s="150">
        <v>5237</v>
      </c>
      <c r="BY17" s="150">
        <v>5186</v>
      </c>
      <c r="BZ17" s="150">
        <v>5250</v>
      </c>
      <c r="CA17" s="150">
        <v>5168</v>
      </c>
      <c r="CB17" s="150">
        <v>5171</v>
      </c>
      <c r="CC17" s="150">
        <v>5179</v>
      </c>
      <c r="CD17" s="150">
        <v>5274</v>
      </c>
      <c r="CE17" s="150">
        <v>5244</v>
      </c>
      <c r="CF17" s="150">
        <v>5158</v>
      </c>
      <c r="CG17" s="150">
        <v>5162</v>
      </c>
      <c r="CH17" s="150">
        <v>5200</v>
      </c>
      <c r="CI17" s="150">
        <v>5204</v>
      </c>
    </row>
    <row r="18" spans="1:87" ht="30" customHeight="1" x14ac:dyDescent="0.2">
      <c r="A18" s="54" t="s">
        <v>268</v>
      </c>
      <c r="B18" s="10">
        <v>3706</v>
      </c>
      <c r="C18" s="10">
        <v>3914</v>
      </c>
      <c r="D18" s="10">
        <v>3843</v>
      </c>
      <c r="E18" s="10">
        <v>3844</v>
      </c>
      <c r="F18" s="10">
        <v>3744</v>
      </c>
      <c r="G18" s="10">
        <v>3609</v>
      </c>
      <c r="H18" s="10">
        <v>3573</v>
      </c>
      <c r="I18" s="70">
        <v>3634</v>
      </c>
      <c r="J18" s="70">
        <v>3611</v>
      </c>
      <c r="K18" s="70">
        <v>3626</v>
      </c>
      <c r="L18" s="70">
        <v>3587</v>
      </c>
      <c r="M18" s="76">
        <v>3582</v>
      </c>
      <c r="N18" s="70">
        <v>3572</v>
      </c>
      <c r="O18" s="70">
        <v>3577</v>
      </c>
      <c r="P18" s="70">
        <v>3555</v>
      </c>
      <c r="Q18" s="70">
        <v>3600</v>
      </c>
      <c r="R18" s="70">
        <v>3702</v>
      </c>
      <c r="S18" s="70">
        <v>3554</v>
      </c>
      <c r="T18" s="70">
        <v>3504</v>
      </c>
      <c r="U18" s="70">
        <v>3734</v>
      </c>
      <c r="V18" s="70">
        <v>3820</v>
      </c>
      <c r="W18" s="70">
        <v>4442</v>
      </c>
      <c r="X18" s="70">
        <v>4439</v>
      </c>
      <c r="Y18" s="70">
        <v>4634</v>
      </c>
      <c r="Z18" s="70">
        <v>4763</v>
      </c>
      <c r="AA18" s="70">
        <v>4812</v>
      </c>
      <c r="AB18" s="70">
        <v>4763</v>
      </c>
      <c r="AC18" s="70">
        <v>4743</v>
      </c>
      <c r="AD18" s="70">
        <v>4983</v>
      </c>
      <c r="AE18" s="70">
        <v>9104</v>
      </c>
      <c r="AF18" s="70">
        <v>9436</v>
      </c>
      <c r="AG18" s="70">
        <v>10166</v>
      </c>
      <c r="AH18" s="70">
        <v>10002</v>
      </c>
      <c r="AI18" s="70">
        <v>9920</v>
      </c>
      <c r="AJ18" s="70">
        <v>9729</v>
      </c>
      <c r="AK18" s="70">
        <v>9984</v>
      </c>
      <c r="AL18" s="70">
        <v>10537</v>
      </c>
      <c r="AM18" s="70">
        <v>10825</v>
      </c>
      <c r="AN18" s="70">
        <v>10745</v>
      </c>
      <c r="AO18" s="70">
        <v>11594</v>
      </c>
      <c r="AP18" s="70">
        <v>11411</v>
      </c>
      <c r="AQ18" s="70">
        <v>11602</v>
      </c>
      <c r="AR18" s="70">
        <v>12242</v>
      </c>
      <c r="AS18" s="70">
        <v>12084</v>
      </c>
      <c r="AT18" s="70">
        <v>11824</v>
      </c>
      <c r="AU18" s="70">
        <v>11812</v>
      </c>
      <c r="AV18" s="70">
        <v>10870</v>
      </c>
      <c r="AW18" s="70">
        <v>11323</v>
      </c>
      <c r="AX18" s="70">
        <v>11242</v>
      </c>
      <c r="AY18" s="70">
        <v>10699</v>
      </c>
      <c r="AZ18" s="70">
        <v>10549</v>
      </c>
      <c r="BA18" s="70">
        <v>10751</v>
      </c>
      <c r="BB18" s="70">
        <v>11542</v>
      </c>
      <c r="BC18" s="70">
        <v>11020</v>
      </c>
      <c r="BD18" s="70">
        <v>11351</v>
      </c>
      <c r="BE18" s="70">
        <v>11361</v>
      </c>
      <c r="BF18" s="70">
        <v>11116</v>
      </c>
      <c r="BG18" s="70">
        <v>11351</v>
      </c>
      <c r="BH18" s="70">
        <v>11819</v>
      </c>
      <c r="BI18" s="70">
        <v>11924</v>
      </c>
      <c r="BJ18" s="150">
        <v>11780</v>
      </c>
      <c r="BK18" s="150">
        <v>12518</v>
      </c>
      <c r="BL18" s="150">
        <v>12709</v>
      </c>
      <c r="BM18" s="150">
        <v>13323</v>
      </c>
      <c r="BN18" s="150">
        <v>12708</v>
      </c>
      <c r="BO18" s="150">
        <v>12769</v>
      </c>
      <c r="BP18" s="150">
        <v>12649</v>
      </c>
      <c r="BQ18" s="150">
        <v>12615</v>
      </c>
      <c r="BR18" s="150">
        <v>12509</v>
      </c>
      <c r="BS18" s="150">
        <v>12113</v>
      </c>
      <c r="BT18" s="150">
        <v>12488</v>
      </c>
      <c r="BU18" s="150">
        <v>12506</v>
      </c>
      <c r="BV18" s="150">
        <v>12933</v>
      </c>
      <c r="BW18" s="150">
        <v>12548</v>
      </c>
      <c r="BX18" s="150">
        <v>13359</v>
      </c>
      <c r="BY18" s="150">
        <v>14122</v>
      </c>
      <c r="BZ18" s="150">
        <v>15559</v>
      </c>
      <c r="CA18" s="150">
        <v>15648</v>
      </c>
      <c r="CB18" s="150">
        <v>17062</v>
      </c>
      <c r="CC18" s="150">
        <v>18064</v>
      </c>
      <c r="CD18" s="150">
        <v>18929</v>
      </c>
      <c r="CE18" s="150">
        <v>20463</v>
      </c>
      <c r="CF18" s="150">
        <v>21512</v>
      </c>
      <c r="CG18" s="150">
        <v>21525</v>
      </c>
      <c r="CH18" s="150">
        <v>21717</v>
      </c>
      <c r="CI18" s="150">
        <v>21605</v>
      </c>
    </row>
    <row r="19" spans="1:87" ht="30" customHeight="1" x14ac:dyDescent="0.2">
      <c r="A19" s="52" t="s">
        <v>284</v>
      </c>
      <c r="B19" s="90">
        <v>3.31</v>
      </c>
      <c r="C19" s="90">
        <v>3.31</v>
      </c>
      <c r="D19" s="90">
        <v>3.31</v>
      </c>
      <c r="E19" s="90">
        <v>3.31</v>
      </c>
      <c r="F19" s="90">
        <v>3.31</v>
      </c>
      <c r="G19" s="90">
        <v>3.31</v>
      </c>
      <c r="H19" s="90">
        <v>3.3109999999999999</v>
      </c>
      <c r="I19" s="92">
        <v>3.3109999999999999</v>
      </c>
      <c r="J19" s="92">
        <v>3.3109999999999999</v>
      </c>
      <c r="K19" s="92">
        <v>3.3109999999999999</v>
      </c>
      <c r="L19" s="92">
        <v>3.3109999999999999</v>
      </c>
      <c r="M19" s="93">
        <v>3.3109999999999999</v>
      </c>
      <c r="N19" s="92">
        <v>3.3109999999999999</v>
      </c>
      <c r="O19" s="92">
        <v>3.3109999999999999</v>
      </c>
      <c r="P19" s="92">
        <v>3.3109999999999999</v>
      </c>
      <c r="Q19" s="92">
        <v>3.31</v>
      </c>
      <c r="R19" s="92">
        <v>3.31</v>
      </c>
      <c r="S19" s="92">
        <v>3.31</v>
      </c>
      <c r="T19" s="92">
        <v>3.37</v>
      </c>
      <c r="U19" s="92">
        <v>3.6110000000000002</v>
      </c>
      <c r="V19" s="92">
        <v>3.7509999999999999</v>
      </c>
      <c r="W19" s="94">
        <v>4.1360000000000001</v>
      </c>
      <c r="X19" s="94">
        <v>4.1360000000000001</v>
      </c>
      <c r="Y19" s="94">
        <v>4.1360000000000001</v>
      </c>
      <c r="Z19" s="94">
        <v>4.1360000000000001</v>
      </c>
      <c r="AA19" s="94">
        <v>4.1360000000000001</v>
      </c>
      <c r="AB19" s="94">
        <v>4.1360000000000001</v>
      </c>
      <c r="AC19" s="94">
        <v>4.1360000000000001</v>
      </c>
      <c r="AD19" s="94">
        <v>4.2859999999999996</v>
      </c>
      <c r="AE19" s="94">
        <v>7.3360000000000003</v>
      </c>
      <c r="AF19" s="94">
        <v>7.351</v>
      </c>
      <c r="AG19" s="94">
        <v>7.351</v>
      </c>
      <c r="AH19" s="94">
        <v>7.351</v>
      </c>
      <c r="AI19" s="94">
        <v>7.351</v>
      </c>
      <c r="AJ19" s="94">
        <v>7.351</v>
      </c>
      <c r="AK19" s="94">
        <v>7.351</v>
      </c>
      <c r="AL19" s="94">
        <v>7.351</v>
      </c>
      <c r="AM19" s="94">
        <v>7.351</v>
      </c>
      <c r="AN19" s="94">
        <v>7.351</v>
      </c>
      <c r="AO19" s="94">
        <v>7.351</v>
      </c>
      <c r="AP19" s="94">
        <v>7.351</v>
      </c>
      <c r="AQ19" s="94">
        <v>7.351</v>
      </c>
      <c r="AR19" s="94">
        <v>7.351</v>
      </c>
      <c r="AS19" s="94">
        <v>7.3520000000000003</v>
      </c>
      <c r="AT19" s="94">
        <v>7.3520000000000003</v>
      </c>
      <c r="AU19" s="94">
        <v>7.3520000000000003</v>
      </c>
      <c r="AV19" s="94">
        <v>7.3520000000000003</v>
      </c>
      <c r="AW19" s="94">
        <v>7.3520000000000003</v>
      </c>
      <c r="AX19" s="94">
        <v>7.3520000000000003</v>
      </c>
      <c r="AY19" s="94">
        <v>7.3520000000000003</v>
      </c>
      <c r="AZ19" s="94">
        <v>7.3520000000000003</v>
      </c>
      <c r="BA19" s="94">
        <v>7.3520000000000003</v>
      </c>
      <c r="BB19" s="94">
        <v>7.4119999999999999</v>
      </c>
      <c r="BC19" s="94">
        <v>7.452</v>
      </c>
      <c r="BD19" s="94">
        <v>7.3920000000000003</v>
      </c>
      <c r="BE19" s="94">
        <v>7.4020000000000001</v>
      </c>
      <c r="BF19" s="94">
        <v>7.452</v>
      </c>
      <c r="BG19" s="94">
        <v>7.3620000000000001</v>
      </c>
      <c r="BH19" s="94">
        <v>7.4720000000000004</v>
      </c>
      <c r="BI19" s="94">
        <v>7.4219999999999997</v>
      </c>
      <c r="BJ19" s="152">
        <v>7.3520000000000003</v>
      </c>
      <c r="BK19" s="152">
        <v>7.3520000000000003</v>
      </c>
      <c r="BL19" s="152">
        <v>7.3520000000000003</v>
      </c>
      <c r="BM19" s="152">
        <v>7.3520000000000003</v>
      </c>
      <c r="BN19" s="152">
        <v>7.3520000000000003</v>
      </c>
      <c r="BO19" s="152">
        <v>7.3520000000000003</v>
      </c>
      <c r="BP19" s="152">
        <v>7.3520000000000003</v>
      </c>
      <c r="BQ19" s="152">
        <v>7.3520000000000003</v>
      </c>
      <c r="BR19" s="152">
        <v>7.3520000000000003</v>
      </c>
      <c r="BS19" s="152">
        <v>7.3520000000000003</v>
      </c>
      <c r="BT19" s="152">
        <v>7.3520000000000003</v>
      </c>
      <c r="BU19" s="152">
        <v>7.3520000000000003</v>
      </c>
      <c r="BV19" s="152">
        <v>7.3520000000000003</v>
      </c>
      <c r="BW19" s="152">
        <v>7.3520000000000003</v>
      </c>
      <c r="BX19" s="152">
        <v>7.3520000000000003</v>
      </c>
      <c r="BY19" s="152">
        <v>7.8280000000000003</v>
      </c>
      <c r="BZ19" s="152">
        <v>8.468</v>
      </c>
      <c r="CA19" s="152">
        <v>8.9079999999999995</v>
      </c>
      <c r="CB19" s="152">
        <v>9.6280000000000001</v>
      </c>
      <c r="CC19" s="152">
        <v>10.108000000000001</v>
      </c>
      <c r="CD19" s="152">
        <v>10.728999999999999</v>
      </c>
      <c r="CE19" s="152">
        <v>10.93</v>
      </c>
      <c r="CF19" s="152">
        <v>11.532</v>
      </c>
      <c r="CG19" s="152">
        <v>11.532</v>
      </c>
      <c r="CH19" s="152">
        <v>11.532</v>
      </c>
      <c r="CI19" s="152">
        <v>11.532</v>
      </c>
    </row>
    <row r="20" spans="1:87" ht="30" customHeight="1" x14ac:dyDescent="0.2">
      <c r="A20" s="54" t="s">
        <v>8</v>
      </c>
      <c r="B20" s="10">
        <f t="shared" ref="B20:M20" si="6">+B21+B22+B23</f>
        <v>0</v>
      </c>
      <c r="C20" s="10">
        <f t="shared" si="6"/>
        <v>0</v>
      </c>
      <c r="D20" s="10">
        <f t="shared" si="6"/>
        <v>0</v>
      </c>
      <c r="E20" s="10">
        <f t="shared" si="6"/>
        <v>0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6">
        <f t="shared" si="6"/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f t="shared" ref="T20" si="7">+T21+T22+T23</f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150">
        <v>0</v>
      </c>
      <c r="BK20" s="150">
        <v>0</v>
      </c>
      <c r="BL20" s="150">
        <v>0</v>
      </c>
      <c r="BM20" s="150">
        <v>0</v>
      </c>
      <c r="BN20" s="150">
        <v>0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</row>
    <row r="21" spans="1:87" ht="30" customHeight="1" x14ac:dyDescent="0.2">
      <c r="A21" s="56" t="s">
        <v>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71">
        <v>0</v>
      </c>
      <c r="J21" s="71">
        <v>0</v>
      </c>
      <c r="K21" s="71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151">
        <v>0</v>
      </c>
      <c r="BK21" s="151">
        <v>0</v>
      </c>
      <c r="BL21" s="151">
        <v>0</v>
      </c>
      <c r="BM21" s="151">
        <v>0</v>
      </c>
      <c r="BN21" s="151">
        <v>0</v>
      </c>
      <c r="BO21" s="151">
        <v>0</v>
      </c>
      <c r="BP21" s="151">
        <v>0</v>
      </c>
      <c r="BQ21" s="151">
        <v>0</v>
      </c>
      <c r="BR21" s="151">
        <v>0</v>
      </c>
      <c r="BS21" s="151">
        <v>0</v>
      </c>
      <c r="BT21" s="151">
        <v>0</v>
      </c>
      <c r="BU21" s="151">
        <v>0</v>
      </c>
      <c r="BV21" s="151">
        <v>0</v>
      </c>
      <c r="BW21" s="151">
        <v>0</v>
      </c>
      <c r="BX21" s="151">
        <v>0</v>
      </c>
      <c r="BY21" s="151">
        <v>0</v>
      </c>
      <c r="BZ21" s="151">
        <v>0</v>
      </c>
      <c r="CA21" s="151">
        <v>0</v>
      </c>
      <c r="CB21" s="151">
        <v>0</v>
      </c>
      <c r="CC21" s="151">
        <v>0</v>
      </c>
      <c r="CD21" s="151">
        <v>0</v>
      </c>
      <c r="CE21" s="151">
        <v>0</v>
      </c>
      <c r="CF21" s="151">
        <v>0</v>
      </c>
      <c r="CG21" s="151">
        <v>0</v>
      </c>
      <c r="CH21" s="151">
        <v>0</v>
      </c>
      <c r="CI21" s="151">
        <v>0</v>
      </c>
    </row>
    <row r="22" spans="1:87" ht="30" customHeight="1" x14ac:dyDescent="0.2">
      <c r="A22" s="56" t="s">
        <v>10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71">
        <v>0</v>
      </c>
      <c r="J22" s="71">
        <v>0</v>
      </c>
      <c r="K22" s="71">
        <v>0</v>
      </c>
      <c r="L22" s="71">
        <v>0</v>
      </c>
      <c r="M22" s="77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151">
        <v>0</v>
      </c>
      <c r="BK22" s="151">
        <v>0</v>
      </c>
      <c r="BL22" s="151">
        <v>0</v>
      </c>
      <c r="BM22" s="151">
        <v>0</v>
      </c>
      <c r="BN22" s="151">
        <v>0</v>
      </c>
      <c r="BO22" s="151">
        <v>0</v>
      </c>
      <c r="BP22" s="151">
        <v>0</v>
      </c>
      <c r="BQ22" s="151">
        <v>0</v>
      </c>
      <c r="BR22" s="151">
        <v>0</v>
      </c>
      <c r="BS22" s="151">
        <v>0</v>
      </c>
      <c r="BT22" s="151">
        <v>0</v>
      </c>
      <c r="BU22" s="151">
        <v>0</v>
      </c>
      <c r="BV22" s="151">
        <v>0</v>
      </c>
      <c r="BW22" s="151">
        <v>0</v>
      </c>
      <c r="BX22" s="151">
        <v>0</v>
      </c>
      <c r="BY22" s="151">
        <v>0</v>
      </c>
      <c r="BZ22" s="151">
        <v>0</v>
      </c>
      <c r="CA22" s="151">
        <v>0</v>
      </c>
      <c r="CB22" s="151">
        <v>0</v>
      </c>
      <c r="CC22" s="151">
        <v>0</v>
      </c>
      <c r="CD22" s="151">
        <v>0</v>
      </c>
      <c r="CE22" s="151">
        <v>0</v>
      </c>
      <c r="CF22" s="151">
        <v>0</v>
      </c>
      <c r="CG22" s="151">
        <v>0</v>
      </c>
      <c r="CH22" s="151">
        <v>0</v>
      </c>
      <c r="CI22" s="151">
        <v>0</v>
      </c>
    </row>
    <row r="23" spans="1:87" ht="30" customHeight="1" x14ac:dyDescent="0.2">
      <c r="A23" s="56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71">
        <v>0</v>
      </c>
      <c r="J23" s="71">
        <v>0</v>
      </c>
      <c r="K23" s="71">
        <v>0</v>
      </c>
      <c r="L23" s="71">
        <v>0</v>
      </c>
      <c r="M23" s="77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151">
        <v>0</v>
      </c>
      <c r="BK23" s="151">
        <v>0</v>
      </c>
      <c r="BL23" s="151">
        <v>0</v>
      </c>
      <c r="BM23" s="151">
        <v>0</v>
      </c>
      <c r="BN23" s="151">
        <v>0</v>
      </c>
      <c r="BO23" s="151">
        <v>0</v>
      </c>
      <c r="BP23" s="151">
        <v>0</v>
      </c>
      <c r="BQ23" s="151">
        <v>0</v>
      </c>
      <c r="BR23" s="151">
        <v>0</v>
      </c>
      <c r="BS23" s="151">
        <v>0</v>
      </c>
      <c r="BT23" s="151">
        <v>0</v>
      </c>
      <c r="BU23" s="151">
        <v>0</v>
      </c>
      <c r="BV23" s="151">
        <v>0</v>
      </c>
      <c r="BW23" s="151">
        <v>0</v>
      </c>
      <c r="BX23" s="151">
        <v>0</v>
      </c>
      <c r="BY23" s="151">
        <v>0</v>
      </c>
      <c r="BZ23" s="151">
        <v>0</v>
      </c>
      <c r="CA23" s="151">
        <v>0</v>
      </c>
      <c r="CB23" s="151">
        <v>0</v>
      </c>
      <c r="CC23" s="151">
        <v>0</v>
      </c>
      <c r="CD23" s="151">
        <v>0</v>
      </c>
      <c r="CE23" s="151">
        <v>0</v>
      </c>
      <c r="CF23" s="151">
        <v>0</v>
      </c>
      <c r="CG23" s="151">
        <v>0</v>
      </c>
      <c r="CH23" s="151">
        <v>0</v>
      </c>
      <c r="CI23" s="151">
        <v>0</v>
      </c>
    </row>
    <row r="24" spans="1:87" ht="30" customHeight="1" x14ac:dyDescent="0.2">
      <c r="A24" s="115" t="s">
        <v>269</v>
      </c>
      <c r="B24" s="116">
        <f t="shared" ref="B24:M24" si="8">+B25+B26+B27+B28+B29+B30</f>
        <v>1316</v>
      </c>
      <c r="C24" s="116">
        <f t="shared" si="8"/>
        <v>1314</v>
      </c>
      <c r="D24" s="116">
        <f t="shared" si="8"/>
        <v>1318</v>
      </c>
      <c r="E24" s="116">
        <f t="shared" si="8"/>
        <v>922</v>
      </c>
      <c r="F24" s="116">
        <f t="shared" si="8"/>
        <v>860</v>
      </c>
      <c r="G24" s="116">
        <f t="shared" si="8"/>
        <v>877</v>
      </c>
      <c r="H24" s="116">
        <f t="shared" si="8"/>
        <v>880</v>
      </c>
      <c r="I24" s="117">
        <f t="shared" si="8"/>
        <v>879</v>
      </c>
      <c r="J24" s="117">
        <f t="shared" si="8"/>
        <v>877</v>
      </c>
      <c r="K24" s="117">
        <f t="shared" si="8"/>
        <v>804</v>
      </c>
      <c r="L24" s="117">
        <f t="shared" si="8"/>
        <v>945</v>
      </c>
      <c r="M24" s="118">
        <f t="shared" si="8"/>
        <v>661</v>
      </c>
      <c r="N24" s="117">
        <v>1009</v>
      </c>
      <c r="O24" s="117">
        <v>1006</v>
      </c>
      <c r="P24" s="117">
        <v>1014</v>
      </c>
      <c r="Q24" s="117">
        <v>1008</v>
      </c>
      <c r="R24" s="117">
        <v>779</v>
      </c>
      <c r="S24" s="117">
        <v>780</v>
      </c>
      <c r="T24" s="117">
        <f t="shared" ref="T24" si="9">+T25+T26+T27+T28+T29+T30</f>
        <v>785</v>
      </c>
      <c r="U24" s="117">
        <v>784</v>
      </c>
      <c r="V24" s="117">
        <v>785</v>
      </c>
      <c r="W24" s="117">
        <v>785</v>
      </c>
      <c r="X24" s="117">
        <v>786</v>
      </c>
      <c r="Y24" s="117">
        <v>792</v>
      </c>
      <c r="Z24" s="117">
        <v>808</v>
      </c>
      <c r="AA24" s="117">
        <v>799</v>
      </c>
      <c r="AB24" s="117">
        <v>797</v>
      </c>
      <c r="AC24" s="117">
        <v>798</v>
      </c>
      <c r="AD24" s="117">
        <v>808</v>
      </c>
      <c r="AE24" s="117">
        <v>813</v>
      </c>
      <c r="AF24" s="117">
        <v>825</v>
      </c>
      <c r="AG24" s="117">
        <v>815</v>
      </c>
      <c r="AH24" s="117">
        <v>792</v>
      </c>
      <c r="AI24" s="117">
        <v>793</v>
      </c>
      <c r="AJ24" s="117">
        <v>808</v>
      </c>
      <c r="AK24" s="117">
        <v>815</v>
      </c>
      <c r="AL24" s="117">
        <v>844</v>
      </c>
      <c r="AM24" s="117">
        <v>851</v>
      </c>
      <c r="AN24" s="117">
        <v>796</v>
      </c>
      <c r="AO24" s="117">
        <v>795</v>
      </c>
      <c r="AP24" s="117">
        <v>807</v>
      </c>
      <c r="AQ24" s="117">
        <v>811</v>
      </c>
      <c r="AR24" s="117">
        <v>217</v>
      </c>
      <c r="AS24" s="117">
        <v>220</v>
      </c>
      <c r="AT24" s="117">
        <v>200</v>
      </c>
      <c r="AU24" s="117">
        <v>200</v>
      </c>
      <c r="AV24" s="117">
        <v>218</v>
      </c>
      <c r="AW24" s="117">
        <v>210</v>
      </c>
      <c r="AX24" s="117">
        <v>528</v>
      </c>
      <c r="AY24" s="117">
        <v>237</v>
      </c>
      <c r="AZ24" s="117">
        <v>169</v>
      </c>
      <c r="BA24" s="117">
        <v>154</v>
      </c>
      <c r="BB24" s="117">
        <v>239</v>
      </c>
      <c r="BC24" s="117">
        <v>468</v>
      </c>
      <c r="BD24" s="117">
        <v>174</v>
      </c>
      <c r="BE24" s="117">
        <v>172</v>
      </c>
      <c r="BF24" s="117">
        <v>161</v>
      </c>
      <c r="BG24" s="117">
        <v>166</v>
      </c>
      <c r="BH24" s="117">
        <v>217</v>
      </c>
      <c r="BI24" s="117">
        <v>321</v>
      </c>
      <c r="BJ24" s="149">
        <v>739</v>
      </c>
      <c r="BK24" s="149">
        <v>814</v>
      </c>
      <c r="BL24" s="149">
        <v>659</v>
      </c>
      <c r="BM24" s="149">
        <v>821</v>
      </c>
      <c r="BN24" s="149">
        <v>668</v>
      </c>
      <c r="BO24" s="149">
        <v>736</v>
      </c>
      <c r="BP24" s="149">
        <v>934</v>
      </c>
      <c r="BQ24" s="149">
        <v>910</v>
      </c>
      <c r="BR24" s="149">
        <v>634</v>
      </c>
      <c r="BS24" s="149">
        <v>862</v>
      </c>
      <c r="BT24" s="149">
        <v>777</v>
      </c>
      <c r="BU24" s="149">
        <v>832</v>
      </c>
      <c r="BV24" s="149">
        <v>872</v>
      </c>
      <c r="BW24" s="149">
        <v>1030</v>
      </c>
      <c r="BX24" s="149">
        <v>959</v>
      </c>
      <c r="BY24" s="149">
        <v>925</v>
      </c>
      <c r="BZ24" s="149">
        <v>929</v>
      </c>
      <c r="CA24" s="149">
        <v>1098</v>
      </c>
      <c r="CB24" s="149">
        <v>1035</v>
      </c>
      <c r="CC24" s="149">
        <v>1030</v>
      </c>
      <c r="CD24" s="149">
        <v>1358</v>
      </c>
      <c r="CE24" s="149">
        <v>1159</v>
      </c>
      <c r="CF24" s="149">
        <v>1048</v>
      </c>
      <c r="CG24" s="149">
        <v>1424</v>
      </c>
      <c r="CH24" s="149">
        <v>3213</v>
      </c>
      <c r="CI24" s="149">
        <v>4378</v>
      </c>
    </row>
    <row r="25" spans="1:87" ht="30" customHeight="1" x14ac:dyDescent="0.2">
      <c r="A25" s="50" t="s">
        <v>270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71">
        <v>0</v>
      </c>
      <c r="J25" s="71">
        <v>0</v>
      </c>
      <c r="K25" s="71">
        <v>0</v>
      </c>
      <c r="L25" s="71">
        <v>0</v>
      </c>
      <c r="M25" s="77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151">
        <v>0</v>
      </c>
      <c r="BK25" s="151">
        <v>0</v>
      </c>
      <c r="BL25" s="151">
        <v>0</v>
      </c>
      <c r="BM25" s="151">
        <v>0</v>
      </c>
      <c r="BN25" s="151">
        <v>0</v>
      </c>
      <c r="BO25" s="151">
        <v>0</v>
      </c>
      <c r="BP25" s="151">
        <v>0</v>
      </c>
      <c r="BQ25" s="151">
        <v>0</v>
      </c>
      <c r="BR25" s="151">
        <v>0</v>
      </c>
      <c r="BS25" s="151">
        <v>0</v>
      </c>
      <c r="BT25" s="151">
        <v>0</v>
      </c>
      <c r="BU25" s="151">
        <v>0</v>
      </c>
      <c r="BV25" s="151">
        <v>0</v>
      </c>
      <c r="BW25" s="151">
        <v>0</v>
      </c>
      <c r="BX25" s="151">
        <v>0</v>
      </c>
      <c r="BY25" s="151">
        <v>0</v>
      </c>
      <c r="BZ25" s="151">
        <v>0</v>
      </c>
      <c r="CA25" s="151">
        <v>0</v>
      </c>
      <c r="CB25" s="151">
        <v>0</v>
      </c>
      <c r="CC25" s="151">
        <v>0</v>
      </c>
      <c r="CD25" s="151">
        <v>0</v>
      </c>
      <c r="CE25" s="151">
        <v>0</v>
      </c>
      <c r="CF25" s="151">
        <v>0</v>
      </c>
      <c r="CG25" s="151">
        <v>0</v>
      </c>
      <c r="CH25" s="151">
        <v>0</v>
      </c>
      <c r="CI25" s="151">
        <v>0</v>
      </c>
    </row>
    <row r="26" spans="1:87" ht="30" customHeight="1" x14ac:dyDescent="0.2">
      <c r="A26" s="50" t="s">
        <v>271</v>
      </c>
      <c r="B26" s="11">
        <v>1316</v>
      </c>
      <c r="C26" s="11">
        <v>1314</v>
      </c>
      <c r="D26" s="11">
        <v>1318</v>
      </c>
      <c r="E26" s="11">
        <v>922</v>
      </c>
      <c r="F26" s="11">
        <v>860</v>
      </c>
      <c r="G26" s="11">
        <v>877</v>
      </c>
      <c r="H26" s="11">
        <v>880</v>
      </c>
      <c r="I26" s="71">
        <v>879</v>
      </c>
      <c r="J26" s="71">
        <v>877</v>
      </c>
      <c r="K26" s="71">
        <v>804</v>
      </c>
      <c r="L26" s="71">
        <v>945</v>
      </c>
      <c r="M26" s="77">
        <v>661</v>
      </c>
      <c r="N26" s="71">
        <v>1009</v>
      </c>
      <c r="O26" s="71">
        <v>1006</v>
      </c>
      <c r="P26" s="71">
        <v>1014</v>
      </c>
      <c r="Q26" s="71">
        <v>1008</v>
      </c>
      <c r="R26" s="71">
        <v>779</v>
      </c>
      <c r="S26" s="71">
        <v>780</v>
      </c>
      <c r="T26" s="71">
        <v>785</v>
      </c>
      <c r="U26" s="71">
        <v>784</v>
      </c>
      <c r="V26" s="71">
        <v>785</v>
      </c>
      <c r="W26" s="71">
        <v>785</v>
      </c>
      <c r="X26" s="71">
        <v>786</v>
      </c>
      <c r="Y26" s="71">
        <v>792</v>
      </c>
      <c r="Z26" s="71">
        <v>808</v>
      </c>
      <c r="AA26" s="71">
        <v>799</v>
      </c>
      <c r="AB26" s="71">
        <v>797</v>
      </c>
      <c r="AC26" s="71">
        <v>798</v>
      </c>
      <c r="AD26" s="71">
        <v>808</v>
      </c>
      <c r="AE26" s="71">
        <v>813</v>
      </c>
      <c r="AF26" s="71">
        <v>825</v>
      </c>
      <c r="AG26" s="71">
        <v>815</v>
      </c>
      <c r="AH26" s="71">
        <v>792</v>
      </c>
      <c r="AI26" s="71">
        <v>793</v>
      </c>
      <c r="AJ26" s="71">
        <v>808</v>
      </c>
      <c r="AK26" s="71">
        <v>815</v>
      </c>
      <c r="AL26" s="71">
        <v>844</v>
      </c>
      <c r="AM26" s="71">
        <v>851</v>
      </c>
      <c r="AN26" s="71">
        <v>796</v>
      </c>
      <c r="AO26" s="71">
        <v>795</v>
      </c>
      <c r="AP26" s="71">
        <v>807</v>
      </c>
      <c r="AQ26" s="71">
        <v>811</v>
      </c>
      <c r="AR26" s="71">
        <v>217</v>
      </c>
      <c r="AS26" s="71">
        <v>220</v>
      </c>
      <c r="AT26" s="71">
        <v>200</v>
      </c>
      <c r="AU26" s="71">
        <v>200</v>
      </c>
      <c r="AV26" s="71">
        <v>218</v>
      </c>
      <c r="AW26" s="71">
        <v>210</v>
      </c>
      <c r="AX26" s="71">
        <v>528</v>
      </c>
      <c r="AY26" s="71">
        <v>237</v>
      </c>
      <c r="AZ26" s="71">
        <v>169</v>
      </c>
      <c r="BA26" s="71">
        <v>154</v>
      </c>
      <c r="BB26" s="71">
        <v>239</v>
      </c>
      <c r="BC26" s="71">
        <v>468</v>
      </c>
      <c r="BD26" s="71">
        <v>174</v>
      </c>
      <c r="BE26" s="71">
        <v>172</v>
      </c>
      <c r="BF26" s="71">
        <v>161</v>
      </c>
      <c r="BG26" s="71">
        <v>166</v>
      </c>
      <c r="BH26" s="71">
        <v>217</v>
      </c>
      <c r="BI26" s="71">
        <v>321</v>
      </c>
      <c r="BJ26" s="151">
        <v>739</v>
      </c>
      <c r="BK26" s="151">
        <v>814</v>
      </c>
      <c r="BL26" s="151">
        <v>659</v>
      </c>
      <c r="BM26" s="151">
        <v>821</v>
      </c>
      <c r="BN26" s="151">
        <v>668</v>
      </c>
      <c r="BO26" s="151">
        <v>736</v>
      </c>
      <c r="BP26" s="151">
        <v>934</v>
      </c>
      <c r="BQ26" s="151">
        <v>910</v>
      </c>
      <c r="BR26" s="151">
        <v>634</v>
      </c>
      <c r="BS26" s="151">
        <v>862</v>
      </c>
      <c r="BT26" s="151">
        <v>777</v>
      </c>
      <c r="BU26" s="151">
        <v>832</v>
      </c>
      <c r="BV26" s="151">
        <v>872</v>
      </c>
      <c r="BW26" s="151">
        <v>1030</v>
      </c>
      <c r="BX26" s="151">
        <v>959</v>
      </c>
      <c r="BY26" s="151">
        <v>925</v>
      </c>
      <c r="BZ26" s="151">
        <v>929</v>
      </c>
      <c r="CA26" s="151">
        <v>1098</v>
      </c>
      <c r="CB26" s="151">
        <v>1035</v>
      </c>
      <c r="CC26" s="151">
        <v>1030</v>
      </c>
      <c r="CD26" s="151">
        <v>1358</v>
      </c>
      <c r="CE26" s="151">
        <v>1159</v>
      </c>
      <c r="CF26" s="151">
        <v>1048</v>
      </c>
      <c r="CG26" s="151">
        <v>1424</v>
      </c>
      <c r="CH26" s="151">
        <v>3213</v>
      </c>
      <c r="CI26" s="151">
        <v>4378</v>
      </c>
    </row>
    <row r="27" spans="1:87" ht="30" customHeight="1" x14ac:dyDescent="0.2">
      <c r="A27" s="50" t="s">
        <v>272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71">
        <v>0</v>
      </c>
      <c r="J27" s="71">
        <v>0</v>
      </c>
      <c r="K27" s="71">
        <v>0</v>
      </c>
      <c r="L27" s="71">
        <v>0</v>
      </c>
      <c r="M27" s="77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151">
        <v>0</v>
      </c>
      <c r="BK27" s="151">
        <v>0</v>
      </c>
      <c r="BL27" s="151">
        <v>0</v>
      </c>
      <c r="BM27" s="151">
        <v>0</v>
      </c>
      <c r="BN27" s="151">
        <v>0</v>
      </c>
      <c r="BO27" s="151">
        <v>0</v>
      </c>
      <c r="BP27" s="151">
        <v>0</v>
      </c>
      <c r="BQ27" s="151">
        <v>0</v>
      </c>
      <c r="BR27" s="151">
        <v>0</v>
      </c>
      <c r="BS27" s="151">
        <v>0</v>
      </c>
      <c r="BT27" s="151">
        <v>0</v>
      </c>
      <c r="BU27" s="151">
        <v>0</v>
      </c>
      <c r="BV27" s="151">
        <v>0</v>
      </c>
      <c r="BW27" s="151">
        <v>0</v>
      </c>
      <c r="BX27" s="151">
        <v>0</v>
      </c>
      <c r="BY27" s="151">
        <v>0</v>
      </c>
      <c r="BZ27" s="151">
        <v>0</v>
      </c>
      <c r="CA27" s="151">
        <v>0</v>
      </c>
      <c r="CB27" s="151">
        <v>0</v>
      </c>
      <c r="CC27" s="151">
        <v>0</v>
      </c>
      <c r="CD27" s="151">
        <v>0</v>
      </c>
      <c r="CE27" s="151">
        <v>0</v>
      </c>
      <c r="CF27" s="151">
        <v>0</v>
      </c>
      <c r="CG27" s="151">
        <v>0</v>
      </c>
      <c r="CH27" s="151">
        <v>0</v>
      </c>
      <c r="CI27" s="151">
        <v>0</v>
      </c>
    </row>
    <row r="28" spans="1:87" ht="30" customHeight="1" x14ac:dyDescent="0.2">
      <c r="A28" s="50" t="s">
        <v>273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71">
        <v>0</v>
      </c>
      <c r="J28" s="71">
        <v>0</v>
      </c>
      <c r="K28" s="71">
        <v>0</v>
      </c>
      <c r="L28" s="71">
        <v>0</v>
      </c>
      <c r="M28" s="77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151">
        <v>0</v>
      </c>
      <c r="BK28" s="151">
        <v>0</v>
      </c>
      <c r="BL28" s="151">
        <v>0</v>
      </c>
      <c r="BM28" s="151">
        <v>0</v>
      </c>
      <c r="BN28" s="151">
        <v>0</v>
      </c>
      <c r="BO28" s="151">
        <v>0</v>
      </c>
      <c r="BP28" s="151">
        <v>0</v>
      </c>
      <c r="BQ28" s="151">
        <v>0</v>
      </c>
      <c r="BR28" s="151">
        <v>0</v>
      </c>
      <c r="BS28" s="151">
        <v>0</v>
      </c>
      <c r="BT28" s="151">
        <v>0</v>
      </c>
      <c r="BU28" s="151">
        <v>0</v>
      </c>
      <c r="BV28" s="151">
        <v>0</v>
      </c>
      <c r="BW28" s="151">
        <v>0</v>
      </c>
      <c r="BX28" s="151">
        <v>0</v>
      </c>
      <c r="BY28" s="151">
        <v>0</v>
      </c>
      <c r="BZ28" s="151">
        <v>0</v>
      </c>
      <c r="CA28" s="151">
        <v>0</v>
      </c>
      <c r="CB28" s="151">
        <v>0</v>
      </c>
      <c r="CC28" s="151">
        <v>0</v>
      </c>
      <c r="CD28" s="151">
        <v>0</v>
      </c>
      <c r="CE28" s="151">
        <v>0</v>
      </c>
      <c r="CF28" s="151">
        <v>0</v>
      </c>
      <c r="CG28" s="151">
        <v>0</v>
      </c>
      <c r="CH28" s="151">
        <v>0</v>
      </c>
      <c r="CI28" s="151">
        <v>0</v>
      </c>
    </row>
    <row r="29" spans="1:87" ht="30" customHeight="1" x14ac:dyDescent="0.2">
      <c r="A29" s="50" t="s">
        <v>274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71">
        <v>0</v>
      </c>
      <c r="J29" s="71">
        <v>0</v>
      </c>
      <c r="K29" s="71">
        <v>0</v>
      </c>
      <c r="L29" s="71">
        <v>0</v>
      </c>
      <c r="M29" s="77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151">
        <v>0</v>
      </c>
      <c r="BK29" s="151">
        <v>0</v>
      </c>
      <c r="BL29" s="151">
        <v>0</v>
      </c>
      <c r="BM29" s="151">
        <v>0</v>
      </c>
      <c r="BN29" s="151">
        <v>0</v>
      </c>
      <c r="BO29" s="151">
        <v>0</v>
      </c>
      <c r="BP29" s="151">
        <v>0</v>
      </c>
      <c r="BQ29" s="151">
        <v>0</v>
      </c>
      <c r="BR29" s="151">
        <v>0</v>
      </c>
      <c r="BS29" s="151">
        <v>0</v>
      </c>
      <c r="BT29" s="151">
        <v>0</v>
      </c>
      <c r="BU29" s="151">
        <v>0</v>
      </c>
      <c r="BV29" s="151">
        <v>0</v>
      </c>
      <c r="BW29" s="151">
        <v>0</v>
      </c>
      <c r="BX29" s="151">
        <v>0</v>
      </c>
      <c r="BY29" s="151">
        <v>0</v>
      </c>
      <c r="BZ29" s="151">
        <v>0</v>
      </c>
      <c r="CA29" s="151">
        <v>0</v>
      </c>
      <c r="CB29" s="151">
        <v>0</v>
      </c>
      <c r="CC29" s="151">
        <v>0</v>
      </c>
      <c r="CD29" s="151">
        <v>0</v>
      </c>
      <c r="CE29" s="151">
        <v>0</v>
      </c>
      <c r="CF29" s="151">
        <v>0</v>
      </c>
      <c r="CG29" s="151">
        <v>0</v>
      </c>
      <c r="CH29" s="151">
        <v>0</v>
      </c>
      <c r="CI29" s="151">
        <v>0</v>
      </c>
    </row>
    <row r="30" spans="1:87" ht="30" customHeight="1" x14ac:dyDescent="0.2">
      <c r="A30" s="51" t="s">
        <v>262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71">
        <v>0</v>
      </c>
      <c r="J30" s="71">
        <v>0</v>
      </c>
      <c r="K30" s="71">
        <v>0</v>
      </c>
      <c r="L30" s="71">
        <v>0</v>
      </c>
      <c r="M30" s="77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151">
        <v>0</v>
      </c>
      <c r="BK30" s="151">
        <v>0</v>
      </c>
      <c r="BL30" s="151">
        <v>0</v>
      </c>
      <c r="BM30" s="151">
        <v>0</v>
      </c>
      <c r="BN30" s="151">
        <v>0</v>
      </c>
      <c r="BO30" s="151">
        <v>0</v>
      </c>
      <c r="BP30" s="151">
        <v>0</v>
      </c>
      <c r="BQ30" s="151">
        <v>0</v>
      </c>
      <c r="BR30" s="151">
        <v>0</v>
      </c>
      <c r="BS30" s="151">
        <v>0</v>
      </c>
      <c r="BT30" s="151">
        <v>0</v>
      </c>
      <c r="BU30" s="151">
        <v>0</v>
      </c>
      <c r="BV30" s="151">
        <v>0</v>
      </c>
      <c r="BW30" s="151">
        <v>0</v>
      </c>
      <c r="BX30" s="151">
        <v>0</v>
      </c>
      <c r="BY30" s="151">
        <v>0</v>
      </c>
      <c r="BZ30" s="151">
        <v>0</v>
      </c>
      <c r="CA30" s="151">
        <v>0</v>
      </c>
      <c r="CB30" s="151">
        <v>0</v>
      </c>
      <c r="CC30" s="151">
        <v>0</v>
      </c>
      <c r="CD30" s="151">
        <v>0</v>
      </c>
      <c r="CE30" s="151">
        <v>0</v>
      </c>
      <c r="CF30" s="151">
        <v>0</v>
      </c>
      <c r="CG30" s="151">
        <v>0</v>
      </c>
      <c r="CH30" s="151">
        <v>0</v>
      </c>
      <c r="CI30" s="151">
        <v>0</v>
      </c>
    </row>
    <row r="31" spans="1:87" ht="44.45" customHeight="1" x14ac:dyDescent="0.2">
      <c r="A31" s="119" t="s">
        <v>12</v>
      </c>
      <c r="B31" s="120"/>
      <c r="C31" s="120"/>
      <c r="D31" s="120"/>
      <c r="E31" s="120"/>
      <c r="F31" s="120"/>
      <c r="G31" s="120"/>
      <c r="H31" s="121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</row>
    <row r="32" spans="1:87" ht="30" customHeight="1" x14ac:dyDescent="0.2">
      <c r="A32" s="122" t="s">
        <v>276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3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</row>
    <row r="33" spans="1:87" ht="15.75" customHeight="1" x14ac:dyDescent="0.2">
      <c r="A33" s="2" t="s">
        <v>13</v>
      </c>
      <c r="B33" s="49">
        <f t="shared" ref="B33:M33" si="10">+B34+B35+B36</f>
        <v>-5702</v>
      </c>
      <c r="C33" s="49">
        <f t="shared" si="10"/>
        <v>-5726</v>
      </c>
      <c r="D33" s="49">
        <f t="shared" si="10"/>
        <v>-3623</v>
      </c>
      <c r="E33" s="49">
        <f t="shared" si="10"/>
        <v>-3356</v>
      </c>
      <c r="F33" s="49">
        <f t="shared" si="10"/>
        <v>-4099</v>
      </c>
      <c r="G33" s="49">
        <f t="shared" si="10"/>
        <v>-6077</v>
      </c>
      <c r="H33" s="49">
        <f t="shared" si="10"/>
        <v>-5924</v>
      </c>
      <c r="I33" s="49">
        <f t="shared" si="10"/>
        <v>-5896</v>
      </c>
      <c r="J33" s="49">
        <f t="shared" si="10"/>
        <v>-6466</v>
      </c>
      <c r="K33" s="49">
        <f t="shared" si="10"/>
        <v>-6519</v>
      </c>
      <c r="L33" s="49">
        <f t="shared" si="10"/>
        <v>-6738</v>
      </c>
      <c r="M33" s="78">
        <f t="shared" si="10"/>
        <v>-6713</v>
      </c>
      <c r="N33" s="49">
        <v>-8388</v>
      </c>
      <c r="O33" s="49">
        <v>-4539</v>
      </c>
      <c r="P33" s="49">
        <v>-8411</v>
      </c>
      <c r="Q33" s="49">
        <v>-8365</v>
      </c>
      <c r="R33" s="49">
        <v>-8586</v>
      </c>
      <c r="S33" s="49">
        <v>-6695</v>
      </c>
      <c r="T33" s="49">
        <f t="shared" ref="T33" si="11">+T34+T35+T36</f>
        <v>-8366</v>
      </c>
      <c r="U33" s="49">
        <v>-9333</v>
      </c>
      <c r="V33" s="49">
        <v>-8780</v>
      </c>
      <c r="W33" s="49">
        <v>-9264</v>
      </c>
      <c r="X33" s="49">
        <v>-9295</v>
      </c>
      <c r="Y33" s="49">
        <v>-8694</v>
      </c>
      <c r="Z33" s="49">
        <v>-6993</v>
      </c>
      <c r="AA33" s="49">
        <v>-7019</v>
      </c>
      <c r="AB33" s="49">
        <v>-7126</v>
      </c>
      <c r="AC33" s="49">
        <v>-12312</v>
      </c>
      <c r="AD33" s="49">
        <v>-11420</v>
      </c>
      <c r="AE33" s="49">
        <v>-11345</v>
      </c>
      <c r="AF33" s="49">
        <v>-9401</v>
      </c>
      <c r="AG33" s="49">
        <v>-8450</v>
      </c>
      <c r="AH33" s="49">
        <v>-8440</v>
      </c>
      <c r="AI33" s="49">
        <v>-7921</v>
      </c>
      <c r="AJ33" s="49">
        <v>-8403</v>
      </c>
      <c r="AK33" s="49">
        <v>-8436</v>
      </c>
      <c r="AL33" s="49">
        <v>-8570</v>
      </c>
      <c r="AM33" s="98">
        <v>-8975</v>
      </c>
      <c r="AN33" s="98">
        <v>-10989</v>
      </c>
      <c r="AO33" s="98">
        <v>-7144</v>
      </c>
      <c r="AP33" s="98">
        <v>-7097</v>
      </c>
      <c r="AQ33" s="98">
        <v>-7098</v>
      </c>
      <c r="AR33" s="98">
        <v>-6983</v>
      </c>
      <c r="AS33" s="98">
        <v>-6959</v>
      </c>
      <c r="AT33" s="98">
        <v>-7462</v>
      </c>
      <c r="AU33" s="98">
        <v>-9626</v>
      </c>
      <c r="AV33" s="98">
        <v>-8762</v>
      </c>
      <c r="AW33" s="98">
        <v>-9493</v>
      </c>
      <c r="AX33" s="49">
        <v>-11064</v>
      </c>
      <c r="AY33" s="98">
        <v>-11195</v>
      </c>
      <c r="AZ33" s="98">
        <v>-11711</v>
      </c>
      <c r="BA33" s="98">
        <v>-10122</v>
      </c>
      <c r="BB33" s="98">
        <v>-10144</v>
      </c>
      <c r="BC33" s="98">
        <v>-10253</v>
      </c>
      <c r="BD33" s="98">
        <v>-10255</v>
      </c>
      <c r="BE33" s="98">
        <v>-10271</v>
      </c>
      <c r="BF33" s="98">
        <v>-9790</v>
      </c>
      <c r="BG33" s="98">
        <v>-7581</v>
      </c>
      <c r="BH33" s="98">
        <v>-7665</v>
      </c>
      <c r="BI33" s="98">
        <v>-6922</v>
      </c>
      <c r="BJ33" s="155">
        <v>-6646</v>
      </c>
      <c r="BK33" s="155">
        <v>-6088</v>
      </c>
      <c r="BL33" s="155">
        <v>-5134</v>
      </c>
      <c r="BM33" s="155">
        <v>-5232</v>
      </c>
      <c r="BN33" s="155">
        <v>-5267</v>
      </c>
      <c r="BO33" s="155">
        <v>-5346</v>
      </c>
      <c r="BP33" s="155">
        <v>-7421</v>
      </c>
      <c r="BQ33" s="155">
        <v>-7480</v>
      </c>
      <c r="BR33" s="155">
        <v>-7489</v>
      </c>
      <c r="BS33" s="155">
        <v>-7459</v>
      </c>
      <c r="BT33" s="155">
        <v>-7634</v>
      </c>
      <c r="BU33" s="155">
        <v>-7647</v>
      </c>
      <c r="BV33" s="155">
        <v>-9912</v>
      </c>
      <c r="BW33" s="155">
        <v>-10131</v>
      </c>
      <c r="BX33" s="155">
        <v>-8168</v>
      </c>
      <c r="BY33" s="155">
        <v>-8379</v>
      </c>
      <c r="BZ33" s="155">
        <v>-8504</v>
      </c>
      <c r="CA33" s="155">
        <v>-8493</v>
      </c>
      <c r="CB33" s="155">
        <v>-8927</v>
      </c>
      <c r="CC33" s="155">
        <v>-8954</v>
      </c>
      <c r="CD33" s="155">
        <v>-9051</v>
      </c>
      <c r="CE33" s="155">
        <v>-9791</v>
      </c>
      <c r="CF33" s="155">
        <v>-9759</v>
      </c>
      <c r="CG33" s="155">
        <v>-9777</v>
      </c>
      <c r="CH33" s="155">
        <v>-9027</v>
      </c>
      <c r="CI33" s="155">
        <v>-10518</v>
      </c>
    </row>
    <row r="34" spans="1:87" ht="15.75" customHeight="1" x14ac:dyDescent="0.2">
      <c r="A34" s="3" t="s">
        <v>14</v>
      </c>
      <c r="B34" s="49">
        <f t="shared" ref="B34:M34" si="12">+B40+B45+B51+B56</f>
        <v>-91</v>
      </c>
      <c r="C34" s="49">
        <f t="shared" si="12"/>
        <v>-2368</v>
      </c>
      <c r="D34" s="49">
        <f t="shared" si="12"/>
        <v>-558</v>
      </c>
      <c r="E34" s="49">
        <f t="shared" si="12"/>
        <v>-388</v>
      </c>
      <c r="F34" s="49">
        <f t="shared" si="12"/>
        <v>-186</v>
      </c>
      <c r="G34" s="49">
        <f t="shared" si="12"/>
        <v>-388</v>
      </c>
      <c r="H34" s="49">
        <f t="shared" si="12"/>
        <v>-36</v>
      </c>
      <c r="I34" s="49">
        <f t="shared" si="12"/>
        <v>-188</v>
      </c>
      <c r="J34" s="49">
        <f t="shared" si="12"/>
        <v>-173</v>
      </c>
      <c r="K34" s="49">
        <f t="shared" si="12"/>
        <v>-592</v>
      </c>
      <c r="L34" s="49">
        <f t="shared" si="12"/>
        <v>-58</v>
      </c>
      <c r="M34" s="78">
        <f t="shared" si="12"/>
        <v>-604</v>
      </c>
      <c r="N34" s="49">
        <v>-89</v>
      </c>
      <c r="O34" s="49">
        <v>-212</v>
      </c>
      <c r="P34" s="49">
        <v>-337</v>
      </c>
      <c r="Q34" s="49">
        <v>-1068</v>
      </c>
      <c r="R34" s="49">
        <v>-2327</v>
      </c>
      <c r="S34" s="49">
        <v>-630</v>
      </c>
      <c r="T34" s="49">
        <f t="shared" ref="T34:T36" si="13">+T40+T45+T51+T56</f>
        <v>-36</v>
      </c>
      <c r="U34" s="49">
        <v>-725</v>
      </c>
      <c r="V34" s="49">
        <v>-262</v>
      </c>
      <c r="W34" s="49">
        <v>-840</v>
      </c>
      <c r="X34" s="49">
        <v>-439</v>
      </c>
      <c r="Y34" s="49">
        <v>-2271</v>
      </c>
      <c r="Z34" s="49">
        <v>-82</v>
      </c>
      <c r="AA34" s="49">
        <v>-237</v>
      </c>
      <c r="AB34" s="49">
        <v>-344</v>
      </c>
      <c r="AC34" s="49">
        <v>-1130</v>
      </c>
      <c r="AD34" s="49">
        <v>-104</v>
      </c>
      <c r="AE34" s="49">
        <v>-2170</v>
      </c>
      <c r="AF34" s="49">
        <v>-980</v>
      </c>
      <c r="AG34" s="49">
        <v>-180</v>
      </c>
      <c r="AH34" s="49">
        <v>-672</v>
      </c>
      <c r="AI34" s="49">
        <v>-521</v>
      </c>
      <c r="AJ34" s="49">
        <v>-53</v>
      </c>
      <c r="AK34" s="49">
        <v>-583</v>
      </c>
      <c r="AL34" s="49">
        <v>-81</v>
      </c>
      <c r="AM34" s="98">
        <v>-255</v>
      </c>
      <c r="AN34" s="98">
        <v>-5544</v>
      </c>
      <c r="AO34" s="98">
        <v>-207</v>
      </c>
      <c r="AP34" s="98">
        <v>-87</v>
      </c>
      <c r="AQ34" s="98">
        <v>-210</v>
      </c>
      <c r="AR34" s="98">
        <v>-24</v>
      </c>
      <c r="AS34" s="98">
        <v>-161</v>
      </c>
      <c r="AT34" s="98">
        <v>-162</v>
      </c>
      <c r="AU34" s="98">
        <v>-1026</v>
      </c>
      <c r="AV34" s="98">
        <v>-96</v>
      </c>
      <c r="AW34" s="98">
        <v>-704</v>
      </c>
      <c r="AX34" s="49">
        <v>-463</v>
      </c>
      <c r="AY34" s="98">
        <v>-2256</v>
      </c>
      <c r="AZ34" s="98">
        <v>-1559</v>
      </c>
      <c r="BA34" s="98">
        <v>-202</v>
      </c>
      <c r="BB34" s="98">
        <v>-125</v>
      </c>
      <c r="BC34" s="98">
        <v>-206</v>
      </c>
      <c r="BD34" s="98">
        <v>-19</v>
      </c>
      <c r="BE34" s="98">
        <v>-624</v>
      </c>
      <c r="BF34" s="98">
        <v>-2314</v>
      </c>
      <c r="BG34" s="98">
        <v>-229</v>
      </c>
      <c r="BH34" s="98">
        <v>-877</v>
      </c>
      <c r="BI34" s="98">
        <v>-2258</v>
      </c>
      <c r="BJ34" s="155">
        <v>-602</v>
      </c>
      <c r="BK34" s="155">
        <v>-2855</v>
      </c>
      <c r="BL34" s="155">
        <v>-58</v>
      </c>
      <c r="BM34" s="155">
        <v>-237</v>
      </c>
      <c r="BN34" s="155">
        <v>-157</v>
      </c>
      <c r="BO34" s="155">
        <v>-209</v>
      </c>
      <c r="BP34" s="155">
        <v>-19</v>
      </c>
      <c r="BQ34" s="155">
        <v>-96</v>
      </c>
      <c r="BR34" s="155">
        <v>-128</v>
      </c>
      <c r="BS34" s="155">
        <v>-238</v>
      </c>
      <c r="BT34" s="155">
        <v>-126</v>
      </c>
      <c r="BU34" s="155">
        <v>-1959</v>
      </c>
      <c r="BV34" s="155">
        <v>-53</v>
      </c>
      <c r="BW34" s="155">
        <v>-1996</v>
      </c>
      <c r="BX34" s="155">
        <v>-59</v>
      </c>
      <c r="BY34" s="155">
        <v>-416</v>
      </c>
      <c r="BZ34" s="155">
        <v>-196</v>
      </c>
      <c r="CA34" s="155">
        <v>-2233</v>
      </c>
      <c r="CB34" s="155">
        <v>-23</v>
      </c>
      <c r="CC34" s="155">
        <v>-39</v>
      </c>
      <c r="CD34" s="155">
        <v>-282</v>
      </c>
      <c r="CE34" s="155">
        <v>-385</v>
      </c>
      <c r="CF34" s="155">
        <v>-190</v>
      </c>
      <c r="CG34" s="155">
        <v>-4229</v>
      </c>
      <c r="CH34" s="155">
        <v>-194</v>
      </c>
      <c r="CI34" s="155">
        <v>-49</v>
      </c>
    </row>
    <row r="35" spans="1:87" ht="15.75" customHeight="1" x14ac:dyDescent="0.2">
      <c r="A35" s="4" t="s">
        <v>15</v>
      </c>
      <c r="B35" s="49">
        <f t="shared" ref="B35:M35" si="14">+B41+B46+B52+B57</f>
        <v>-2926</v>
      </c>
      <c r="C35" s="49">
        <f t="shared" si="14"/>
        <v>-953</v>
      </c>
      <c r="D35" s="49">
        <f t="shared" si="14"/>
        <v>-577</v>
      </c>
      <c r="E35" s="49">
        <f t="shared" si="14"/>
        <v>-583</v>
      </c>
      <c r="F35" s="49">
        <f t="shared" si="14"/>
        <v>-428</v>
      </c>
      <c r="G35" s="49">
        <f t="shared" si="14"/>
        <v>-227</v>
      </c>
      <c r="H35" s="49">
        <f t="shared" si="14"/>
        <v>-363</v>
      </c>
      <c r="I35" s="49">
        <f t="shared" si="14"/>
        <v>-766</v>
      </c>
      <c r="J35" s="49">
        <f t="shared" si="14"/>
        <v>-647</v>
      </c>
      <c r="K35" s="49">
        <f t="shared" si="14"/>
        <v>-677</v>
      </c>
      <c r="L35" s="49">
        <f t="shared" si="14"/>
        <v>-707</v>
      </c>
      <c r="M35" s="78">
        <f t="shared" si="14"/>
        <v>-335</v>
      </c>
      <c r="N35" s="49">
        <v>-548</v>
      </c>
      <c r="O35" s="49">
        <v>-1442</v>
      </c>
      <c r="P35" s="49">
        <v>-3282</v>
      </c>
      <c r="Q35" s="49">
        <v>-2478</v>
      </c>
      <c r="R35" s="49">
        <v>-324</v>
      </c>
      <c r="S35" s="49">
        <v>-795</v>
      </c>
      <c r="T35" s="49">
        <f t="shared" si="13"/>
        <v>-986</v>
      </c>
      <c r="U35" s="49">
        <v>-1099</v>
      </c>
      <c r="V35" s="49">
        <v>-896</v>
      </c>
      <c r="W35" s="49">
        <v>-2345</v>
      </c>
      <c r="X35" s="49">
        <v>-2360</v>
      </c>
      <c r="Y35" s="49">
        <v>-319</v>
      </c>
      <c r="Z35" s="49">
        <v>-546</v>
      </c>
      <c r="AA35" s="49">
        <v>-1445</v>
      </c>
      <c r="AB35" s="49">
        <v>-1254</v>
      </c>
      <c r="AC35" s="49">
        <v>-2307</v>
      </c>
      <c r="AD35" s="49">
        <v>-3192</v>
      </c>
      <c r="AE35" s="49">
        <v>-1148</v>
      </c>
      <c r="AF35" s="49">
        <v>-850</v>
      </c>
      <c r="AG35" s="49">
        <v>-1193</v>
      </c>
      <c r="AH35" s="49">
        <v>-573</v>
      </c>
      <c r="AI35" s="49">
        <v>-637</v>
      </c>
      <c r="AJ35" s="49">
        <v>-665</v>
      </c>
      <c r="AK35" s="49">
        <v>-334</v>
      </c>
      <c r="AL35" s="49">
        <v>-5801</v>
      </c>
      <c r="AM35" s="98">
        <v>-5751</v>
      </c>
      <c r="AN35" s="98">
        <v>-293</v>
      </c>
      <c r="AO35" s="98">
        <v>-298</v>
      </c>
      <c r="AP35" s="98">
        <v>-234</v>
      </c>
      <c r="AQ35" s="98">
        <v>-191</v>
      </c>
      <c r="AR35" s="98">
        <v>-324</v>
      </c>
      <c r="AS35" s="98">
        <v>-1185</v>
      </c>
      <c r="AT35" s="98">
        <v>-1121</v>
      </c>
      <c r="AU35" s="98">
        <v>-803</v>
      </c>
      <c r="AV35" s="98">
        <v>-1176</v>
      </c>
      <c r="AW35" s="98">
        <v>-2719</v>
      </c>
      <c r="AX35" s="49">
        <v>-3768</v>
      </c>
      <c r="AY35" s="98">
        <v>-1714</v>
      </c>
      <c r="AZ35" s="98">
        <v>-328</v>
      </c>
      <c r="BA35" s="98">
        <v>-331</v>
      </c>
      <c r="BB35" s="98">
        <v>-224</v>
      </c>
      <c r="BC35" s="98">
        <v>-636</v>
      </c>
      <c r="BD35" s="98">
        <v>-2938</v>
      </c>
      <c r="BE35" s="98">
        <v>-2544</v>
      </c>
      <c r="BF35" s="98">
        <v>-1105</v>
      </c>
      <c r="BG35" s="98">
        <v>-3134</v>
      </c>
      <c r="BH35" s="98">
        <v>-2860</v>
      </c>
      <c r="BI35" s="98">
        <v>-3420</v>
      </c>
      <c r="BJ35" s="155">
        <v>-2915</v>
      </c>
      <c r="BK35" s="155">
        <v>-297</v>
      </c>
      <c r="BL35" s="155">
        <v>-396</v>
      </c>
      <c r="BM35" s="155">
        <v>-367</v>
      </c>
      <c r="BN35" s="155">
        <v>-227</v>
      </c>
      <c r="BO35" s="155">
        <v>-113</v>
      </c>
      <c r="BP35" s="155">
        <v>-223</v>
      </c>
      <c r="BQ35" s="155">
        <v>-367</v>
      </c>
      <c r="BR35" s="155">
        <v>-364</v>
      </c>
      <c r="BS35" s="155">
        <v>-2088</v>
      </c>
      <c r="BT35" s="155">
        <v>-2013</v>
      </c>
      <c r="BU35" s="155">
        <v>-2040</v>
      </c>
      <c r="BV35" s="155">
        <v>-2017</v>
      </c>
      <c r="BW35" s="155">
        <v>-479</v>
      </c>
      <c r="BX35" s="155">
        <v>-613</v>
      </c>
      <c r="BY35" s="155">
        <v>-2422</v>
      </c>
      <c r="BZ35" s="155">
        <v>-2249</v>
      </c>
      <c r="CA35" s="155">
        <v>-96</v>
      </c>
      <c r="CB35" s="155">
        <v>-314</v>
      </c>
      <c r="CC35" s="155">
        <v>-661</v>
      </c>
      <c r="CD35" s="155">
        <v>-576</v>
      </c>
      <c r="CE35" s="155">
        <v>-4486</v>
      </c>
      <c r="CF35" s="155">
        <v>-4444</v>
      </c>
      <c r="CG35" s="155">
        <v>-277</v>
      </c>
      <c r="CH35" s="155">
        <v>-264</v>
      </c>
      <c r="CI35" s="155">
        <v>-664</v>
      </c>
    </row>
    <row r="36" spans="1:87" ht="15.75" customHeight="1" x14ac:dyDescent="0.2">
      <c r="A36" s="3" t="s">
        <v>16</v>
      </c>
      <c r="B36" s="49">
        <f t="shared" ref="B36:M36" si="15">+B42+B47+B53+B58</f>
        <v>-2685</v>
      </c>
      <c r="C36" s="49">
        <f t="shared" si="15"/>
        <v>-2405</v>
      </c>
      <c r="D36" s="49">
        <f t="shared" si="15"/>
        <v>-2488</v>
      </c>
      <c r="E36" s="49">
        <f t="shared" si="15"/>
        <v>-2385</v>
      </c>
      <c r="F36" s="49">
        <f t="shared" si="15"/>
        <v>-3485</v>
      </c>
      <c r="G36" s="49">
        <f t="shared" si="15"/>
        <v>-5462</v>
      </c>
      <c r="H36" s="49">
        <f t="shared" si="15"/>
        <v>-5525</v>
      </c>
      <c r="I36" s="49">
        <f t="shared" si="15"/>
        <v>-4942</v>
      </c>
      <c r="J36" s="49">
        <f t="shared" si="15"/>
        <v>-5646</v>
      </c>
      <c r="K36" s="49">
        <f t="shared" si="15"/>
        <v>-5250</v>
      </c>
      <c r="L36" s="49">
        <f t="shared" si="15"/>
        <v>-5973</v>
      </c>
      <c r="M36" s="78">
        <f t="shared" si="15"/>
        <v>-5774</v>
      </c>
      <c r="N36" s="49">
        <v>-7751</v>
      </c>
      <c r="O36" s="49">
        <v>-2885</v>
      </c>
      <c r="P36" s="49">
        <v>-4792</v>
      </c>
      <c r="Q36" s="49">
        <v>-4819</v>
      </c>
      <c r="R36" s="49">
        <v>-5935</v>
      </c>
      <c r="S36" s="49">
        <v>-5270</v>
      </c>
      <c r="T36" s="49">
        <f t="shared" si="13"/>
        <v>-7344</v>
      </c>
      <c r="U36" s="49">
        <v>-7509</v>
      </c>
      <c r="V36" s="49">
        <v>-7622</v>
      </c>
      <c r="W36" s="49">
        <v>-6079</v>
      </c>
      <c r="X36" s="49">
        <v>-6496</v>
      </c>
      <c r="Y36" s="49">
        <v>-6104</v>
      </c>
      <c r="Z36" s="49">
        <v>-6365</v>
      </c>
      <c r="AA36" s="49">
        <v>-5337</v>
      </c>
      <c r="AB36" s="49">
        <v>-5528</v>
      </c>
      <c r="AC36" s="49">
        <v>-8875</v>
      </c>
      <c r="AD36" s="49">
        <v>-8124</v>
      </c>
      <c r="AE36" s="49">
        <v>-8027</v>
      </c>
      <c r="AF36" s="49">
        <v>-7571</v>
      </c>
      <c r="AG36" s="49">
        <v>-7077</v>
      </c>
      <c r="AH36" s="49">
        <v>-7195</v>
      </c>
      <c r="AI36" s="49">
        <v>-6763</v>
      </c>
      <c r="AJ36" s="49">
        <v>-7685</v>
      </c>
      <c r="AK36" s="49">
        <v>-7519</v>
      </c>
      <c r="AL36" s="49">
        <v>-2688</v>
      </c>
      <c r="AM36" s="98">
        <v>-2969</v>
      </c>
      <c r="AN36" s="98">
        <v>-5152</v>
      </c>
      <c r="AO36" s="98">
        <v>-6639</v>
      </c>
      <c r="AP36" s="98">
        <v>-6776</v>
      </c>
      <c r="AQ36" s="98">
        <v>-6697</v>
      </c>
      <c r="AR36" s="98">
        <v>-6635</v>
      </c>
      <c r="AS36" s="98">
        <v>-5613</v>
      </c>
      <c r="AT36" s="98">
        <v>-6179</v>
      </c>
      <c r="AU36" s="98">
        <v>-7797</v>
      </c>
      <c r="AV36" s="98">
        <v>-7490</v>
      </c>
      <c r="AW36" s="98">
        <v>-6070</v>
      </c>
      <c r="AX36" s="49">
        <v>-6833</v>
      </c>
      <c r="AY36" s="98">
        <v>-7225</v>
      </c>
      <c r="AZ36" s="98">
        <v>-9824</v>
      </c>
      <c r="BA36" s="98">
        <v>-9589</v>
      </c>
      <c r="BB36" s="98">
        <v>-9795</v>
      </c>
      <c r="BC36" s="98">
        <v>-9411</v>
      </c>
      <c r="BD36" s="98">
        <v>-7298</v>
      </c>
      <c r="BE36" s="98">
        <v>-7103</v>
      </c>
      <c r="BF36" s="98">
        <v>-6371</v>
      </c>
      <c r="BG36" s="98">
        <v>-4218</v>
      </c>
      <c r="BH36" s="98">
        <v>-3928</v>
      </c>
      <c r="BI36" s="98">
        <v>-1244</v>
      </c>
      <c r="BJ36" s="155">
        <v>-3129</v>
      </c>
      <c r="BK36" s="155">
        <v>-2936</v>
      </c>
      <c r="BL36" s="155">
        <v>-4680</v>
      </c>
      <c r="BM36" s="155">
        <v>-4628</v>
      </c>
      <c r="BN36" s="155">
        <v>-4883</v>
      </c>
      <c r="BO36" s="155">
        <v>-5024</v>
      </c>
      <c r="BP36" s="155">
        <v>-7179</v>
      </c>
      <c r="BQ36" s="155">
        <v>-7017</v>
      </c>
      <c r="BR36" s="155">
        <v>-6997</v>
      </c>
      <c r="BS36" s="155">
        <v>-5133</v>
      </c>
      <c r="BT36" s="155">
        <v>-5495</v>
      </c>
      <c r="BU36" s="155">
        <v>-3648</v>
      </c>
      <c r="BV36" s="155">
        <v>-7842</v>
      </c>
      <c r="BW36" s="155">
        <v>-7656</v>
      </c>
      <c r="BX36" s="155">
        <v>-7496</v>
      </c>
      <c r="BY36" s="155">
        <v>-5541</v>
      </c>
      <c r="BZ36" s="155">
        <v>-6059</v>
      </c>
      <c r="CA36" s="155">
        <v>-6164</v>
      </c>
      <c r="CB36" s="155">
        <v>-8590</v>
      </c>
      <c r="CC36" s="155">
        <v>-8254</v>
      </c>
      <c r="CD36" s="155">
        <v>-8193</v>
      </c>
      <c r="CE36" s="155">
        <v>-4920</v>
      </c>
      <c r="CF36" s="155">
        <v>-5125</v>
      </c>
      <c r="CG36" s="155">
        <v>-5271</v>
      </c>
      <c r="CH36" s="155">
        <v>-8569</v>
      </c>
      <c r="CI36" s="155">
        <v>-9805</v>
      </c>
    </row>
    <row r="37" spans="1:87" ht="15.75" customHeight="1" x14ac:dyDescent="0.2">
      <c r="A37" s="16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7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5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</row>
    <row r="38" spans="1:87" ht="15.75" customHeight="1" x14ac:dyDescent="0.2">
      <c r="A38" s="17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7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5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</row>
    <row r="39" spans="1:87" ht="15.75" customHeight="1" x14ac:dyDescent="0.2">
      <c r="A39" s="2" t="s">
        <v>13</v>
      </c>
      <c r="B39" s="49">
        <f t="shared" ref="B39:M39" si="16">+B40+B41+B42</f>
        <v>-3648</v>
      </c>
      <c r="C39" s="49">
        <f t="shared" si="16"/>
        <v>-3666</v>
      </c>
      <c r="D39" s="49">
        <f t="shared" si="16"/>
        <v>-1627</v>
      </c>
      <c r="E39" s="49">
        <f t="shared" si="16"/>
        <v>-1383</v>
      </c>
      <c r="F39" s="49">
        <f t="shared" si="16"/>
        <v>-2148</v>
      </c>
      <c r="G39" s="49">
        <f t="shared" si="16"/>
        <v>-4137</v>
      </c>
      <c r="H39" s="49">
        <f t="shared" si="16"/>
        <v>-4005</v>
      </c>
      <c r="I39" s="49">
        <f t="shared" si="16"/>
        <v>-3988</v>
      </c>
      <c r="J39" s="49">
        <f t="shared" si="16"/>
        <v>-4555</v>
      </c>
      <c r="K39" s="49">
        <f t="shared" si="16"/>
        <v>-4595</v>
      </c>
      <c r="L39" s="49">
        <f t="shared" si="16"/>
        <v>-4829</v>
      </c>
      <c r="M39" s="78">
        <f t="shared" si="16"/>
        <v>-4835</v>
      </c>
      <c r="N39" s="49">
        <v>-6517</v>
      </c>
      <c r="O39" s="49">
        <v>-2652</v>
      </c>
      <c r="P39" s="49">
        <v>-6543</v>
      </c>
      <c r="Q39" s="49">
        <v>-6489</v>
      </c>
      <c r="R39" s="49">
        <v>-6698</v>
      </c>
      <c r="S39" s="49">
        <v>-4923</v>
      </c>
      <c r="T39" s="49">
        <f t="shared" ref="T39" si="17">+T40+T41+T42</f>
        <v>-6599</v>
      </c>
      <c r="U39" s="49">
        <v>-7558</v>
      </c>
      <c r="V39" s="49">
        <v>-7016</v>
      </c>
      <c r="W39" s="49">
        <v>-7485</v>
      </c>
      <c r="X39" s="49">
        <v>-7522</v>
      </c>
      <c r="Y39" s="49">
        <v>-6936</v>
      </c>
      <c r="Z39" s="49">
        <v>-5325</v>
      </c>
      <c r="AA39" s="49">
        <v>-5348</v>
      </c>
      <c r="AB39" s="49">
        <v>-5422</v>
      </c>
      <c r="AC39" s="49">
        <v>-10609</v>
      </c>
      <c r="AD39" s="49">
        <v>-9744</v>
      </c>
      <c r="AE39" s="49">
        <v>-9679</v>
      </c>
      <c r="AF39" s="49">
        <v>-7787</v>
      </c>
      <c r="AG39" s="49">
        <v>-6844</v>
      </c>
      <c r="AH39" s="49">
        <v>-6834</v>
      </c>
      <c r="AI39" s="49">
        <v>-6360</v>
      </c>
      <c r="AJ39" s="49">
        <v>-6844</v>
      </c>
      <c r="AK39" s="49">
        <v>-6884</v>
      </c>
      <c r="AL39" s="49">
        <v>-7010</v>
      </c>
      <c r="AM39" s="98">
        <v>-7425</v>
      </c>
      <c r="AN39" s="98">
        <v>-9430</v>
      </c>
      <c r="AO39" s="98">
        <v>-5798</v>
      </c>
      <c r="AP39" s="98">
        <v>-5755</v>
      </c>
      <c r="AQ39" s="98">
        <v>-5771</v>
      </c>
      <c r="AR39" s="98">
        <v>-5676</v>
      </c>
      <c r="AS39" s="98">
        <v>-5663</v>
      </c>
      <c r="AT39" s="98">
        <v>-6160</v>
      </c>
      <c r="AU39" s="98">
        <v>-8367</v>
      </c>
      <c r="AV39" s="98">
        <v>-7523</v>
      </c>
      <c r="AW39" s="98">
        <v>-8265</v>
      </c>
      <c r="AX39" s="49">
        <v>-9834</v>
      </c>
      <c r="AY39" s="98">
        <v>-9959</v>
      </c>
      <c r="AZ39" s="98">
        <v>-10555</v>
      </c>
      <c r="BA39" s="98">
        <v>-9018</v>
      </c>
      <c r="BB39" s="98">
        <v>-9037</v>
      </c>
      <c r="BC39" s="98">
        <v>-9136</v>
      </c>
      <c r="BD39" s="98">
        <v>-9140</v>
      </c>
      <c r="BE39" s="98">
        <v>-9157</v>
      </c>
      <c r="BF39" s="98">
        <v>-8741</v>
      </c>
      <c r="BG39" s="98">
        <v>-6542</v>
      </c>
      <c r="BH39" s="98">
        <v>-6616</v>
      </c>
      <c r="BI39" s="98">
        <v>-5875</v>
      </c>
      <c r="BJ39" s="155">
        <v>-5662</v>
      </c>
      <c r="BK39" s="155">
        <v>-5133</v>
      </c>
      <c r="BL39" s="155">
        <v>-4247</v>
      </c>
      <c r="BM39" s="155">
        <v>-4343</v>
      </c>
      <c r="BN39" s="155">
        <v>-4310</v>
      </c>
      <c r="BO39" s="155">
        <v>-4361</v>
      </c>
      <c r="BP39" s="155">
        <v>-6402</v>
      </c>
      <c r="BQ39" s="155">
        <v>-6450</v>
      </c>
      <c r="BR39" s="155">
        <v>-6481</v>
      </c>
      <c r="BS39" s="155">
        <v>-6457</v>
      </c>
      <c r="BT39" s="155">
        <v>-6372</v>
      </c>
      <c r="BU39" s="155">
        <v>-6318</v>
      </c>
      <c r="BV39" s="155">
        <v>-8641</v>
      </c>
      <c r="BW39" s="155">
        <v>-8719</v>
      </c>
      <c r="BX39" s="155">
        <v>-6784</v>
      </c>
      <c r="BY39" s="155">
        <v>-6767</v>
      </c>
      <c r="BZ39" s="155">
        <v>-6823</v>
      </c>
      <c r="CA39" s="155">
        <v>-6795</v>
      </c>
      <c r="CB39" s="155">
        <v>-7268</v>
      </c>
      <c r="CC39" s="155">
        <v>-7293</v>
      </c>
      <c r="CD39" s="155">
        <v>-7374</v>
      </c>
      <c r="CE39" s="155">
        <v>-8125</v>
      </c>
      <c r="CF39" s="155">
        <v>-8082</v>
      </c>
      <c r="CG39" s="155">
        <v>-8057</v>
      </c>
      <c r="CH39" s="155">
        <v>-7253</v>
      </c>
      <c r="CI39" s="155">
        <v>-8749</v>
      </c>
    </row>
    <row r="40" spans="1:87" ht="15.75" customHeight="1" x14ac:dyDescent="0.2">
      <c r="A40" s="3" t="s">
        <v>14</v>
      </c>
      <c r="B40" s="49">
        <v>-13</v>
      </c>
      <c r="C40" s="49">
        <v>-2090</v>
      </c>
      <c r="D40" s="49">
        <v>-251</v>
      </c>
      <c r="E40" s="49">
        <v>-299</v>
      </c>
      <c r="F40" s="49">
        <v>-44</v>
      </c>
      <c r="G40" s="49">
        <v>-153</v>
      </c>
      <c r="H40" s="49">
        <v>-13</v>
      </c>
      <c r="I40" s="49">
        <v>-58</v>
      </c>
      <c r="J40" s="49">
        <v>-18</v>
      </c>
      <c r="K40" s="49">
        <v>-555</v>
      </c>
      <c r="L40" s="49">
        <v>-49</v>
      </c>
      <c r="M40" s="78">
        <v>-66</v>
      </c>
      <c r="N40" s="49">
        <v>-13</v>
      </c>
      <c r="O40" s="49">
        <v>-25</v>
      </c>
      <c r="P40" s="49">
        <v>-50</v>
      </c>
      <c r="Q40" s="49">
        <v>-990</v>
      </c>
      <c r="R40" s="49">
        <v>-2183</v>
      </c>
      <c r="S40" s="49">
        <v>-409</v>
      </c>
      <c r="T40" s="49">
        <v>-9</v>
      </c>
      <c r="U40" s="49">
        <v>-596</v>
      </c>
      <c r="V40" s="49">
        <v>-100</v>
      </c>
      <c r="W40" s="49">
        <v>-808</v>
      </c>
      <c r="X40" s="49">
        <v>-427</v>
      </c>
      <c r="Y40" s="49">
        <v>-1729</v>
      </c>
      <c r="Z40" s="49">
        <v>-6</v>
      </c>
      <c r="AA40" s="49">
        <v>-57</v>
      </c>
      <c r="AB40" s="49">
        <v>-50</v>
      </c>
      <c r="AC40" s="49">
        <v>-1062</v>
      </c>
      <c r="AD40" s="49">
        <v>-73</v>
      </c>
      <c r="AE40" s="49">
        <v>-1953</v>
      </c>
      <c r="AF40" s="49">
        <v>-946</v>
      </c>
      <c r="AG40" s="49">
        <v>-58</v>
      </c>
      <c r="AH40" s="49">
        <v>-506</v>
      </c>
      <c r="AI40" s="49">
        <v>-491</v>
      </c>
      <c r="AJ40" s="49">
        <v>-43</v>
      </c>
      <c r="AK40" s="49">
        <v>-129</v>
      </c>
      <c r="AL40" s="49">
        <v>-5</v>
      </c>
      <c r="AM40" s="98">
        <v>-49</v>
      </c>
      <c r="AN40" s="98">
        <v>-5256</v>
      </c>
      <c r="AO40" s="98">
        <v>-172</v>
      </c>
      <c r="AP40" s="98">
        <v>-55</v>
      </c>
      <c r="AQ40" s="98">
        <v>-54</v>
      </c>
      <c r="AR40" s="98">
        <v>-4</v>
      </c>
      <c r="AS40" s="98">
        <v>-48</v>
      </c>
      <c r="AT40" s="98">
        <v>-31</v>
      </c>
      <c r="AU40" s="98">
        <v>-997</v>
      </c>
      <c r="AV40" s="98">
        <v>-83</v>
      </c>
      <c r="AW40" s="98">
        <v>-254</v>
      </c>
      <c r="AX40" s="49">
        <v>-397</v>
      </c>
      <c r="AY40" s="98">
        <v>-2050</v>
      </c>
      <c r="AZ40" s="98">
        <v>-1496</v>
      </c>
      <c r="BA40" s="98">
        <v>-174</v>
      </c>
      <c r="BB40" s="98">
        <v>-94</v>
      </c>
      <c r="BC40" s="98">
        <v>-54</v>
      </c>
      <c r="BD40" s="98">
        <v>-4</v>
      </c>
      <c r="BE40" s="98">
        <v>-511</v>
      </c>
      <c r="BF40" s="98">
        <v>-2221</v>
      </c>
      <c r="BG40" s="98">
        <v>-206</v>
      </c>
      <c r="BH40" s="98">
        <v>-867</v>
      </c>
      <c r="BI40" s="98">
        <v>-1804</v>
      </c>
      <c r="BJ40" s="155">
        <v>-531</v>
      </c>
      <c r="BK40" s="155">
        <v>-2733</v>
      </c>
      <c r="BL40" s="155">
        <v>-31</v>
      </c>
      <c r="BM40" s="155">
        <v>-213</v>
      </c>
      <c r="BN40" s="155">
        <v>-127</v>
      </c>
      <c r="BO40" s="155">
        <v>-54</v>
      </c>
      <c r="BP40" s="155">
        <v>-4</v>
      </c>
      <c r="BQ40" s="155">
        <v>-48</v>
      </c>
      <c r="BR40" s="155">
        <v>-31</v>
      </c>
      <c r="BS40" s="155">
        <v>-215</v>
      </c>
      <c r="BT40" s="155">
        <v>-118</v>
      </c>
      <c r="BU40" s="155">
        <v>-1554</v>
      </c>
      <c r="BV40" s="155">
        <v>-4</v>
      </c>
      <c r="BW40" s="155">
        <v>-1935</v>
      </c>
      <c r="BX40" s="155">
        <v>-31</v>
      </c>
      <c r="BY40" s="155">
        <v>-209</v>
      </c>
      <c r="BZ40" s="155">
        <v>-127</v>
      </c>
      <c r="CA40" s="155">
        <v>-2054</v>
      </c>
      <c r="CB40" s="155">
        <v>-5</v>
      </c>
      <c r="CC40" s="155">
        <v>-16</v>
      </c>
      <c r="CD40" s="155">
        <v>-64</v>
      </c>
      <c r="CE40" s="155">
        <v>-209</v>
      </c>
      <c r="CF40" s="155">
        <v>-118</v>
      </c>
      <c r="CG40" s="155">
        <v>-3870</v>
      </c>
      <c r="CH40" s="155">
        <v>-5</v>
      </c>
      <c r="CI40" s="155">
        <v>-17</v>
      </c>
    </row>
    <row r="41" spans="1:87" ht="15.75" customHeight="1" x14ac:dyDescent="0.2">
      <c r="A41" s="4" t="s">
        <v>15</v>
      </c>
      <c r="B41" s="49">
        <v>-2342</v>
      </c>
      <c r="C41" s="49">
        <v>-555</v>
      </c>
      <c r="D41" s="49">
        <v>-345</v>
      </c>
      <c r="E41" s="49">
        <v>-201</v>
      </c>
      <c r="F41" s="49">
        <v>-168</v>
      </c>
      <c r="G41" s="49">
        <v>-71</v>
      </c>
      <c r="H41" s="49">
        <v>-76</v>
      </c>
      <c r="I41" s="49">
        <v>-574</v>
      </c>
      <c r="J41" s="49">
        <v>-601</v>
      </c>
      <c r="K41" s="49">
        <v>-114</v>
      </c>
      <c r="L41" s="49">
        <v>-79</v>
      </c>
      <c r="M41" s="78">
        <v>-70</v>
      </c>
      <c r="N41" s="49">
        <v>-75</v>
      </c>
      <c r="O41" s="49">
        <v>-1075</v>
      </c>
      <c r="P41" s="49">
        <v>-3059</v>
      </c>
      <c r="Q41" s="49">
        <v>-2117</v>
      </c>
      <c r="R41" s="49">
        <v>-74</v>
      </c>
      <c r="S41" s="49">
        <v>-637</v>
      </c>
      <c r="T41" s="49">
        <v>-695</v>
      </c>
      <c r="U41" s="49">
        <v>-905</v>
      </c>
      <c r="V41" s="49">
        <v>-852</v>
      </c>
      <c r="W41" s="49">
        <v>-1784</v>
      </c>
      <c r="X41" s="49">
        <v>-1735</v>
      </c>
      <c r="Y41" s="49">
        <v>-63</v>
      </c>
      <c r="Z41" s="49">
        <v>-75</v>
      </c>
      <c r="AA41" s="49">
        <v>-1085</v>
      </c>
      <c r="AB41" s="49">
        <v>-1154</v>
      </c>
      <c r="AC41" s="49">
        <v>-2057</v>
      </c>
      <c r="AD41" s="49">
        <v>-2939</v>
      </c>
      <c r="AE41" s="49">
        <v>-997</v>
      </c>
      <c r="AF41" s="49">
        <v>-565</v>
      </c>
      <c r="AG41" s="49">
        <v>-997</v>
      </c>
      <c r="AH41" s="49">
        <v>-534</v>
      </c>
      <c r="AI41" s="49">
        <v>-173</v>
      </c>
      <c r="AJ41" s="49">
        <v>-134</v>
      </c>
      <c r="AK41" s="49">
        <v>-54</v>
      </c>
      <c r="AL41" s="49">
        <v>-5306</v>
      </c>
      <c r="AM41" s="98">
        <v>-5428</v>
      </c>
      <c r="AN41" s="98">
        <v>-227</v>
      </c>
      <c r="AO41" s="98">
        <v>-109</v>
      </c>
      <c r="AP41" s="98">
        <v>-58</v>
      </c>
      <c r="AQ41" s="98">
        <v>-52</v>
      </c>
      <c r="AR41" s="98">
        <v>-79</v>
      </c>
      <c r="AS41" s="98">
        <v>-1025</v>
      </c>
      <c r="AT41" s="98">
        <v>-1079</v>
      </c>
      <c r="AU41" s="98">
        <v>-338</v>
      </c>
      <c r="AV41" s="98">
        <v>-659</v>
      </c>
      <c r="AW41" s="98">
        <v>-2448</v>
      </c>
      <c r="AX41" s="49">
        <v>-3501</v>
      </c>
      <c r="AY41" s="98">
        <v>-1624</v>
      </c>
      <c r="AZ41" s="98">
        <v>-269</v>
      </c>
      <c r="BA41" s="98">
        <v>-148</v>
      </c>
      <c r="BB41" s="98">
        <v>-58</v>
      </c>
      <c r="BC41" s="98">
        <v>-508</v>
      </c>
      <c r="BD41" s="98">
        <v>-2733</v>
      </c>
      <c r="BE41" s="98">
        <v>-2427</v>
      </c>
      <c r="BF41" s="98">
        <v>-1072</v>
      </c>
      <c r="BG41" s="98">
        <v>-2671</v>
      </c>
      <c r="BH41" s="98">
        <v>-2335</v>
      </c>
      <c r="BI41" s="98">
        <v>-3228</v>
      </c>
      <c r="BJ41" s="155">
        <v>-2765</v>
      </c>
      <c r="BK41" s="155">
        <v>-244</v>
      </c>
      <c r="BL41" s="155">
        <v>-341</v>
      </c>
      <c r="BM41" s="155">
        <v>-182</v>
      </c>
      <c r="BN41" s="155">
        <v>-58</v>
      </c>
      <c r="BO41" s="155">
        <v>-52</v>
      </c>
      <c r="BP41" s="155">
        <v>-79</v>
      </c>
      <c r="BQ41" s="155">
        <v>-246</v>
      </c>
      <c r="BR41" s="155">
        <v>-333</v>
      </c>
      <c r="BS41" s="155">
        <v>-1672</v>
      </c>
      <c r="BT41" s="155">
        <v>-1558</v>
      </c>
      <c r="BU41" s="155">
        <v>-1931</v>
      </c>
      <c r="BV41" s="155">
        <v>-1928</v>
      </c>
      <c r="BW41" s="155">
        <v>-241</v>
      </c>
      <c r="BX41" s="155">
        <v>-337</v>
      </c>
      <c r="BY41" s="155">
        <v>-2182</v>
      </c>
      <c r="BZ41" s="155">
        <v>-2059</v>
      </c>
      <c r="CA41" s="155">
        <v>-53</v>
      </c>
      <c r="CB41" s="155">
        <v>-79</v>
      </c>
      <c r="CC41" s="155">
        <v>-273</v>
      </c>
      <c r="CD41" s="155">
        <v>-327</v>
      </c>
      <c r="CE41" s="155">
        <v>-4053</v>
      </c>
      <c r="CF41" s="155">
        <v>-3896</v>
      </c>
      <c r="CG41" s="155">
        <v>-54</v>
      </c>
      <c r="CH41" s="155">
        <v>-81</v>
      </c>
      <c r="CI41" s="155">
        <v>-273</v>
      </c>
    </row>
    <row r="42" spans="1:87" ht="15.75" customHeight="1" x14ac:dyDescent="0.2">
      <c r="A42" s="3" t="s">
        <v>16</v>
      </c>
      <c r="B42" s="49">
        <v>-1293</v>
      </c>
      <c r="C42" s="49">
        <v>-1021</v>
      </c>
      <c r="D42" s="49">
        <v>-1031</v>
      </c>
      <c r="E42" s="49">
        <v>-883</v>
      </c>
      <c r="F42" s="49">
        <v>-1936</v>
      </c>
      <c r="G42" s="49">
        <v>-3913</v>
      </c>
      <c r="H42" s="49">
        <v>-3916</v>
      </c>
      <c r="I42" s="49">
        <v>-3356</v>
      </c>
      <c r="J42" s="49">
        <v>-3936</v>
      </c>
      <c r="K42" s="49">
        <v>-3926</v>
      </c>
      <c r="L42" s="49">
        <v>-4701</v>
      </c>
      <c r="M42" s="78">
        <v>-4699</v>
      </c>
      <c r="N42" s="49">
        <v>-6429</v>
      </c>
      <c r="O42" s="49">
        <v>-1552</v>
      </c>
      <c r="P42" s="49">
        <v>-3434</v>
      </c>
      <c r="Q42" s="49">
        <v>-3382</v>
      </c>
      <c r="R42" s="49">
        <v>-4441</v>
      </c>
      <c r="S42" s="49">
        <v>-3877</v>
      </c>
      <c r="T42" s="49">
        <v>-5895</v>
      </c>
      <c r="U42" s="49">
        <v>-6057</v>
      </c>
      <c r="V42" s="49">
        <v>-6064</v>
      </c>
      <c r="W42" s="49">
        <v>-4893</v>
      </c>
      <c r="X42" s="49">
        <v>-5360</v>
      </c>
      <c r="Y42" s="49">
        <v>-5144</v>
      </c>
      <c r="Z42" s="49">
        <v>-5244</v>
      </c>
      <c r="AA42" s="49">
        <v>-4206</v>
      </c>
      <c r="AB42" s="49">
        <v>-4218</v>
      </c>
      <c r="AC42" s="49">
        <v>-7490</v>
      </c>
      <c r="AD42" s="49">
        <v>-6732</v>
      </c>
      <c r="AE42" s="49">
        <v>-6729</v>
      </c>
      <c r="AF42" s="49">
        <v>-6276</v>
      </c>
      <c r="AG42" s="49">
        <v>-5789</v>
      </c>
      <c r="AH42" s="49">
        <v>-5794</v>
      </c>
      <c r="AI42" s="49">
        <v>-5696</v>
      </c>
      <c r="AJ42" s="49">
        <v>-6667</v>
      </c>
      <c r="AK42" s="49">
        <v>-6701</v>
      </c>
      <c r="AL42" s="49">
        <v>-1699</v>
      </c>
      <c r="AM42" s="98">
        <v>-1948</v>
      </c>
      <c r="AN42" s="98">
        <v>-3947</v>
      </c>
      <c r="AO42" s="98">
        <v>-5517</v>
      </c>
      <c r="AP42" s="98">
        <v>-5642</v>
      </c>
      <c r="AQ42" s="98">
        <v>-5665</v>
      </c>
      <c r="AR42" s="98">
        <v>-5593</v>
      </c>
      <c r="AS42" s="98">
        <v>-4590</v>
      </c>
      <c r="AT42" s="98">
        <v>-5050</v>
      </c>
      <c r="AU42" s="98">
        <v>-7032</v>
      </c>
      <c r="AV42" s="98">
        <v>-6781</v>
      </c>
      <c r="AW42" s="98">
        <v>-5563</v>
      </c>
      <c r="AX42" s="49">
        <v>-5936</v>
      </c>
      <c r="AY42" s="98">
        <v>-6285</v>
      </c>
      <c r="AZ42" s="98">
        <v>-8790</v>
      </c>
      <c r="BA42" s="98">
        <v>-8696</v>
      </c>
      <c r="BB42" s="98">
        <v>-8885</v>
      </c>
      <c r="BC42" s="98">
        <v>-8574</v>
      </c>
      <c r="BD42" s="98">
        <v>-6403</v>
      </c>
      <c r="BE42" s="98">
        <v>-6219</v>
      </c>
      <c r="BF42" s="98">
        <v>-5448</v>
      </c>
      <c r="BG42" s="98">
        <v>-3665</v>
      </c>
      <c r="BH42" s="98">
        <v>-3414</v>
      </c>
      <c r="BI42" s="98">
        <v>-843</v>
      </c>
      <c r="BJ42" s="155">
        <v>-2366</v>
      </c>
      <c r="BK42" s="155">
        <v>-2156</v>
      </c>
      <c r="BL42" s="155">
        <v>-3875</v>
      </c>
      <c r="BM42" s="155">
        <v>-3948</v>
      </c>
      <c r="BN42" s="155">
        <v>-4125</v>
      </c>
      <c r="BO42" s="155">
        <v>-4255</v>
      </c>
      <c r="BP42" s="155">
        <v>-6319</v>
      </c>
      <c r="BQ42" s="155">
        <v>-6156</v>
      </c>
      <c r="BR42" s="155">
        <v>-6117</v>
      </c>
      <c r="BS42" s="155">
        <v>-4570</v>
      </c>
      <c r="BT42" s="155">
        <v>-4696</v>
      </c>
      <c r="BU42" s="155">
        <v>-2833</v>
      </c>
      <c r="BV42" s="155">
        <v>-6709</v>
      </c>
      <c r="BW42" s="155">
        <v>-6543</v>
      </c>
      <c r="BX42" s="155">
        <v>-6416</v>
      </c>
      <c r="BY42" s="155">
        <v>-4376</v>
      </c>
      <c r="BZ42" s="155">
        <v>-4637</v>
      </c>
      <c r="CA42" s="155">
        <v>-4688</v>
      </c>
      <c r="CB42" s="155">
        <v>-7184</v>
      </c>
      <c r="CC42" s="155">
        <v>-7004</v>
      </c>
      <c r="CD42" s="155">
        <v>-6983</v>
      </c>
      <c r="CE42" s="155">
        <v>-3863</v>
      </c>
      <c r="CF42" s="155">
        <v>-4068</v>
      </c>
      <c r="CG42" s="155">
        <v>-4133</v>
      </c>
      <c r="CH42" s="155">
        <v>-7167</v>
      </c>
      <c r="CI42" s="155">
        <v>-8459</v>
      </c>
    </row>
    <row r="43" spans="1:87" ht="15.75" customHeight="1" x14ac:dyDescent="0.2">
      <c r="A43" s="17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7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5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</row>
    <row r="44" spans="1:87" ht="15.75" customHeight="1" x14ac:dyDescent="0.2">
      <c r="A44" s="2" t="s">
        <v>13</v>
      </c>
      <c r="B44" s="49">
        <f t="shared" ref="B44:M44" si="18">+B45+B46+B47</f>
        <v>-2093</v>
      </c>
      <c r="C44" s="49">
        <f t="shared" si="18"/>
        <v>-2100</v>
      </c>
      <c r="D44" s="49">
        <f t="shared" si="18"/>
        <v>-2036</v>
      </c>
      <c r="E44" s="49">
        <f t="shared" si="18"/>
        <v>-2013</v>
      </c>
      <c r="F44" s="49">
        <f t="shared" si="18"/>
        <v>-1988</v>
      </c>
      <c r="G44" s="49">
        <f t="shared" si="18"/>
        <v>-1975</v>
      </c>
      <c r="H44" s="49">
        <f t="shared" si="18"/>
        <v>-1952</v>
      </c>
      <c r="I44" s="49">
        <f t="shared" si="18"/>
        <v>-1942</v>
      </c>
      <c r="J44" s="49">
        <f t="shared" si="18"/>
        <v>-1945</v>
      </c>
      <c r="K44" s="49">
        <f t="shared" si="18"/>
        <v>-1958</v>
      </c>
      <c r="L44" s="49">
        <f t="shared" si="18"/>
        <v>-1942</v>
      </c>
      <c r="M44" s="78">
        <f t="shared" si="18"/>
        <v>-1909</v>
      </c>
      <c r="N44" s="49">
        <v>-1901</v>
      </c>
      <c r="O44" s="49">
        <v>-1918</v>
      </c>
      <c r="P44" s="49">
        <v>-1898</v>
      </c>
      <c r="Q44" s="49">
        <v>-1906</v>
      </c>
      <c r="R44" s="49">
        <v>-1919</v>
      </c>
      <c r="S44" s="49">
        <v>-1803</v>
      </c>
      <c r="T44" s="49">
        <f t="shared" ref="T44" si="19">+T45+T46+T47</f>
        <v>-1797</v>
      </c>
      <c r="U44" s="49">
        <v>-1806</v>
      </c>
      <c r="V44" s="49">
        <v>-1794</v>
      </c>
      <c r="W44" s="49">
        <v>-1808</v>
      </c>
      <c r="X44" s="49">
        <v>-1803</v>
      </c>
      <c r="Y44" s="49">
        <v>-1788</v>
      </c>
      <c r="Z44" s="49">
        <v>-1698</v>
      </c>
      <c r="AA44" s="49">
        <v>-1701</v>
      </c>
      <c r="AB44" s="49">
        <v>-1735</v>
      </c>
      <c r="AC44" s="49">
        <v>-1734</v>
      </c>
      <c r="AD44" s="49">
        <v>-1707</v>
      </c>
      <c r="AE44" s="49">
        <v>-1695</v>
      </c>
      <c r="AF44" s="49">
        <v>-1643</v>
      </c>
      <c r="AG44" s="49">
        <v>-1635</v>
      </c>
      <c r="AH44" s="49">
        <v>-1637</v>
      </c>
      <c r="AI44" s="49">
        <v>-1590</v>
      </c>
      <c r="AJ44" s="49">
        <v>-1589</v>
      </c>
      <c r="AK44" s="49">
        <v>-1579</v>
      </c>
      <c r="AL44" s="49">
        <v>-1587</v>
      </c>
      <c r="AM44" s="98">
        <v>-1577</v>
      </c>
      <c r="AN44" s="98">
        <v>-1588</v>
      </c>
      <c r="AO44" s="98">
        <v>-1374</v>
      </c>
      <c r="AP44" s="98">
        <v>-1369</v>
      </c>
      <c r="AQ44" s="98">
        <v>-1367</v>
      </c>
      <c r="AR44" s="98">
        <v>-1344</v>
      </c>
      <c r="AS44" s="98">
        <v>-1336</v>
      </c>
      <c r="AT44" s="98">
        <v>-1342</v>
      </c>
      <c r="AU44" s="98">
        <v>-1305</v>
      </c>
      <c r="AV44" s="98">
        <v>-1278</v>
      </c>
      <c r="AW44" s="98">
        <v>-1265</v>
      </c>
      <c r="AX44" s="49">
        <v>-1267</v>
      </c>
      <c r="AY44" s="98">
        <v>-1276</v>
      </c>
      <c r="AZ44" s="98">
        <v>-1196</v>
      </c>
      <c r="BA44" s="98">
        <v>-1150</v>
      </c>
      <c r="BB44" s="98">
        <v>-1146</v>
      </c>
      <c r="BC44" s="98">
        <v>-1155</v>
      </c>
      <c r="BD44" s="98">
        <v>-1153</v>
      </c>
      <c r="BE44" s="98">
        <v>-1155</v>
      </c>
      <c r="BF44" s="98">
        <v>-1090</v>
      </c>
      <c r="BG44" s="98">
        <v>-1086</v>
      </c>
      <c r="BH44" s="98">
        <v>-1091</v>
      </c>
      <c r="BI44" s="98">
        <v>-1087</v>
      </c>
      <c r="BJ44" s="155">
        <v>-1024</v>
      </c>
      <c r="BK44" s="155">
        <v>-999</v>
      </c>
      <c r="BL44" s="155">
        <v>-930</v>
      </c>
      <c r="BM44" s="155">
        <v>-938</v>
      </c>
      <c r="BN44" s="155">
        <v>-998</v>
      </c>
      <c r="BO44" s="155">
        <v>-1025</v>
      </c>
      <c r="BP44" s="155">
        <v>-1059</v>
      </c>
      <c r="BQ44" s="155">
        <v>-1075</v>
      </c>
      <c r="BR44" s="155">
        <v>-1053</v>
      </c>
      <c r="BS44" s="155">
        <v>-1052</v>
      </c>
      <c r="BT44" s="155">
        <v>-1302</v>
      </c>
      <c r="BU44" s="155">
        <v>-1366</v>
      </c>
      <c r="BV44" s="155">
        <v>-1308</v>
      </c>
      <c r="BW44" s="155">
        <v>-1454</v>
      </c>
      <c r="BX44" s="155">
        <v>-1423</v>
      </c>
      <c r="BY44" s="155">
        <v>-1655</v>
      </c>
      <c r="BZ44" s="155">
        <v>-1717</v>
      </c>
      <c r="CA44" s="155">
        <v>-1732</v>
      </c>
      <c r="CB44" s="155">
        <v>-1692</v>
      </c>
      <c r="CC44" s="155">
        <v>-1699</v>
      </c>
      <c r="CD44" s="155">
        <v>-1713</v>
      </c>
      <c r="CE44" s="155">
        <v>-1707</v>
      </c>
      <c r="CF44" s="155">
        <v>-1711</v>
      </c>
      <c r="CG44" s="155">
        <v>-1753</v>
      </c>
      <c r="CH44" s="155">
        <v>-1808</v>
      </c>
      <c r="CI44" s="155">
        <v>-1806</v>
      </c>
    </row>
    <row r="45" spans="1:87" ht="15.75" customHeight="1" x14ac:dyDescent="0.2">
      <c r="A45" s="3" t="s">
        <v>14</v>
      </c>
      <c r="B45" s="49">
        <v>-78</v>
      </c>
      <c r="C45" s="49">
        <v>-279</v>
      </c>
      <c r="D45" s="49">
        <v>-308</v>
      </c>
      <c r="E45" s="49">
        <v>-98</v>
      </c>
      <c r="F45" s="49">
        <v>-150</v>
      </c>
      <c r="G45" s="49">
        <v>-235</v>
      </c>
      <c r="H45" s="49">
        <v>-23</v>
      </c>
      <c r="I45" s="49">
        <v>-131</v>
      </c>
      <c r="J45" s="49">
        <v>-156</v>
      </c>
      <c r="K45" s="49">
        <v>-45</v>
      </c>
      <c r="L45" s="49">
        <v>-16</v>
      </c>
      <c r="M45" s="78">
        <v>-538</v>
      </c>
      <c r="N45" s="49">
        <v>-76</v>
      </c>
      <c r="O45" s="49">
        <v>-189</v>
      </c>
      <c r="P45" s="49">
        <v>-288</v>
      </c>
      <c r="Q45" s="49">
        <v>-86</v>
      </c>
      <c r="R45" s="49">
        <v>-149</v>
      </c>
      <c r="S45" s="49">
        <v>-221</v>
      </c>
      <c r="T45" s="49">
        <v>-27</v>
      </c>
      <c r="U45" s="49">
        <v>-131</v>
      </c>
      <c r="V45" s="49">
        <v>-163</v>
      </c>
      <c r="W45" s="49">
        <v>-40</v>
      </c>
      <c r="X45" s="49">
        <v>-16</v>
      </c>
      <c r="Y45" s="49">
        <v>-542</v>
      </c>
      <c r="Z45" s="49">
        <v>-76</v>
      </c>
      <c r="AA45" s="49">
        <v>-181</v>
      </c>
      <c r="AB45" s="49">
        <v>-295</v>
      </c>
      <c r="AC45" s="49">
        <v>-76</v>
      </c>
      <c r="AD45" s="49">
        <v>-36</v>
      </c>
      <c r="AE45" s="49">
        <v>-217</v>
      </c>
      <c r="AF45" s="49">
        <v>-34</v>
      </c>
      <c r="AG45" s="49">
        <v>-123</v>
      </c>
      <c r="AH45" s="49">
        <v>-167</v>
      </c>
      <c r="AI45" s="49">
        <v>-38</v>
      </c>
      <c r="AJ45" s="49">
        <v>-15</v>
      </c>
      <c r="AK45" s="49">
        <v>-454</v>
      </c>
      <c r="AL45" s="49">
        <v>-76</v>
      </c>
      <c r="AM45" s="98">
        <v>-208</v>
      </c>
      <c r="AN45" s="98">
        <v>-289</v>
      </c>
      <c r="AO45" s="98">
        <v>-44</v>
      </c>
      <c r="AP45" s="98">
        <v>-35</v>
      </c>
      <c r="AQ45" s="98">
        <v>-156</v>
      </c>
      <c r="AR45" s="98">
        <v>-20</v>
      </c>
      <c r="AS45" s="98">
        <v>-115</v>
      </c>
      <c r="AT45" s="98">
        <v>-132</v>
      </c>
      <c r="AU45" s="98">
        <v>-37</v>
      </c>
      <c r="AV45" s="98">
        <v>-15</v>
      </c>
      <c r="AW45" s="98">
        <v>-450</v>
      </c>
      <c r="AX45" s="49">
        <v>-66</v>
      </c>
      <c r="AY45" s="98">
        <v>-208</v>
      </c>
      <c r="AZ45" s="98">
        <v>-64</v>
      </c>
      <c r="BA45" s="98">
        <v>-36</v>
      </c>
      <c r="BB45" s="98">
        <v>-33</v>
      </c>
      <c r="BC45" s="98">
        <v>-152</v>
      </c>
      <c r="BD45" s="98">
        <v>-15</v>
      </c>
      <c r="BE45" s="98">
        <v>-115</v>
      </c>
      <c r="BF45" s="98">
        <v>-94</v>
      </c>
      <c r="BG45" s="98">
        <v>-31</v>
      </c>
      <c r="BH45" s="98">
        <v>-12</v>
      </c>
      <c r="BI45" s="98">
        <v>-454</v>
      </c>
      <c r="BJ45" s="155">
        <v>-71</v>
      </c>
      <c r="BK45" s="155">
        <v>-125</v>
      </c>
      <c r="BL45" s="155">
        <v>-28</v>
      </c>
      <c r="BM45" s="155">
        <v>-33</v>
      </c>
      <c r="BN45" s="155">
        <v>-32</v>
      </c>
      <c r="BO45" s="155">
        <v>-155</v>
      </c>
      <c r="BP45" s="155">
        <v>-15</v>
      </c>
      <c r="BQ45" s="155">
        <v>-51</v>
      </c>
      <c r="BR45" s="155">
        <v>-98</v>
      </c>
      <c r="BS45" s="155">
        <v>-33</v>
      </c>
      <c r="BT45" s="155">
        <v>-10</v>
      </c>
      <c r="BU45" s="155">
        <v>-405</v>
      </c>
      <c r="BV45" s="155">
        <v>-49</v>
      </c>
      <c r="BW45" s="155">
        <v>-64</v>
      </c>
      <c r="BX45" s="155">
        <v>-29</v>
      </c>
      <c r="BY45" s="155">
        <v>-215</v>
      </c>
      <c r="BZ45" s="155">
        <v>-71</v>
      </c>
      <c r="CA45" s="155">
        <v>-179</v>
      </c>
      <c r="CB45" s="155">
        <v>-18</v>
      </c>
      <c r="CC45" s="155">
        <v>-26</v>
      </c>
      <c r="CD45" s="155">
        <v>-219</v>
      </c>
      <c r="CE45" s="155">
        <v>-182</v>
      </c>
      <c r="CF45" s="155">
        <v>-73</v>
      </c>
      <c r="CG45" s="155">
        <v>-359</v>
      </c>
      <c r="CH45" s="155">
        <v>-189</v>
      </c>
      <c r="CI45" s="155">
        <v>-35</v>
      </c>
    </row>
    <row r="46" spans="1:87" ht="15.75" customHeight="1" x14ac:dyDescent="0.2">
      <c r="A46" s="4" t="s">
        <v>15</v>
      </c>
      <c r="B46" s="49">
        <v>-586</v>
      </c>
      <c r="C46" s="49">
        <v>-408</v>
      </c>
      <c r="D46" s="49">
        <v>-249</v>
      </c>
      <c r="E46" s="49">
        <v>-391</v>
      </c>
      <c r="F46" s="49">
        <v>-260</v>
      </c>
      <c r="G46" s="49">
        <v>-158</v>
      </c>
      <c r="H46" s="49">
        <v>-289</v>
      </c>
      <c r="I46" s="49">
        <v>-201</v>
      </c>
      <c r="J46" s="49">
        <v>-61</v>
      </c>
      <c r="K46" s="49">
        <v>-570</v>
      </c>
      <c r="L46" s="49">
        <v>-628</v>
      </c>
      <c r="M46" s="78">
        <v>-267</v>
      </c>
      <c r="N46" s="49">
        <v>-475</v>
      </c>
      <c r="O46" s="49">
        <v>-376</v>
      </c>
      <c r="P46" s="49">
        <v>-236</v>
      </c>
      <c r="Q46" s="49">
        <v>-366</v>
      </c>
      <c r="R46" s="49">
        <v>-250</v>
      </c>
      <c r="S46" s="49">
        <v>-160</v>
      </c>
      <c r="T46" s="49">
        <v>-293</v>
      </c>
      <c r="U46" s="49">
        <v>-203</v>
      </c>
      <c r="V46" s="49">
        <v>-56</v>
      </c>
      <c r="W46" s="49">
        <v>-565</v>
      </c>
      <c r="X46" s="49">
        <v>-625</v>
      </c>
      <c r="Y46" s="49">
        <v>-257</v>
      </c>
      <c r="Z46" s="49">
        <v>-473</v>
      </c>
      <c r="AA46" s="49">
        <v>-369</v>
      </c>
      <c r="AB46" s="49">
        <v>-113</v>
      </c>
      <c r="AC46" s="49">
        <v>-255</v>
      </c>
      <c r="AD46" s="49">
        <v>-253</v>
      </c>
      <c r="AE46" s="49">
        <v>-153</v>
      </c>
      <c r="AF46" s="49">
        <v>-287</v>
      </c>
      <c r="AG46" s="49">
        <v>-205</v>
      </c>
      <c r="AH46" s="49">
        <v>-53</v>
      </c>
      <c r="AI46" s="49">
        <v>-469</v>
      </c>
      <c r="AJ46" s="49">
        <v>-531</v>
      </c>
      <c r="AK46" s="49">
        <v>-282</v>
      </c>
      <c r="AL46" s="49">
        <v>-497</v>
      </c>
      <c r="AM46" s="98">
        <v>-332</v>
      </c>
      <c r="AN46" s="98">
        <v>-78</v>
      </c>
      <c r="AO46" s="98">
        <v>-192</v>
      </c>
      <c r="AP46" s="98">
        <v>-176</v>
      </c>
      <c r="AQ46" s="98">
        <v>-141</v>
      </c>
      <c r="AR46" s="98">
        <v>-247</v>
      </c>
      <c r="AS46" s="98">
        <v>-168</v>
      </c>
      <c r="AT46" s="98">
        <v>-52</v>
      </c>
      <c r="AU46" s="98">
        <v>-467</v>
      </c>
      <c r="AV46" s="98">
        <v>-517</v>
      </c>
      <c r="AW46" s="98">
        <v>-273</v>
      </c>
      <c r="AX46" s="49">
        <v>-270</v>
      </c>
      <c r="AY46" s="98">
        <v>-98</v>
      </c>
      <c r="AZ46" s="98">
        <v>-69</v>
      </c>
      <c r="BA46" s="98">
        <v>-185</v>
      </c>
      <c r="BB46" s="98">
        <v>-166</v>
      </c>
      <c r="BC46" s="98">
        <v>-130</v>
      </c>
      <c r="BD46" s="98">
        <v>-208</v>
      </c>
      <c r="BE46" s="98">
        <v>-125</v>
      </c>
      <c r="BF46" s="98">
        <v>-43</v>
      </c>
      <c r="BG46" s="98">
        <v>-465</v>
      </c>
      <c r="BH46" s="98">
        <v>-525</v>
      </c>
      <c r="BI46" s="98">
        <v>-195</v>
      </c>
      <c r="BJ46" s="155">
        <v>-153</v>
      </c>
      <c r="BK46" s="155">
        <v>-62</v>
      </c>
      <c r="BL46" s="155">
        <v>-66</v>
      </c>
      <c r="BM46" s="155">
        <v>-187</v>
      </c>
      <c r="BN46" s="155">
        <v>-169</v>
      </c>
      <c r="BO46" s="155">
        <v>-64</v>
      </c>
      <c r="BP46" s="155">
        <v>-147</v>
      </c>
      <c r="BQ46" s="155">
        <v>-131</v>
      </c>
      <c r="BR46" s="155">
        <v>-43</v>
      </c>
      <c r="BS46" s="155">
        <v>-418</v>
      </c>
      <c r="BT46" s="155">
        <v>-455</v>
      </c>
      <c r="BU46" s="155">
        <v>-112</v>
      </c>
      <c r="BV46" s="155">
        <v>-92</v>
      </c>
      <c r="BW46" s="155">
        <v>-248</v>
      </c>
      <c r="BX46" s="155">
        <v>-287</v>
      </c>
      <c r="BY46" s="155">
        <v>-242</v>
      </c>
      <c r="BZ46" s="155">
        <v>-190</v>
      </c>
      <c r="CA46" s="155">
        <v>-46</v>
      </c>
      <c r="CB46" s="155">
        <v>-238</v>
      </c>
      <c r="CC46" s="155">
        <v>-396</v>
      </c>
      <c r="CD46" s="155">
        <v>-256</v>
      </c>
      <c r="CE46" s="155">
        <v>-434</v>
      </c>
      <c r="CF46" s="155">
        <v>-548</v>
      </c>
      <c r="CG46" s="155">
        <v>-226</v>
      </c>
      <c r="CH46" s="155">
        <v>-186</v>
      </c>
      <c r="CI46" s="155">
        <v>-398</v>
      </c>
    </row>
    <row r="47" spans="1:87" ht="15.75" customHeight="1" x14ac:dyDescent="0.2">
      <c r="A47" s="3" t="s">
        <v>16</v>
      </c>
      <c r="B47" s="49">
        <v>-1429</v>
      </c>
      <c r="C47" s="49">
        <v>-1413</v>
      </c>
      <c r="D47" s="49">
        <v>-1479</v>
      </c>
      <c r="E47" s="49">
        <v>-1524</v>
      </c>
      <c r="F47" s="49">
        <v>-1578</v>
      </c>
      <c r="G47" s="49">
        <v>-1582</v>
      </c>
      <c r="H47" s="49">
        <v>-1640</v>
      </c>
      <c r="I47" s="49">
        <v>-1610</v>
      </c>
      <c r="J47" s="49">
        <v>-1728</v>
      </c>
      <c r="K47" s="49">
        <v>-1343</v>
      </c>
      <c r="L47" s="49">
        <v>-1298</v>
      </c>
      <c r="M47" s="78">
        <v>-1104</v>
      </c>
      <c r="N47" s="49">
        <v>-1350</v>
      </c>
      <c r="O47" s="49">
        <v>-1353</v>
      </c>
      <c r="P47" s="49">
        <v>-1374</v>
      </c>
      <c r="Q47" s="49">
        <v>-1454</v>
      </c>
      <c r="R47" s="49">
        <v>-1520</v>
      </c>
      <c r="S47" s="49">
        <v>-1422</v>
      </c>
      <c r="T47" s="49">
        <v>-1477</v>
      </c>
      <c r="U47" s="49">
        <v>-1472</v>
      </c>
      <c r="V47" s="49">
        <v>-1575</v>
      </c>
      <c r="W47" s="49">
        <v>-1203</v>
      </c>
      <c r="X47" s="49">
        <v>-1162</v>
      </c>
      <c r="Y47" s="49">
        <v>-989</v>
      </c>
      <c r="Z47" s="49">
        <v>-1149</v>
      </c>
      <c r="AA47" s="49">
        <v>-1151</v>
      </c>
      <c r="AB47" s="49">
        <v>-1327</v>
      </c>
      <c r="AC47" s="49">
        <v>-1403</v>
      </c>
      <c r="AD47" s="49">
        <v>-1418</v>
      </c>
      <c r="AE47" s="49">
        <v>-1325</v>
      </c>
      <c r="AF47" s="49">
        <v>-1322</v>
      </c>
      <c r="AG47" s="49">
        <v>-1307</v>
      </c>
      <c r="AH47" s="49">
        <v>-1417</v>
      </c>
      <c r="AI47" s="49">
        <v>-1083</v>
      </c>
      <c r="AJ47" s="49">
        <v>-1043</v>
      </c>
      <c r="AK47" s="49">
        <v>-843</v>
      </c>
      <c r="AL47" s="49">
        <v>-1014</v>
      </c>
      <c r="AM47" s="98">
        <v>-1037</v>
      </c>
      <c r="AN47" s="98">
        <v>-1221</v>
      </c>
      <c r="AO47" s="98">
        <v>-1138</v>
      </c>
      <c r="AP47" s="98">
        <v>-1158</v>
      </c>
      <c r="AQ47" s="98">
        <v>-1070</v>
      </c>
      <c r="AR47" s="98">
        <v>-1077</v>
      </c>
      <c r="AS47" s="98">
        <v>-1053</v>
      </c>
      <c r="AT47" s="98">
        <v>-1158</v>
      </c>
      <c r="AU47" s="98">
        <v>-801</v>
      </c>
      <c r="AV47" s="98">
        <v>-746</v>
      </c>
      <c r="AW47" s="98">
        <v>-542</v>
      </c>
      <c r="AX47" s="49">
        <v>-931</v>
      </c>
      <c r="AY47" s="98">
        <v>-970</v>
      </c>
      <c r="AZ47" s="98">
        <v>-1063</v>
      </c>
      <c r="BA47" s="98">
        <v>-929</v>
      </c>
      <c r="BB47" s="98">
        <v>-947</v>
      </c>
      <c r="BC47" s="98">
        <v>-873</v>
      </c>
      <c r="BD47" s="98">
        <v>-930</v>
      </c>
      <c r="BE47" s="98">
        <v>-915</v>
      </c>
      <c r="BF47" s="98">
        <v>-953</v>
      </c>
      <c r="BG47" s="98">
        <v>-590</v>
      </c>
      <c r="BH47" s="98">
        <v>-554</v>
      </c>
      <c r="BI47" s="98">
        <v>-438</v>
      </c>
      <c r="BJ47" s="155">
        <v>-800</v>
      </c>
      <c r="BK47" s="155">
        <v>-812</v>
      </c>
      <c r="BL47" s="155">
        <v>-836</v>
      </c>
      <c r="BM47" s="155">
        <v>-718</v>
      </c>
      <c r="BN47" s="155">
        <v>-797</v>
      </c>
      <c r="BO47" s="155">
        <v>-806</v>
      </c>
      <c r="BP47" s="155">
        <v>-897</v>
      </c>
      <c r="BQ47" s="155">
        <v>-893</v>
      </c>
      <c r="BR47" s="155">
        <v>-912</v>
      </c>
      <c r="BS47" s="155">
        <v>-601</v>
      </c>
      <c r="BT47" s="155">
        <v>-837</v>
      </c>
      <c r="BU47" s="155">
        <v>-849</v>
      </c>
      <c r="BV47" s="155">
        <v>-1167</v>
      </c>
      <c r="BW47" s="155">
        <v>-1142</v>
      </c>
      <c r="BX47" s="155">
        <v>-1107</v>
      </c>
      <c r="BY47" s="155">
        <v>-1198</v>
      </c>
      <c r="BZ47" s="155">
        <v>-1456</v>
      </c>
      <c r="CA47" s="155">
        <v>-1507</v>
      </c>
      <c r="CB47" s="155">
        <v>-1436</v>
      </c>
      <c r="CC47" s="155">
        <v>-1277</v>
      </c>
      <c r="CD47" s="155">
        <v>-1238</v>
      </c>
      <c r="CE47" s="155">
        <v>-1091</v>
      </c>
      <c r="CF47" s="155">
        <v>-1090</v>
      </c>
      <c r="CG47" s="155">
        <v>-1168</v>
      </c>
      <c r="CH47" s="155">
        <v>-1433</v>
      </c>
      <c r="CI47" s="155">
        <v>-1373</v>
      </c>
    </row>
    <row r="48" spans="1:87" ht="15.75" customHeight="1" x14ac:dyDescent="0.2">
      <c r="A48" s="16" t="s">
        <v>20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7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5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</row>
    <row r="49" spans="1:87" ht="15.75" customHeight="1" x14ac:dyDescent="0.2">
      <c r="A49" s="17" t="s">
        <v>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7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5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</row>
    <row r="50" spans="1:87" ht="15.75" customHeight="1" x14ac:dyDescent="0.2">
      <c r="A50" s="2" t="s">
        <v>13</v>
      </c>
      <c r="B50" s="49">
        <f t="shared" ref="B50:M50" si="20">+B51+B52+B53</f>
        <v>36</v>
      </c>
      <c r="C50" s="49">
        <f t="shared" si="20"/>
        <v>37</v>
      </c>
      <c r="D50" s="49">
        <f t="shared" si="20"/>
        <v>37</v>
      </c>
      <c r="E50" s="49">
        <f t="shared" si="20"/>
        <v>36</v>
      </c>
      <c r="F50" s="49">
        <f t="shared" si="20"/>
        <v>35</v>
      </c>
      <c r="G50" s="49">
        <f t="shared" si="20"/>
        <v>33</v>
      </c>
      <c r="H50" s="49">
        <f t="shared" si="20"/>
        <v>31</v>
      </c>
      <c r="I50" s="49">
        <f t="shared" si="20"/>
        <v>31</v>
      </c>
      <c r="J50" s="49">
        <f t="shared" si="20"/>
        <v>32</v>
      </c>
      <c r="K50" s="49">
        <f t="shared" si="20"/>
        <v>32</v>
      </c>
      <c r="L50" s="49">
        <f t="shared" si="20"/>
        <v>31</v>
      </c>
      <c r="M50" s="78">
        <f t="shared" si="20"/>
        <v>29</v>
      </c>
      <c r="N50" s="49">
        <v>28</v>
      </c>
      <c r="O50" s="49">
        <v>29</v>
      </c>
      <c r="P50" s="49">
        <v>28</v>
      </c>
      <c r="Q50" s="49">
        <v>28</v>
      </c>
      <c r="R50" s="49">
        <v>29</v>
      </c>
      <c r="S50" s="49">
        <v>29</v>
      </c>
      <c r="T50" s="49">
        <f t="shared" ref="T50" si="21">+T51+T52+T53</f>
        <v>28</v>
      </c>
      <c r="U50" s="49">
        <v>29</v>
      </c>
      <c r="V50" s="49">
        <v>28</v>
      </c>
      <c r="W50" s="49">
        <v>27</v>
      </c>
      <c r="X50" s="49">
        <v>28</v>
      </c>
      <c r="Y50" s="49">
        <v>28</v>
      </c>
      <c r="Z50" s="49">
        <v>28</v>
      </c>
      <c r="AA50" s="49">
        <v>28</v>
      </c>
      <c r="AB50" s="49">
        <v>29</v>
      </c>
      <c r="AC50" s="49">
        <v>29</v>
      </c>
      <c r="AD50" s="49">
        <v>29</v>
      </c>
      <c r="AE50" s="49">
        <v>27</v>
      </c>
      <c r="AF50" s="49">
        <v>27</v>
      </c>
      <c r="AG50" s="49">
        <v>27</v>
      </c>
      <c r="AH50" s="49">
        <v>29</v>
      </c>
      <c r="AI50" s="49">
        <v>27</v>
      </c>
      <c r="AJ50" s="49">
        <v>28</v>
      </c>
      <c r="AK50" s="49">
        <v>25</v>
      </c>
      <c r="AL50" s="49">
        <v>25</v>
      </c>
      <c r="AM50" s="98">
        <v>25</v>
      </c>
      <c r="AN50" s="98">
        <v>27</v>
      </c>
      <c r="AO50" s="98">
        <v>26</v>
      </c>
      <c r="AP50" s="98">
        <v>25</v>
      </c>
      <c r="AQ50" s="98">
        <v>37</v>
      </c>
      <c r="AR50" s="98">
        <v>35</v>
      </c>
      <c r="AS50" s="98">
        <v>37</v>
      </c>
      <c r="AT50" s="98">
        <v>37</v>
      </c>
      <c r="AU50" s="98">
        <v>43</v>
      </c>
      <c r="AV50" s="98">
        <v>37</v>
      </c>
      <c r="AW50" s="98">
        <v>35</v>
      </c>
      <c r="AX50" s="49">
        <v>35</v>
      </c>
      <c r="AY50" s="98">
        <v>37</v>
      </c>
      <c r="AZ50" s="98">
        <v>37</v>
      </c>
      <c r="BA50" s="98">
        <v>43</v>
      </c>
      <c r="BB50" s="98">
        <v>37</v>
      </c>
      <c r="BC50" s="98">
        <v>36</v>
      </c>
      <c r="BD50" s="98">
        <v>36</v>
      </c>
      <c r="BE50" s="98">
        <v>38</v>
      </c>
      <c r="BF50" s="98">
        <v>38</v>
      </c>
      <c r="BG50" s="98">
        <v>44</v>
      </c>
      <c r="BH50" s="98">
        <v>40</v>
      </c>
      <c r="BI50" s="98">
        <v>38</v>
      </c>
      <c r="BJ50" s="155">
        <v>38</v>
      </c>
      <c r="BK50" s="155">
        <v>41</v>
      </c>
      <c r="BL50" s="155">
        <v>40</v>
      </c>
      <c r="BM50" s="155">
        <v>46</v>
      </c>
      <c r="BN50" s="155">
        <v>39</v>
      </c>
      <c r="BO50" s="155">
        <v>38</v>
      </c>
      <c r="BP50" s="155">
        <v>38</v>
      </c>
      <c r="BQ50" s="155">
        <v>42</v>
      </c>
      <c r="BR50" s="155">
        <v>42</v>
      </c>
      <c r="BS50" s="155">
        <v>47</v>
      </c>
      <c r="BT50" s="155">
        <v>38</v>
      </c>
      <c r="BU50" s="155">
        <v>35</v>
      </c>
      <c r="BV50" s="155">
        <v>35</v>
      </c>
      <c r="BW50" s="155">
        <v>39</v>
      </c>
      <c r="BX50" s="155">
        <v>36</v>
      </c>
      <c r="BY50" s="155">
        <v>41</v>
      </c>
      <c r="BZ50" s="155">
        <v>34</v>
      </c>
      <c r="CA50" s="155">
        <v>32</v>
      </c>
      <c r="CB50" s="155">
        <v>31</v>
      </c>
      <c r="CC50" s="155">
        <v>35</v>
      </c>
      <c r="CD50" s="155">
        <v>34</v>
      </c>
      <c r="CE50" s="155">
        <v>39</v>
      </c>
      <c r="CF50" s="155">
        <v>32</v>
      </c>
      <c r="CG50" s="155">
        <v>31</v>
      </c>
      <c r="CH50" s="155">
        <v>32</v>
      </c>
      <c r="CI50" s="155">
        <v>35</v>
      </c>
    </row>
    <row r="51" spans="1:87" ht="15.75" customHeight="1" x14ac:dyDescent="0.2">
      <c r="A51" s="3" t="s">
        <v>14</v>
      </c>
      <c r="B51" s="49">
        <v>0</v>
      </c>
      <c r="C51" s="49">
        <v>1</v>
      </c>
      <c r="D51" s="49">
        <v>1</v>
      </c>
      <c r="E51" s="49">
        <v>8</v>
      </c>
      <c r="F51" s="49">
        <v>8</v>
      </c>
      <c r="G51" s="49">
        <v>0</v>
      </c>
      <c r="H51" s="49">
        <v>0</v>
      </c>
      <c r="I51" s="49">
        <v>1</v>
      </c>
      <c r="J51" s="49">
        <v>1</v>
      </c>
      <c r="K51" s="49">
        <v>7</v>
      </c>
      <c r="L51" s="49">
        <v>7</v>
      </c>
      <c r="M51" s="78">
        <v>0</v>
      </c>
      <c r="N51" s="49">
        <v>0</v>
      </c>
      <c r="O51" s="49">
        <v>2</v>
      </c>
      <c r="P51" s="49">
        <v>1</v>
      </c>
      <c r="Q51" s="49">
        <v>7</v>
      </c>
      <c r="R51" s="49">
        <v>5</v>
      </c>
      <c r="S51" s="49">
        <v>0</v>
      </c>
      <c r="T51" s="49">
        <v>0</v>
      </c>
      <c r="U51" s="49">
        <v>2</v>
      </c>
      <c r="V51" s="49">
        <v>1</v>
      </c>
      <c r="W51" s="49">
        <v>7</v>
      </c>
      <c r="X51" s="49">
        <v>4</v>
      </c>
      <c r="Y51" s="49">
        <v>0</v>
      </c>
      <c r="Z51" s="49">
        <v>0</v>
      </c>
      <c r="AA51" s="49">
        <v>1</v>
      </c>
      <c r="AB51" s="49">
        <v>1</v>
      </c>
      <c r="AC51" s="49">
        <v>7</v>
      </c>
      <c r="AD51" s="49">
        <v>5</v>
      </c>
      <c r="AE51" s="49">
        <v>0</v>
      </c>
      <c r="AF51" s="49">
        <v>0</v>
      </c>
      <c r="AG51" s="49">
        <v>1</v>
      </c>
      <c r="AH51" s="49">
        <v>1</v>
      </c>
      <c r="AI51" s="49">
        <v>7</v>
      </c>
      <c r="AJ51" s="49">
        <v>5</v>
      </c>
      <c r="AK51" s="49">
        <v>0</v>
      </c>
      <c r="AL51" s="49">
        <v>0</v>
      </c>
      <c r="AM51" s="98">
        <v>2</v>
      </c>
      <c r="AN51" s="98">
        <v>1</v>
      </c>
      <c r="AO51" s="98">
        <v>8</v>
      </c>
      <c r="AP51" s="98">
        <v>3</v>
      </c>
      <c r="AQ51" s="98">
        <v>0</v>
      </c>
      <c r="AR51" s="98">
        <v>0</v>
      </c>
      <c r="AS51" s="98">
        <v>2</v>
      </c>
      <c r="AT51" s="98">
        <v>1</v>
      </c>
      <c r="AU51" s="98">
        <v>7</v>
      </c>
      <c r="AV51" s="98">
        <v>2</v>
      </c>
      <c r="AW51" s="98">
        <v>0</v>
      </c>
      <c r="AX51" s="49">
        <v>0</v>
      </c>
      <c r="AY51" s="98">
        <v>2</v>
      </c>
      <c r="AZ51" s="98">
        <v>1</v>
      </c>
      <c r="BA51" s="98">
        <v>7</v>
      </c>
      <c r="BB51" s="98">
        <v>2</v>
      </c>
      <c r="BC51" s="98">
        <v>0</v>
      </c>
      <c r="BD51" s="98">
        <v>0</v>
      </c>
      <c r="BE51" s="98">
        <v>2</v>
      </c>
      <c r="BF51" s="98">
        <v>1</v>
      </c>
      <c r="BG51" s="98">
        <v>7</v>
      </c>
      <c r="BH51" s="98">
        <v>2</v>
      </c>
      <c r="BI51" s="98">
        <v>0</v>
      </c>
      <c r="BJ51" s="155">
        <v>0</v>
      </c>
      <c r="BK51" s="155">
        <v>3</v>
      </c>
      <c r="BL51" s="155">
        <v>1</v>
      </c>
      <c r="BM51" s="155">
        <v>8</v>
      </c>
      <c r="BN51" s="155">
        <v>2</v>
      </c>
      <c r="BO51" s="155">
        <v>0</v>
      </c>
      <c r="BP51" s="155">
        <v>0</v>
      </c>
      <c r="BQ51" s="155">
        <v>3</v>
      </c>
      <c r="BR51" s="155">
        <v>1</v>
      </c>
      <c r="BS51" s="155">
        <v>9</v>
      </c>
      <c r="BT51" s="155">
        <v>2</v>
      </c>
      <c r="BU51" s="155">
        <v>0</v>
      </c>
      <c r="BV51" s="155">
        <v>0</v>
      </c>
      <c r="BW51" s="155">
        <v>3</v>
      </c>
      <c r="BX51" s="155">
        <v>1</v>
      </c>
      <c r="BY51" s="155">
        <v>8</v>
      </c>
      <c r="BZ51" s="155">
        <v>2</v>
      </c>
      <c r="CA51" s="155">
        <v>0</v>
      </c>
      <c r="CB51" s="155">
        <v>0</v>
      </c>
      <c r="CC51" s="155">
        <v>3</v>
      </c>
      <c r="CD51" s="155">
        <v>1</v>
      </c>
      <c r="CE51" s="155">
        <v>6</v>
      </c>
      <c r="CF51" s="155">
        <v>1</v>
      </c>
      <c r="CG51" s="155">
        <v>0</v>
      </c>
      <c r="CH51" s="155">
        <v>0</v>
      </c>
      <c r="CI51" s="155">
        <v>3</v>
      </c>
    </row>
    <row r="52" spans="1:87" ht="15.75" customHeight="1" x14ac:dyDescent="0.2">
      <c r="A52" s="4" t="s">
        <v>15</v>
      </c>
      <c r="B52" s="49">
        <v>2</v>
      </c>
      <c r="C52" s="49">
        <v>9</v>
      </c>
      <c r="D52" s="49">
        <v>16</v>
      </c>
      <c r="E52" s="49">
        <v>8</v>
      </c>
      <c r="F52" s="49">
        <v>0</v>
      </c>
      <c r="G52" s="49">
        <v>2</v>
      </c>
      <c r="H52" s="49">
        <v>2</v>
      </c>
      <c r="I52" s="49">
        <v>8</v>
      </c>
      <c r="J52" s="49">
        <v>14</v>
      </c>
      <c r="K52" s="49">
        <v>7</v>
      </c>
      <c r="L52" s="49">
        <v>0</v>
      </c>
      <c r="M52" s="78">
        <v>2</v>
      </c>
      <c r="N52" s="49">
        <v>2</v>
      </c>
      <c r="O52" s="49">
        <v>8</v>
      </c>
      <c r="P52" s="49">
        <v>12</v>
      </c>
      <c r="Q52" s="49">
        <v>5</v>
      </c>
      <c r="R52" s="49">
        <v>0</v>
      </c>
      <c r="S52" s="49">
        <v>2</v>
      </c>
      <c r="T52" s="49">
        <v>2</v>
      </c>
      <c r="U52" s="49">
        <v>8</v>
      </c>
      <c r="V52" s="49">
        <v>11</v>
      </c>
      <c r="W52" s="49">
        <v>4</v>
      </c>
      <c r="X52" s="49">
        <v>0</v>
      </c>
      <c r="Y52" s="49">
        <v>1</v>
      </c>
      <c r="Z52" s="49">
        <v>2</v>
      </c>
      <c r="AA52" s="49">
        <v>8</v>
      </c>
      <c r="AB52" s="49">
        <v>12</v>
      </c>
      <c r="AC52" s="49">
        <v>5</v>
      </c>
      <c r="AD52" s="49">
        <v>0</v>
      </c>
      <c r="AE52" s="49">
        <v>2</v>
      </c>
      <c r="AF52" s="49">
        <v>2</v>
      </c>
      <c r="AG52" s="49">
        <v>8</v>
      </c>
      <c r="AH52" s="49">
        <v>13</v>
      </c>
      <c r="AI52" s="49">
        <v>5</v>
      </c>
      <c r="AJ52" s="49">
        <v>0</v>
      </c>
      <c r="AK52" s="49">
        <v>2</v>
      </c>
      <c r="AL52" s="49">
        <v>2</v>
      </c>
      <c r="AM52" s="98">
        <v>8</v>
      </c>
      <c r="AN52" s="98">
        <v>11</v>
      </c>
      <c r="AO52" s="98">
        <v>3</v>
      </c>
      <c r="AP52" s="98">
        <v>0</v>
      </c>
      <c r="AQ52" s="98">
        <v>2</v>
      </c>
      <c r="AR52" s="98">
        <v>2</v>
      </c>
      <c r="AS52" s="98">
        <v>7</v>
      </c>
      <c r="AT52" s="98">
        <v>9</v>
      </c>
      <c r="AU52" s="98">
        <v>2</v>
      </c>
      <c r="AV52" s="98">
        <v>0</v>
      </c>
      <c r="AW52" s="98">
        <v>2</v>
      </c>
      <c r="AX52" s="49">
        <v>3</v>
      </c>
      <c r="AY52" s="98">
        <v>7</v>
      </c>
      <c r="AZ52" s="98">
        <v>9</v>
      </c>
      <c r="BA52" s="98">
        <v>2</v>
      </c>
      <c r="BB52" s="98">
        <v>0</v>
      </c>
      <c r="BC52" s="98">
        <v>2</v>
      </c>
      <c r="BD52" s="98">
        <v>3</v>
      </c>
      <c r="BE52" s="98">
        <v>7</v>
      </c>
      <c r="BF52" s="98">
        <v>9</v>
      </c>
      <c r="BG52" s="98">
        <v>2</v>
      </c>
      <c r="BH52" s="98">
        <v>0</v>
      </c>
      <c r="BI52" s="98">
        <v>3</v>
      </c>
      <c r="BJ52" s="155">
        <v>3</v>
      </c>
      <c r="BK52" s="155">
        <v>8</v>
      </c>
      <c r="BL52" s="155">
        <v>10</v>
      </c>
      <c r="BM52" s="155">
        <v>2</v>
      </c>
      <c r="BN52" s="155">
        <v>0</v>
      </c>
      <c r="BO52" s="155">
        <v>3</v>
      </c>
      <c r="BP52" s="155">
        <v>3</v>
      </c>
      <c r="BQ52" s="155">
        <v>9</v>
      </c>
      <c r="BR52" s="155">
        <v>11</v>
      </c>
      <c r="BS52" s="155">
        <v>2</v>
      </c>
      <c r="BT52" s="155">
        <v>0</v>
      </c>
      <c r="BU52" s="155">
        <v>3</v>
      </c>
      <c r="BV52" s="155">
        <v>3</v>
      </c>
      <c r="BW52" s="155">
        <v>9</v>
      </c>
      <c r="BX52" s="155">
        <v>10</v>
      </c>
      <c r="BY52" s="155">
        <v>2</v>
      </c>
      <c r="BZ52" s="155">
        <v>0</v>
      </c>
      <c r="CA52" s="155">
        <v>3</v>
      </c>
      <c r="CB52" s="155">
        <v>3</v>
      </c>
      <c r="CC52" s="155">
        <v>7</v>
      </c>
      <c r="CD52" s="155">
        <v>7</v>
      </c>
      <c r="CE52" s="155">
        <v>1</v>
      </c>
      <c r="CF52" s="155">
        <v>0</v>
      </c>
      <c r="CG52" s="155">
        <v>3</v>
      </c>
      <c r="CH52" s="155">
        <v>3</v>
      </c>
      <c r="CI52" s="155">
        <v>7</v>
      </c>
    </row>
    <row r="53" spans="1:87" ht="15.75" customHeight="1" x14ac:dyDescent="0.2">
      <c r="A53" s="3" t="s">
        <v>16</v>
      </c>
      <c r="B53" s="49">
        <v>34</v>
      </c>
      <c r="C53" s="49">
        <v>27</v>
      </c>
      <c r="D53" s="49">
        <v>20</v>
      </c>
      <c r="E53" s="49">
        <v>20</v>
      </c>
      <c r="F53" s="49">
        <v>27</v>
      </c>
      <c r="G53" s="49">
        <v>31</v>
      </c>
      <c r="H53" s="49">
        <v>29</v>
      </c>
      <c r="I53" s="49">
        <v>22</v>
      </c>
      <c r="J53" s="49">
        <v>17</v>
      </c>
      <c r="K53" s="49">
        <v>18</v>
      </c>
      <c r="L53" s="49">
        <v>24</v>
      </c>
      <c r="M53" s="78">
        <v>27</v>
      </c>
      <c r="N53" s="49">
        <v>26</v>
      </c>
      <c r="O53" s="49">
        <v>19</v>
      </c>
      <c r="P53" s="49">
        <v>15</v>
      </c>
      <c r="Q53" s="49">
        <v>16</v>
      </c>
      <c r="R53" s="49">
        <v>24</v>
      </c>
      <c r="S53" s="49">
        <v>27</v>
      </c>
      <c r="T53" s="49">
        <v>26</v>
      </c>
      <c r="U53" s="49">
        <v>19</v>
      </c>
      <c r="V53" s="49">
        <v>16</v>
      </c>
      <c r="W53" s="49">
        <v>16</v>
      </c>
      <c r="X53" s="49">
        <v>24</v>
      </c>
      <c r="Y53" s="49">
        <v>27</v>
      </c>
      <c r="Z53" s="49">
        <v>26</v>
      </c>
      <c r="AA53" s="49">
        <v>19</v>
      </c>
      <c r="AB53" s="49">
        <v>16</v>
      </c>
      <c r="AC53" s="49">
        <v>17</v>
      </c>
      <c r="AD53" s="49">
        <v>24</v>
      </c>
      <c r="AE53" s="49">
        <v>25</v>
      </c>
      <c r="AF53" s="49">
        <v>25</v>
      </c>
      <c r="AG53" s="49">
        <v>18</v>
      </c>
      <c r="AH53" s="49">
        <v>15</v>
      </c>
      <c r="AI53" s="49">
        <v>15</v>
      </c>
      <c r="AJ53" s="49">
        <v>23</v>
      </c>
      <c r="AK53" s="49">
        <v>23</v>
      </c>
      <c r="AL53" s="49">
        <v>23</v>
      </c>
      <c r="AM53" s="98">
        <v>15</v>
      </c>
      <c r="AN53" s="98">
        <v>15</v>
      </c>
      <c r="AO53" s="98">
        <v>15</v>
      </c>
      <c r="AP53" s="98">
        <v>22</v>
      </c>
      <c r="AQ53" s="98">
        <v>35</v>
      </c>
      <c r="AR53" s="98">
        <v>33</v>
      </c>
      <c r="AS53" s="98">
        <v>28</v>
      </c>
      <c r="AT53" s="98">
        <v>27</v>
      </c>
      <c r="AU53" s="98">
        <v>34</v>
      </c>
      <c r="AV53" s="98">
        <v>35</v>
      </c>
      <c r="AW53" s="98">
        <v>33</v>
      </c>
      <c r="AX53" s="49">
        <v>32</v>
      </c>
      <c r="AY53" s="98">
        <v>28</v>
      </c>
      <c r="AZ53" s="98">
        <v>27</v>
      </c>
      <c r="BA53" s="98">
        <v>34</v>
      </c>
      <c r="BB53" s="98">
        <v>35</v>
      </c>
      <c r="BC53" s="98">
        <v>34</v>
      </c>
      <c r="BD53" s="98">
        <v>33</v>
      </c>
      <c r="BE53" s="98">
        <v>29</v>
      </c>
      <c r="BF53" s="98">
        <v>28</v>
      </c>
      <c r="BG53" s="98">
        <v>35</v>
      </c>
      <c r="BH53" s="98">
        <v>38</v>
      </c>
      <c r="BI53" s="98">
        <v>35</v>
      </c>
      <c r="BJ53" s="155">
        <v>35</v>
      </c>
      <c r="BK53" s="155">
        <v>30</v>
      </c>
      <c r="BL53" s="155">
        <v>29</v>
      </c>
      <c r="BM53" s="155">
        <v>36</v>
      </c>
      <c r="BN53" s="155">
        <v>37</v>
      </c>
      <c r="BO53" s="155">
        <v>35</v>
      </c>
      <c r="BP53" s="155">
        <v>35</v>
      </c>
      <c r="BQ53" s="155">
        <v>30</v>
      </c>
      <c r="BR53" s="155">
        <v>30</v>
      </c>
      <c r="BS53" s="155">
        <v>36</v>
      </c>
      <c r="BT53" s="155">
        <v>36</v>
      </c>
      <c r="BU53" s="155">
        <v>32</v>
      </c>
      <c r="BV53" s="155">
        <v>32</v>
      </c>
      <c r="BW53" s="155">
        <v>27</v>
      </c>
      <c r="BX53" s="155">
        <v>25</v>
      </c>
      <c r="BY53" s="155">
        <v>31</v>
      </c>
      <c r="BZ53" s="155">
        <v>32</v>
      </c>
      <c r="CA53" s="155">
        <v>29</v>
      </c>
      <c r="CB53" s="155">
        <v>28</v>
      </c>
      <c r="CC53" s="155">
        <v>25</v>
      </c>
      <c r="CD53" s="155">
        <v>26</v>
      </c>
      <c r="CE53" s="155">
        <v>32</v>
      </c>
      <c r="CF53" s="155">
        <v>31</v>
      </c>
      <c r="CG53" s="155">
        <v>28</v>
      </c>
      <c r="CH53" s="155">
        <v>29</v>
      </c>
      <c r="CI53" s="155">
        <v>25</v>
      </c>
    </row>
    <row r="54" spans="1:87" ht="15.75" customHeight="1" x14ac:dyDescent="0.2">
      <c r="A54" s="17" t="s">
        <v>19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7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15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</row>
    <row r="55" spans="1:87" ht="15.75" customHeight="1" x14ac:dyDescent="0.2">
      <c r="A55" s="2" t="s">
        <v>13</v>
      </c>
      <c r="B55" s="49">
        <f t="shared" ref="B55:M55" si="22">+B56+B57+B58</f>
        <v>3</v>
      </c>
      <c r="C55" s="49">
        <f t="shared" si="22"/>
        <v>3</v>
      </c>
      <c r="D55" s="49">
        <f t="shared" si="22"/>
        <v>3</v>
      </c>
      <c r="E55" s="49">
        <f t="shared" si="22"/>
        <v>4</v>
      </c>
      <c r="F55" s="49">
        <f t="shared" si="22"/>
        <v>2</v>
      </c>
      <c r="G55" s="49">
        <f t="shared" si="22"/>
        <v>2</v>
      </c>
      <c r="H55" s="49">
        <f t="shared" si="22"/>
        <v>2</v>
      </c>
      <c r="I55" s="49">
        <f t="shared" si="22"/>
        <v>3</v>
      </c>
      <c r="J55" s="49">
        <f t="shared" si="22"/>
        <v>2</v>
      </c>
      <c r="K55" s="49">
        <f t="shared" si="22"/>
        <v>2</v>
      </c>
      <c r="L55" s="49">
        <f t="shared" si="22"/>
        <v>2</v>
      </c>
      <c r="M55" s="78">
        <f t="shared" si="22"/>
        <v>2</v>
      </c>
      <c r="N55" s="49">
        <v>2</v>
      </c>
      <c r="O55" s="49">
        <v>2</v>
      </c>
      <c r="P55" s="49">
        <v>2</v>
      </c>
      <c r="Q55" s="49">
        <v>2</v>
      </c>
      <c r="R55" s="49">
        <v>2</v>
      </c>
      <c r="S55" s="49">
        <v>2</v>
      </c>
      <c r="T55" s="49">
        <f t="shared" ref="T55" si="23">+T56+T57+T58</f>
        <v>2</v>
      </c>
      <c r="U55" s="49">
        <v>2</v>
      </c>
      <c r="V55" s="49">
        <v>2</v>
      </c>
      <c r="W55" s="49">
        <v>2</v>
      </c>
      <c r="X55" s="49">
        <v>2</v>
      </c>
      <c r="Y55" s="49">
        <v>2</v>
      </c>
      <c r="Z55" s="49">
        <v>2</v>
      </c>
      <c r="AA55" s="49">
        <v>2</v>
      </c>
      <c r="AB55" s="49">
        <v>2</v>
      </c>
      <c r="AC55" s="49">
        <v>2</v>
      </c>
      <c r="AD55" s="49">
        <v>2</v>
      </c>
      <c r="AE55" s="49">
        <v>2</v>
      </c>
      <c r="AF55" s="49">
        <v>2</v>
      </c>
      <c r="AG55" s="49">
        <v>2</v>
      </c>
      <c r="AH55" s="49">
        <v>2</v>
      </c>
      <c r="AI55" s="49">
        <v>2</v>
      </c>
      <c r="AJ55" s="49">
        <v>2</v>
      </c>
      <c r="AK55" s="49">
        <v>2</v>
      </c>
      <c r="AL55" s="49">
        <v>2</v>
      </c>
      <c r="AM55" s="98">
        <v>2</v>
      </c>
      <c r="AN55" s="98">
        <v>2</v>
      </c>
      <c r="AO55" s="98">
        <v>2</v>
      </c>
      <c r="AP55" s="98">
        <v>2</v>
      </c>
      <c r="AQ55" s="98">
        <v>3</v>
      </c>
      <c r="AR55" s="98">
        <v>2</v>
      </c>
      <c r="AS55" s="98">
        <v>3</v>
      </c>
      <c r="AT55" s="98">
        <v>3</v>
      </c>
      <c r="AU55" s="98">
        <v>3</v>
      </c>
      <c r="AV55" s="98">
        <v>2</v>
      </c>
      <c r="AW55" s="98">
        <v>2</v>
      </c>
      <c r="AX55" s="49">
        <v>2</v>
      </c>
      <c r="AY55" s="98">
        <v>3</v>
      </c>
      <c r="AZ55" s="98">
        <v>3</v>
      </c>
      <c r="BA55" s="98">
        <v>3</v>
      </c>
      <c r="BB55" s="98">
        <v>2</v>
      </c>
      <c r="BC55" s="98">
        <v>2</v>
      </c>
      <c r="BD55" s="98">
        <v>2</v>
      </c>
      <c r="BE55" s="98">
        <v>3</v>
      </c>
      <c r="BF55" s="98">
        <v>3</v>
      </c>
      <c r="BG55" s="98">
        <v>3</v>
      </c>
      <c r="BH55" s="98">
        <v>2</v>
      </c>
      <c r="BI55" s="98">
        <v>2</v>
      </c>
      <c r="BJ55" s="155">
        <v>2</v>
      </c>
      <c r="BK55" s="155">
        <v>3</v>
      </c>
      <c r="BL55" s="155">
        <v>3</v>
      </c>
      <c r="BM55" s="155">
        <v>3</v>
      </c>
      <c r="BN55" s="155">
        <v>2</v>
      </c>
      <c r="BO55" s="155">
        <v>2</v>
      </c>
      <c r="BP55" s="155">
        <v>2</v>
      </c>
      <c r="BQ55" s="155">
        <v>3</v>
      </c>
      <c r="BR55" s="155">
        <v>3</v>
      </c>
      <c r="BS55" s="155">
        <v>3</v>
      </c>
      <c r="BT55" s="155">
        <v>2</v>
      </c>
      <c r="BU55" s="155">
        <v>2</v>
      </c>
      <c r="BV55" s="155">
        <v>2</v>
      </c>
      <c r="BW55" s="155">
        <v>3</v>
      </c>
      <c r="BX55" s="155">
        <v>3</v>
      </c>
      <c r="BY55" s="155">
        <v>2</v>
      </c>
      <c r="BZ55" s="155">
        <v>2</v>
      </c>
      <c r="CA55" s="155">
        <v>2</v>
      </c>
      <c r="CB55" s="155">
        <v>2</v>
      </c>
      <c r="CC55" s="155">
        <v>3</v>
      </c>
      <c r="CD55" s="155">
        <v>2</v>
      </c>
      <c r="CE55" s="155">
        <v>2</v>
      </c>
      <c r="CF55" s="155">
        <v>2</v>
      </c>
      <c r="CG55" s="155">
        <v>2</v>
      </c>
      <c r="CH55" s="155">
        <v>2</v>
      </c>
      <c r="CI55" s="155">
        <v>2</v>
      </c>
    </row>
    <row r="56" spans="1:87" ht="15.75" customHeight="1" x14ac:dyDescent="0.2">
      <c r="A56" s="3" t="s">
        <v>14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1</v>
      </c>
      <c r="L56" s="49">
        <v>0</v>
      </c>
      <c r="M56" s="78">
        <v>0</v>
      </c>
      <c r="N56" s="49">
        <v>0</v>
      </c>
      <c r="O56" s="49">
        <v>0</v>
      </c>
      <c r="P56" s="49">
        <v>0</v>
      </c>
      <c r="Q56" s="49">
        <v>1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1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1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1</v>
      </c>
      <c r="AJ56" s="49">
        <v>0</v>
      </c>
      <c r="AK56" s="49">
        <v>0</v>
      </c>
      <c r="AL56" s="49">
        <v>0</v>
      </c>
      <c r="AM56" s="98">
        <v>0</v>
      </c>
      <c r="AN56" s="98">
        <v>0</v>
      </c>
      <c r="AO56" s="98">
        <v>1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1</v>
      </c>
      <c r="AV56" s="98">
        <v>0</v>
      </c>
      <c r="AW56" s="98">
        <v>0</v>
      </c>
      <c r="AX56" s="49">
        <v>0</v>
      </c>
      <c r="AY56" s="98">
        <v>0</v>
      </c>
      <c r="AZ56" s="98">
        <v>0</v>
      </c>
      <c r="BA56" s="98">
        <v>1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1</v>
      </c>
      <c r="BH56" s="98">
        <v>0</v>
      </c>
      <c r="BI56" s="98">
        <v>0</v>
      </c>
      <c r="BJ56" s="155">
        <v>0</v>
      </c>
      <c r="BK56" s="155">
        <v>0</v>
      </c>
      <c r="BL56" s="155">
        <v>0</v>
      </c>
      <c r="BM56" s="155">
        <v>1</v>
      </c>
      <c r="BN56" s="155">
        <v>0</v>
      </c>
      <c r="BO56" s="155">
        <v>0</v>
      </c>
      <c r="BP56" s="155">
        <v>0</v>
      </c>
      <c r="BQ56" s="155">
        <v>0</v>
      </c>
      <c r="BR56" s="155">
        <v>0</v>
      </c>
      <c r="BS56" s="155">
        <v>1</v>
      </c>
      <c r="BT56" s="155">
        <v>0</v>
      </c>
      <c r="BU56" s="155">
        <v>0</v>
      </c>
      <c r="BV56" s="155">
        <v>0</v>
      </c>
      <c r="BW56" s="155">
        <v>0</v>
      </c>
      <c r="BX56" s="155">
        <v>0</v>
      </c>
      <c r="BY56" s="155">
        <v>0</v>
      </c>
      <c r="BZ56" s="155">
        <v>0</v>
      </c>
      <c r="CA56" s="155">
        <v>0</v>
      </c>
      <c r="CB56" s="155">
        <v>0</v>
      </c>
      <c r="CC56" s="155">
        <v>0</v>
      </c>
      <c r="CD56" s="155">
        <v>0</v>
      </c>
      <c r="CE56" s="155">
        <v>0</v>
      </c>
      <c r="CF56" s="155">
        <v>0</v>
      </c>
      <c r="CG56" s="155">
        <v>0</v>
      </c>
      <c r="CH56" s="155">
        <v>0</v>
      </c>
      <c r="CI56" s="155">
        <v>0</v>
      </c>
    </row>
    <row r="57" spans="1:87" ht="15.75" customHeight="1" x14ac:dyDescent="0.2">
      <c r="A57" s="4" t="s">
        <v>15</v>
      </c>
      <c r="B57" s="49">
        <v>0</v>
      </c>
      <c r="C57" s="49">
        <v>1</v>
      </c>
      <c r="D57" s="49">
        <v>1</v>
      </c>
      <c r="E57" s="49">
        <v>1</v>
      </c>
      <c r="F57" s="49">
        <v>0</v>
      </c>
      <c r="G57" s="49">
        <v>0</v>
      </c>
      <c r="H57" s="49">
        <v>0</v>
      </c>
      <c r="I57" s="49">
        <v>1</v>
      </c>
      <c r="J57" s="49">
        <v>1</v>
      </c>
      <c r="K57" s="49">
        <v>0</v>
      </c>
      <c r="L57" s="49">
        <v>0</v>
      </c>
      <c r="M57" s="78">
        <v>0</v>
      </c>
      <c r="N57" s="49">
        <v>0</v>
      </c>
      <c r="O57" s="49">
        <v>1</v>
      </c>
      <c r="P57" s="49">
        <v>1</v>
      </c>
      <c r="Q57" s="49">
        <v>0</v>
      </c>
      <c r="R57" s="49">
        <v>0</v>
      </c>
      <c r="S57" s="49">
        <v>0</v>
      </c>
      <c r="T57" s="49">
        <v>0</v>
      </c>
      <c r="U57" s="49">
        <v>1</v>
      </c>
      <c r="V57" s="49">
        <v>1</v>
      </c>
      <c r="W57" s="49">
        <v>0</v>
      </c>
      <c r="X57" s="49">
        <v>0</v>
      </c>
      <c r="Y57" s="49">
        <v>0</v>
      </c>
      <c r="Z57" s="49">
        <v>0</v>
      </c>
      <c r="AA57" s="49">
        <v>1</v>
      </c>
      <c r="AB57" s="49">
        <v>1</v>
      </c>
      <c r="AC57" s="49">
        <v>0</v>
      </c>
      <c r="AD57" s="49">
        <v>0</v>
      </c>
      <c r="AE57" s="49">
        <v>0</v>
      </c>
      <c r="AF57" s="49">
        <v>0</v>
      </c>
      <c r="AG57" s="49">
        <v>1</v>
      </c>
      <c r="AH57" s="49">
        <v>1</v>
      </c>
      <c r="AI57" s="49">
        <v>0</v>
      </c>
      <c r="AJ57" s="49">
        <v>0</v>
      </c>
      <c r="AK57" s="49">
        <v>0</v>
      </c>
      <c r="AL57" s="49">
        <v>0</v>
      </c>
      <c r="AM57" s="98">
        <v>1</v>
      </c>
      <c r="AN57" s="98">
        <v>1</v>
      </c>
      <c r="AO57" s="98">
        <v>0</v>
      </c>
      <c r="AP57" s="98">
        <v>0</v>
      </c>
      <c r="AQ57" s="98">
        <v>0</v>
      </c>
      <c r="AR57" s="98">
        <v>0</v>
      </c>
      <c r="AS57" s="98">
        <v>1</v>
      </c>
      <c r="AT57" s="98">
        <v>1</v>
      </c>
      <c r="AU57" s="98">
        <v>0</v>
      </c>
      <c r="AV57" s="98">
        <v>0</v>
      </c>
      <c r="AW57" s="98">
        <v>0</v>
      </c>
      <c r="AX57" s="49">
        <v>0</v>
      </c>
      <c r="AY57" s="98">
        <v>1</v>
      </c>
      <c r="AZ57" s="98">
        <v>1</v>
      </c>
      <c r="BA57" s="98">
        <v>0</v>
      </c>
      <c r="BB57" s="98">
        <v>0</v>
      </c>
      <c r="BC57" s="98">
        <v>0</v>
      </c>
      <c r="BD57" s="98">
        <v>0</v>
      </c>
      <c r="BE57" s="98">
        <v>1</v>
      </c>
      <c r="BF57" s="98">
        <v>1</v>
      </c>
      <c r="BG57" s="98">
        <v>0</v>
      </c>
      <c r="BH57" s="98">
        <v>0</v>
      </c>
      <c r="BI57" s="98">
        <v>0</v>
      </c>
      <c r="BJ57" s="155">
        <v>0</v>
      </c>
      <c r="BK57" s="155">
        <v>1</v>
      </c>
      <c r="BL57" s="155">
        <v>1</v>
      </c>
      <c r="BM57" s="155">
        <v>0</v>
      </c>
      <c r="BN57" s="155">
        <v>0</v>
      </c>
      <c r="BO57" s="155">
        <v>0</v>
      </c>
      <c r="BP57" s="155">
        <v>0</v>
      </c>
      <c r="BQ57" s="155">
        <v>1</v>
      </c>
      <c r="BR57" s="155">
        <v>1</v>
      </c>
      <c r="BS57" s="155">
        <v>0</v>
      </c>
      <c r="BT57" s="155">
        <v>0</v>
      </c>
      <c r="BU57" s="155">
        <v>0</v>
      </c>
      <c r="BV57" s="155">
        <v>0</v>
      </c>
      <c r="BW57" s="155">
        <v>1</v>
      </c>
      <c r="BX57" s="155">
        <v>1</v>
      </c>
      <c r="BY57" s="155">
        <v>0</v>
      </c>
      <c r="BZ57" s="155">
        <v>0</v>
      </c>
      <c r="CA57" s="155">
        <v>0</v>
      </c>
      <c r="CB57" s="155">
        <v>0</v>
      </c>
      <c r="CC57" s="155">
        <v>1</v>
      </c>
      <c r="CD57" s="155">
        <v>0</v>
      </c>
      <c r="CE57" s="155">
        <v>0</v>
      </c>
      <c r="CF57" s="155">
        <v>0</v>
      </c>
      <c r="CG57" s="155">
        <v>0</v>
      </c>
      <c r="CH57" s="155">
        <v>0</v>
      </c>
      <c r="CI57" s="155">
        <v>0</v>
      </c>
    </row>
    <row r="58" spans="1:87" ht="15.75" customHeight="1" x14ac:dyDescent="0.2">
      <c r="A58" s="3" t="s">
        <v>16</v>
      </c>
      <c r="B58" s="49">
        <v>3</v>
      </c>
      <c r="C58" s="49">
        <v>2</v>
      </c>
      <c r="D58" s="49">
        <v>2</v>
      </c>
      <c r="E58" s="49">
        <v>2</v>
      </c>
      <c r="F58" s="49">
        <v>2</v>
      </c>
      <c r="G58" s="49">
        <v>2</v>
      </c>
      <c r="H58" s="49">
        <v>2</v>
      </c>
      <c r="I58" s="49">
        <v>2</v>
      </c>
      <c r="J58" s="49">
        <v>1</v>
      </c>
      <c r="K58" s="49">
        <v>1</v>
      </c>
      <c r="L58" s="49">
        <v>2</v>
      </c>
      <c r="M58" s="78">
        <v>2</v>
      </c>
      <c r="N58" s="49">
        <v>2</v>
      </c>
      <c r="O58" s="49">
        <v>1</v>
      </c>
      <c r="P58" s="49">
        <v>1</v>
      </c>
      <c r="Q58" s="49">
        <v>1</v>
      </c>
      <c r="R58" s="49">
        <v>2</v>
      </c>
      <c r="S58" s="49">
        <v>2</v>
      </c>
      <c r="T58" s="49">
        <v>2</v>
      </c>
      <c r="U58" s="49">
        <v>1</v>
      </c>
      <c r="V58" s="49">
        <v>1</v>
      </c>
      <c r="W58" s="49">
        <v>1</v>
      </c>
      <c r="X58" s="49">
        <v>2</v>
      </c>
      <c r="Y58" s="49">
        <v>2</v>
      </c>
      <c r="Z58" s="49">
        <v>2</v>
      </c>
      <c r="AA58" s="49">
        <v>1</v>
      </c>
      <c r="AB58" s="49">
        <v>1</v>
      </c>
      <c r="AC58" s="49">
        <v>1</v>
      </c>
      <c r="AD58" s="49">
        <v>2</v>
      </c>
      <c r="AE58" s="49">
        <v>2</v>
      </c>
      <c r="AF58" s="49">
        <v>2</v>
      </c>
      <c r="AG58" s="49">
        <v>1</v>
      </c>
      <c r="AH58" s="49">
        <v>1</v>
      </c>
      <c r="AI58" s="49">
        <v>1</v>
      </c>
      <c r="AJ58" s="49">
        <v>2</v>
      </c>
      <c r="AK58" s="49">
        <v>2</v>
      </c>
      <c r="AL58" s="49">
        <v>2</v>
      </c>
      <c r="AM58" s="98">
        <v>1</v>
      </c>
      <c r="AN58" s="98">
        <v>1</v>
      </c>
      <c r="AO58" s="98">
        <v>1</v>
      </c>
      <c r="AP58" s="98">
        <v>2</v>
      </c>
      <c r="AQ58" s="98">
        <v>3</v>
      </c>
      <c r="AR58" s="98">
        <v>2</v>
      </c>
      <c r="AS58" s="98">
        <v>2</v>
      </c>
      <c r="AT58" s="98">
        <v>2</v>
      </c>
      <c r="AU58" s="98">
        <v>2</v>
      </c>
      <c r="AV58" s="98">
        <v>2</v>
      </c>
      <c r="AW58" s="98">
        <v>2</v>
      </c>
      <c r="AX58" s="49">
        <v>2</v>
      </c>
      <c r="AY58" s="98">
        <v>2</v>
      </c>
      <c r="AZ58" s="98">
        <v>2</v>
      </c>
      <c r="BA58" s="98">
        <v>2</v>
      </c>
      <c r="BB58" s="98">
        <v>2</v>
      </c>
      <c r="BC58" s="98">
        <v>2</v>
      </c>
      <c r="BD58" s="98">
        <v>2</v>
      </c>
      <c r="BE58" s="98">
        <v>2</v>
      </c>
      <c r="BF58" s="98">
        <v>2</v>
      </c>
      <c r="BG58" s="98">
        <v>2</v>
      </c>
      <c r="BH58" s="98">
        <v>2</v>
      </c>
      <c r="BI58" s="98">
        <v>2</v>
      </c>
      <c r="BJ58" s="155">
        <v>2</v>
      </c>
      <c r="BK58" s="155">
        <v>2</v>
      </c>
      <c r="BL58" s="155">
        <v>2</v>
      </c>
      <c r="BM58" s="155">
        <v>2</v>
      </c>
      <c r="BN58" s="155">
        <v>2</v>
      </c>
      <c r="BO58" s="155">
        <v>2</v>
      </c>
      <c r="BP58" s="155">
        <v>2</v>
      </c>
      <c r="BQ58" s="155">
        <v>2</v>
      </c>
      <c r="BR58" s="155">
        <v>2</v>
      </c>
      <c r="BS58" s="155">
        <v>2</v>
      </c>
      <c r="BT58" s="155">
        <v>2</v>
      </c>
      <c r="BU58" s="155">
        <v>2</v>
      </c>
      <c r="BV58" s="155">
        <v>2</v>
      </c>
      <c r="BW58" s="155">
        <v>2</v>
      </c>
      <c r="BX58" s="155">
        <v>2</v>
      </c>
      <c r="BY58" s="155">
        <v>2</v>
      </c>
      <c r="BZ58" s="155">
        <v>2</v>
      </c>
      <c r="CA58" s="155">
        <v>2</v>
      </c>
      <c r="CB58" s="155">
        <v>2</v>
      </c>
      <c r="CC58" s="155">
        <v>2</v>
      </c>
      <c r="CD58" s="155">
        <v>2</v>
      </c>
      <c r="CE58" s="155">
        <v>2</v>
      </c>
      <c r="CF58" s="155">
        <v>2</v>
      </c>
      <c r="CG58" s="155">
        <v>2</v>
      </c>
      <c r="CH58" s="155">
        <v>2</v>
      </c>
      <c r="CI58" s="155">
        <v>2</v>
      </c>
    </row>
    <row r="59" spans="1:87" ht="62.45" customHeight="1" x14ac:dyDescent="0.2">
      <c r="A59" s="122" t="s">
        <v>275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3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</row>
    <row r="60" spans="1:87" ht="15.75" customHeight="1" x14ac:dyDescent="0.2">
      <c r="A60" s="14" t="s">
        <v>21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7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5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</row>
    <row r="61" spans="1:87" ht="15.75" customHeight="1" x14ac:dyDescent="0.2">
      <c r="A61" s="2" t="s">
        <v>13</v>
      </c>
      <c r="B61" s="49">
        <f t="shared" ref="B61" si="24">+B62+B63+B64</f>
        <v>0</v>
      </c>
      <c r="C61" s="49">
        <f t="shared" ref="C61:M61" si="25">+C62+C63+C64</f>
        <v>0</v>
      </c>
      <c r="D61" s="49">
        <f t="shared" si="25"/>
        <v>0</v>
      </c>
      <c r="E61" s="49">
        <f t="shared" si="25"/>
        <v>0</v>
      </c>
      <c r="F61" s="49">
        <f t="shared" si="25"/>
        <v>0</v>
      </c>
      <c r="G61" s="49">
        <f t="shared" si="25"/>
        <v>0</v>
      </c>
      <c r="H61" s="49">
        <f t="shared" si="25"/>
        <v>0</v>
      </c>
      <c r="I61" s="49">
        <f t="shared" si="25"/>
        <v>0</v>
      </c>
      <c r="J61" s="49">
        <f t="shared" si="25"/>
        <v>0</v>
      </c>
      <c r="K61" s="49">
        <f t="shared" si="25"/>
        <v>0</v>
      </c>
      <c r="L61" s="49">
        <f t="shared" si="25"/>
        <v>0</v>
      </c>
      <c r="M61" s="78">
        <f t="shared" si="25"/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ref="T61" si="26">+T62+T63+T64</f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49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155">
        <v>0</v>
      </c>
      <c r="BK61" s="155">
        <v>0</v>
      </c>
      <c r="BL61" s="155">
        <v>0</v>
      </c>
      <c r="BM61" s="155">
        <v>0</v>
      </c>
      <c r="BN61" s="155">
        <v>0</v>
      </c>
      <c r="BO61" s="155">
        <v>0</v>
      </c>
      <c r="BP61" s="155">
        <v>0</v>
      </c>
      <c r="BQ61" s="155">
        <v>0</v>
      </c>
      <c r="BR61" s="155">
        <v>0</v>
      </c>
      <c r="BS61" s="155">
        <v>0</v>
      </c>
      <c r="BT61" s="155">
        <v>0</v>
      </c>
      <c r="BU61" s="155">
        <v>0</v>
      </c>
      <c r="BV61" s="155">
        <v>0</v>
      </c>
      <c r="BW61" s="155">
        <v>0</v>
      </c>
      <c r="BX61" s="155">
        <v>0</v>
      </c>
      <c r="BY61" s="155">
        <v>0</v>
      </c>
      <c r="BZ61" s="155">
        <v>0</v>
      </c>
      <c r="CA61" s="155">
        <v>0</v>
      </c>
      <c r="CB61" s="155">
        <v>0</v>
      </c>
      <c r="CC61" s="155">
        <v>0</v>
      </c>
      <c r="CD61" s="155">
        <v>0</v>
      </c>
      <c r="CE61" s="155">
        <v>0</v>
      </c>
      <c r="CF61" s="155">
        <v>0</v>
      </c>
      <c r="CG61" s="155">
        <v>0</v>
      </c>
      <c r="CH61" s="155">
        <v>0</v>
      </c>
      <c r="CI61" s="155">
        <v>0</v>
      </c>
    </row>
    <row r="62" spans="1:87" ht="15.75" customHeight="1" x14ac:dyDescent="0.2">
      <c r="A62" s="3" t="s">
        <v>14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78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49">
        <v>0</v>
      </c>
      <c r="AY62" s="98">
        <v>0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155">
        <v>0</v>
      </c>
      <c r="BK62" s="155">
        <v>0</v>
      </c>
      <c r="BL62" s="155">
        <v>0</v>
      </c>
      <c r="BM62" s="155">
        <v>0</v>
      </c>
      <c r="BN62" s="155">
        <v>0</v>
      </c>
      <c r="BO62" s="155">
        <v>0</v>
      </c>
      <c r="BP62" s="155">
        <v>0</v>
      </c>
      <c r="BQ62" s="155">
        <v>0</v>
      </c>
      <c r="BR62" s="155">
        <v>0</v>
      </c>
      <c r="BS62" s="155">
        <v>0</v>
      </c>
      <c r="BT62" s="155">
        <v>0</v>
      </c>
      <c r="BU62" s="155">
        <v>0</v>
      </c>
      <c r="BV62" s="155">
        <v>0</v>
      </c>
      <c r="BW62" s="155">
        <v>0</v>
      </c>
      <c r="BX62" s="155">
        <v>0</v>
      </c>
      <c r="BY62" s="155">
        <v>0</v>
      </c>
      <c r="BZ62" s="155">
        <v>0</v>
      </c>
      <c r="CA62" s="155">
        <v>0</v>
      </c>
      <c r="CB62" s="155">
        <v>0</v>
      </c>
      <c r="CC62" s="155">
        <v>0</v>
      </c>
      <c r="CD62" s="155">
        <v>0</v>
      </c>
      <c r="CE62" s="155">
        <v>0</v>
      </c>
      <c r="CF62" s="155">
        <v>0</v>
      </c>
      <c r="CG62" s="155">
        <v>0</v>
      </c>
      <c r="CH62" s="155">
        <v>0</v>
      </c>
      <c r="CI62" s="155">
        <v>0</v>
      </c>
    </row>
    <row r="63" spans="1:87" ht="15.75" customHeight="1" x14ac:dyDescent="0.2">
      <c r="A63" s="4" t="s">
        <v>15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78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0</v>
      </c>
      <c r="AX63" s="49">
        <v>0</v>
      </c>
      <c r="AY63" s="98">
        <v>0</v>
      </c>
      <c r="AZ63" s="98">
        <v>0</v>
      </c>
      <c r="BA63" s="98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155">
        <v>0</v>
      </c>
      <c r="BK63" s="155">
        <v>0</v>
      </c>
      <c r="BL63" s="155">
        <v>0</v>
      </c>
      <c r="BM63" s="155">
        <v>0</v>
      </c>
      <c r="BN63" s="155">
        <v>0</v>
      </c>
      <c r="BO63" s="155">
        <v>0</v>
      </c>
      <c r="BP63" s="155">
        <v>0</v>
      </c>
      <c r="BQ63" s="155">
        <v>0</v>
      </c>
      <c r="BR63" s="155">
        <v>0</v>
      </c>
      <c r="BS63" s="155">
        <v>0</v>
      </c>
      <c r="BT63" s="155">
        <v>0</v>
      </c>
      <c r="BU63" s="155">
        <v>0</v>
      </c>
      <c r="BV63" s="155">
        <v>0</v>
      </c>
      <c r="BW63" s="155">
        <v>0</v>
      </c>
      <c r="BX63" s="155">
        <v>0</v>
      </c>
      <c r="BY63" s="155">
        <v>0</v>
      </c>
      <c r="BZ63" s="155">
        <v>0</v>
      </c>
      <c r="CA63" s="155">
        <v>0</v>
      </c>
      <c r="CB63" s="155">
        <v>0</v>
      </c>
      <c r="CC63" s="155">
        <v>0</v>
      </c>
      <c r="CD63" s="155">
        <v>0</v>
      </c>
      <c r="CE63" s="155">
        <v>0</v>
      </c>
      <c r="CF63" s="155">
        <v>0</v>
      </c>
      <c r="CG63" s="155">
        <v>0</v>
      </c>
      <c r="CH63" s="155">
        <v>0</v>
      </c>
      <c r="CI63" s="155">
        <v>0</v>
      </c>
    </row>
    <row r="64" spans="1:87" ht="15.75" customHeight="1" x14ac:dyDescent="0.2">
      <c r="A64" s="3" t="s">
        <v>16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78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0</v>
      </c>
      <c r="AX64" s="49">
        <v>0</v>
      </c>
      <c r="AY64" s="98">
        <v>0</v>
      </c>
      <c r="AZ64" s="98">
        <v>0</v>
      </c>
      <c r="BA64" s="98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155">
        <v>0</v>
      </c>
      <c r="BK64" s="155">
        <v>0</v>
      </c>
      <c r="BL64" s="155">
        <v>0</v>
      </c>
      <c r="BM64" s="155">
        <v>0</v>
      </c>
      <c r="BN64" s="155">
        <v>0</v>
      </c>
      <c r="BO64" s="155">
        <v>0</v>
      </c>
      <c r="BP64" s="155">
        <v>0</v>
      </c>
      <c r="BQ64" s="155">
        <v>0</v>
      </c>
      <c r="BR64" s="155">
        <v>0</v>
      </c>
      <c r="BS64" s="155">
        <v>0</v>
      </c>
      <c r="BT64" s="155">
        <v>0</v>
      </c>
      <c r="BU64" s="155">
        <v>0</v>
      </c>
      <c r="BV64" s="155">
        <v>0</v>
      </c>
      <c r="BW64" s="155">
        <v>0</v>
      </c>
      <c r="BX64" s="155">
        <v>0</v>
      </c>
      <c r="BY64" s="155">
        <v>0</v>
      </c>
      <c r="BZ64" s="155">
        <v>0</v>
      </c>
      <c r="CA64" s="155">
        <v>0</v>
      </c>
      <c r="CB64" s="155">
        <v>0</v>
      </c>
      <c r="CC64" s="155">
        <v>0</v>
      </c>
      <c r="CD64" s="155">
        <v>0</v>
      </c>
      <c r="CE64" s="155">
        <v>0</v>
      </c>
      <c r="CF64" s="155">
        <v>0</v>
      </c>
      <c r="CG64" s="155">
        <v>0</v>
      </c>
      <c r="CH64" s="155">
        <v>0</v>
      </c>
      <c r="CI64" s="155">
        <v>0</v>
      </c>
    </row>
    <row r="65" spans="1:87" ht="15.75" customHeight="1" x14ac:dyDescent="0.2">
      <c r="A65" s="14" t="s">
        <v>22</v>
      </c>
      <c r="B65" s="18"/>
      <c r="C65" s="18"/>
      <c r="D65" s="18"/>
      <c r="E65" s="18"/>
      <c r="F65" s="18"/>
      <c r="G65" s="18"/>
      <c r="H65" s="18"/>
      <c r="I65" s="18"/>
      <c r="J65" s="72"/>
      <c r="K65" s="72"/>
      <c r="L65" s="72"/>
      <c r="M65" s="80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</row>
    <row r="66" spans="1:87" ht="15.75" customHeight="1" x14ac:dyDescent="0.2">
      <c r="A66" s="2" t="s">
        <v>13</v>
      </c>
      <c r="B66" s="49">
        <f t="shared" ref="B66" si="27">+B67+B68+B69</f>
        <v>0</v>
      </c>
      <c r="C66" s="49">
        <f t="shared" ref="C66:M66" si="28">+C67+C68+C69</f>
        <v>0</v>
      </c>
      <c r="D66" s="49">
        <f t="shared" si="28"/>
        <v>0</v>
      </c>
      <c r="E66" s="49">
        <f t="shared" si="28"/>
        <v>0</v>
      </c>
      <c r="F66" s="49">
        <f t="shared" si="28"/>
        <v>0</v>
      </c>
      <c r="G66" s="49">
        <f t="shared" si="28"/>
        <v>0</v>
      </c>
      <c r="H66" s="49">
        <f t="shared" si="28"/>
        <v>0</v>
      </c>
      <c r="I66" s="49">
        <f t="shared" si="28"/>
        <v>0</v>
      </c>
      <c r="J66" s="49">
        <f t="shared" si="28"/>
        <v>0</v>
      </c>
      <c r="K66" s="49">
        <f t="shared" si="28"/>
        <v>0</v>
      </c>
      <c r="L66" s="49">
        <f t="shared" si="28"/>
        <v>0</v>
      </c>
      <c r="M66" s="78">
        <f t="shared" si="28"/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ref="T66" si="29">+T67+T68+T69</f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8">
        <v>0</v>
      </c>
      <c r="AW66" s="98">
        <v>0</v>
      </c>
      <c r="AX66" s="49">
        <v>0</v>
      </c>
      <c r="AY66" s="98">
        <v>0</v>
      </c>
      <c r="AZ66" s="98">
        <v>0</v>
      </c>
      <c r="BA66" s="98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155">
        <v>0</v>
      </c>
      <c r="BK66" s="155">
        <v>0</v>
      </c>
      <c r="BL66" s="155">
        <v>0</v>
      </c>
      <c r="BM66" s="155">
        <v>0</v>
      </c>
      <c r="BN66" s="155">
        <v>0</v>
      </c>
      <c r="BO66" s="155">
        <v>0</v>
      </c>
      <c r="BP66" s="155">
        <v>0</v>
      </c>
      <c r="BQ66" s="155">
        <v>0</v>
      </c>
      <c r="BR66" s="155">
        <v>0</v>
      </c>
      <c r="BS66" s="155">
        <v>0</v>
      </c>
      <c r="BT66" s="155">
        <v>0</v>
      </c>
      <c r="BU66" s="155">
        <v>0</v>
      </c>
      <c r="BV66" s="155">
        <v>0</v>
      </c>
      <c r="BW66" s="155">
        <v>0</v>
      </c>
      <c r="BX66" s="155">
        <v>0</v>
      </c>
      <c r="BY66" s="155">
        <v>0</v>
      </c>
      <c r="BZ66" s="155">
        <v>0</v>
      </c>
      <c r="CA66" s="155">
        <v>0</v>
      </c>
      <c r="CB66" s="155">
        <v>0</v>
      </c>
      <c r="CC66" s="155">
        <v>0</v>
      </c>
      <c r="CD66" s="155">
        <v>0</v>
      </c>
      <c r="CE66" s="155">
        <v>0</v>
      </c>
      <c r="CF66" s="155">
        <v>0</v>
      </c>
      <c r="CG66" s="155">
        <v>0</v>
      </c>
      <c r="CH66" s="155">
        <v>0</v>
      </c>
      <c r="CI66" s="155">
        <v>0</v>
      </c>
    </row>
    <row r="67" spans="1:87" ht="15.75" customHeight="1" x14ac:dyDescent="0.2">
      <c r="A67" s="3" t="s">
        <v>14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78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8">
        <v>0</v>
      </c>
      <c r="AW67" s="98">
        <v>0</v>
      </c>
      <c r="AX67" s="49">
        <v>0</v>
      </c>
      <c r="AY67" s="98">
        <v>0</v>
      </c>
      <c r="AZ67" s="98">
        <v>0</v>
      </c>
      <c r="BA67" s="98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155">
        <v>0</v>
      </c>
      <c r="BK67" s="155">
        <v>0</v>
      </c>
      <c r="BL67" s="155">
        <v>0</v>
      </c>
      <c r="BM67" s="155">
        <v>0</v>
      </c>
      <c r="BN67" s="155">
        <v>0</v>
      </c>
      <c r="BO67" s="155">
        <v>0</v>
      </c>
      <c r="BP67" s="155">
        <v>0</v>
      </c>
      <c r="BQ67" s="155">
        <v>0</v>
      </c>
      <c r="BR67" s="155">
        <v>0</v>
      </c>
      <c r="BS67" s="155">
        <v>0</v>
      </c>
      <c r="BT67" s="155">
        <v>0</v>
      </c>
      <c r="BU67" s="155">
        <v>0</v>
      </c>
      <c r="BV67" s="155">
        <v>0</v>
      </c>
      <c r="BW67" s="155">
        <v>0</v>
      </c>
      <c r="BX67" s="155">
        <v>0</v>
      </c>
      <c r="BY67" s="155">
        <v>0</v>
      </c>
      <c r="BZ67" s="155">
        <v>0</v>
      </c>
      <c r="CA67" s="155">
        <v>0</v>
      </c>
      <c r="CB67" s="155">
        <v>0</v>
      </c>
      <c r="CC67" s="155">
        <v>0</v>
      </c>
      <c r="CD67" s="155">
        <v>0</v>
      </c>
      <c r="CE67" s="155">
        <v>0</v>
      </c>
      <c r="CF67" s="155">
        <v>0</v>
      </c>
      <c r="CG67" s="155">
        <v>0</v>
      </c>
      <c r="CH67" s="155">
        <v>0</v>
      </c>
      <c r="CI67" s="155">
        <v>0</v>
      </c>
    </row>
    <row r="68" spans="1:87" ht="15.75" customHeight="1" x14ac:dyDescent="0.2">
      <c r="A68" s="4" t="s">
        <v>15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78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49">
        <v>0</v>
      </c>
      <c r="AY68" s="98">
        <v>0</v>
      </c>
      <c r="AZ68" s="98">
        <v>0</v>
      </c>
      <c r="BA68" s="98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155">
        <v>0</v>
      </c>
      <c r="BK68" s="155">
        <v>0</v>
      </c>
      <c r="BL68" s="155">
        <v>0</v>
      </c>
      <c r="BM68" s="155">
        <v>0</v>
      </c>
      <c r="BN68" s="155">
        <v>0</v>
      </c>
      <c r="BO68" s="155">
        <v>0</v>
      </c>
      <c r="BP68" s="155">
        <v>0</v>
      </c>
      <c r="BQ68" s="155">
        <v>0</v>
      </c>
      <c r="BR68" s="155">
        <v>0</v>
      </c>
      <c r="BS68" s="155">
        <v>0</v>
      </c>
      <c r="BT68" s="155">
        <v>0</v>
      </c>
      <c r="BU68" s="155">
        <v>0</v>
      </c>
      <c r="BV68" s="155">
        <v>0</v>
      </c>
      <c r="BW68" s="155">
        <v>0</v>
      </c>
      <c r="BX68" s="155">
        <v>0</v>
      </c>
      <c r="BY68" s="155">
        <v>0</v>
      </c>
      <c r="BZ68" s="155">
        <v>0</v>
      </c>
      <c r="CA68" s="155">
        <v>0</v>
      </c>
      <c r="CB68" s="155">
        <v>0</v>
      </c>
      <c r="CC68" s="155">
        <v>0</v>
      </c>
      <c r="CD68" s="155">
        <v>0</v>
      </c>
      <c r="CE68" s="155">
        <v>0</v>
      </c>
      <c r="CF68" s="155">
        <v>0</v>
      </c>
      <c r="CG68" s="155">
        <v>0</v>
      </c>
      <c r="CH68" s="155">
        <v>0</v>
      </c>
      <c r="CI68" s="155">
        <v>0</v>
      </c>
    </row>
    <row r="69" spans="1:87" ht="15.75" customHeight="1" x14ac:dyDescent="0.2">
      <c r="A69" s="3" t="s">
        <v>16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78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49">
        <v>0</v>
      </c>
      <c r="AY69" s="98">
        <v>0</v>
      </c>
      <c r="AZ69" s="98">
        <v>0</v>
      </c>
      <c r="BA69" s="98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155">
        <v>0</v>
      </c>
      <c r="BK69" s="155">
        <v>0</v>
      </c>
      <c r="BL69" s="155">
        <v>0</v>
      </c>
      <c r="BM69" s="155">
        <v>0</v>
      </c>
      <c r="BN69" s="155">
        <v>0</v>
      </c>
      <c r="BO69" s="155">
        <v>0</v>
      </c>
      <c r="BP69" s="155">
        <v>0</v>
      </c>
      <c r="BQ69" s="155">
        <v>0</v>
      </c>
      <c r="BR69" s="155">
        <v>0</v>
      </c>
      <c r="BS69" s="155">
        <v>0</v>
      </c>
      <c r="BT69" s="155">
        <v>0</v>
      </c>
      <c r="BU69" s="155">
        <v>0</v>
      </c>
      <c r="BV69" s="155">
        <v>0</v>
      </c>
      <c r="BW69" s="155">
        <v>0</v>
      </c>
      <c r="BX69" s="155">
        <v>0</v>
      </c>
      <c r="BY69" s="155">
        <v>0</v>
      </c>
      <c r="BZ69" s="155">
        <v>0</v>
      </c>
      <c r="CA69" s="155">
        <v>0</v>
      </c>
      <c r="CB69" s="155">
        <v>0</v>
      </c>
      <c r="CC69" s="155">
        <v>0</v>
      </c>
      <c r="CD69" s="155">
        <v>0</v>
      </c>
      <c r="CE69" s="155">
        <v>0</v>
      </c>
      <c r="CF69" s="155">
        <v>0</v>
      </c>
      <c r="CG69" s="155">
        <v>0</v>
      </c>
      <c r="CH69" s="155">
        <v>0</v>
      </c>
      <c r="CI69" s="155">
        <v>0</v>
      </c>
    </row>
    <row r="70" spans="1:87" ht="15.75" customHeight="1" x14ac:dyDescent="0.2">
      <c r="A70" s="122" t="s">
        <v>23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3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</row>
    <row r="71" spans="1:87" ht="15.75" customHeight="1" x14ac:dyDescent="0.2">
      <c r="A71" s="2" t="s">
        <v>13</v>
      </c>
      <c r="B71" s="49">
        <f t="shared" ref="B71:M71" si="30">+B72+B73+B74</f>
        <v>-14382</v>
      </c>
      <c r="C71" s="49">
        <f t="shared" si="30"/>
        <v>-12211</v>
      </c>
      <c r="D71" s="49">
        <f t="shared" si="30"/>
        <v>-13448</v>
      </c>
      <c r="E71" s="49">
        <f t="shared" si="30"/>
        <v>-9860</v>
      </c>
      <c r="F71" s="49">
        <f t="shared" si="30"/>
        <v>-9241</v>
      </c>
      <c r="G71" s="49">
        <f t="shared" si="30"/>
        <v>-9799</v>
      </c>
      <c r="H71" s="49">
        <f t="shared" si="30"/>
        <v>-5977</v>
      </c>
      <c r="I71" s="49">
        <f t="shared" si="30"/>
        <v>-4940</v>
      </c>
      <c r="J71" s="49">
        <f t="shared" si="30"/>
        <v>-6949</v>
      </c>
      <c r="K71" s="49">
        <f t="shared" si="30"/>
        <v>-6941</v>
      </c>
      <c r="L71" s="49">
        <f t="shared" si="30"/>
        <v>-8415</v>
      </c>
      <c r="M71" s="78">
        <f t="shared" si="30"/>
        <v>-6983</v>
      </c>
      <c r="N71" s="49">
        <v>-6657</v>
      </c>
      <c r="O71" s="49">
        <v>-5821</v>
      </c>
      <c r="P71" s="49">
        <v>-8297</v>
      </c>
      <c r="Q71" s="49">
        <v>-4309</v>
      </c>
      <c r="R71" s="49">
        <v>-5003</v>
      </c>
      <c r="S71" s="49">
        <v>-4636</v>
      </c>
      <c r="T71" s="49">
        <f t="shared" ref="T71" si="31">+T72+T73+T74</f>
        <v>-5924</v>
      </c>
      <c r="U71" s="49">
        <v>-6650</v>
      </c>
      <c r="V71" s="49">
        <v>-6543</v>
      </c>
      <c r="W71" s="49">
        <v>-5598</v>
      </c>
      <c r="X71" s="49">
        <v>-7489</v>
      </c>
      <c r="Y71" s="49">
        <v>-8830</v>
      </c>
      <c r="Z71" s="49">
        <v>-5418</v>
      </c>
      <c r="AA71" s="49">
        <v>-4434</v>
      </c>
      <c r="AB71" s="49">
        <v>-3132</v>
      </c>
      <c r="AC71" s="49">
        <v>-5730</v>
      </c>
      <c r="AD71" s="49">
        <v>-7317</v>
      </c>
      <c r="AE71" s="49">
        <v>-3882</v>
      </c>
      <c r="AF71" s="49">
        <v>-4178</v>
      </c>
      <c r="AG71" s="49">
        <v>-4459</v>
      </c>
      <c r="AH71" s="49">
        <v>-8248</v>
      </c>
      <c r="AI71" s="49">
        <v>-6617</v>
      </c>
      <c r="AJ71" s="49">
        <v>-6407</v>
      </c>
      <c r="AK71" s="49">
        <v>-10088</v>
      </c>
      <c r="AL71" s="49">
        <v>-7043</v>
      </c>
      <c r="AM71" s="98">
        <v>-6964</v>
      </c>
      <c r="AN71" s="98">
        <v>-15</v>
      </c>
      <c r="AO71" s="98">
        <v>-16</v>
      </c>
      <c r="AP71" s="98">
        <v>-10844</v>
      </c>
      <c r="AQ71" s="98">
        <v>-6209</v>
      </c>
      <c r="AR71" s="98">
        <v>-5384</v>
      </c>
      <c r="AS71" s="98">
        <v>-5316</v>
      </c>
      <c r="AT71" s="98">
        <v>-7753</v>
      </c>
      <c r="AU71" s="98">
        <v>-8561</v>
      </c>
      <c r="AV71" s="98">
        <v>-8357</v>
      </c>
      <c r="AW71" s="98">
        <v>-10128</v>
      </c>
      <c r="AX71" s="49">
        <v>-8603</v>
      </c>
      <c r="AY71" s="98">
        <v>-8792</v>
      </c>
      <c r="AZ71" s="98">
        <v>-8375</v>
      </c>
      <c r="BA71" s="98">
        <v>-5335</v>
      </c>
      <c r="BB71" s="98">
        <v>-7670</v>
      </c>
      <c r="BC71" s="98">
        <v>-7166</v>
      </c>
      <c r="BD71" s="98">
        <v>-7135</v>
      </c>
      <c r="BE71" s="98">
        <v>-7202</v>
      </c>
      <c r="BF71" s="98">
        <v>-7565</v>
      </c>
      <c r="BG71" s="98">
        <v>-7943</v>
      </c>
      <c r="BH71" s="98">
        <v>-8406</v>
      </c>
      <c r="BI71" s="98">
        <v>-8129</v>
      </c>
      <c r="BJ71" s="155">
        <v>-6859</v>
      </c>
      <c r="BK71" s="155">
        <v>-7566</v>
      </c>
      <c r="BL71" s="155">
        <v>-8575</v>
      </c>
      <c r="BM71" s="155">
        <v>-6730</v>
      </c>
      <c r="BN71" s="155">
        <v>-7209</v>
      </c>
      <c r="BO71" s="155">
        <v>-9616</v>
      </c>
      <c r="BP71" s="155">
        <v>-10778</v>
      </c>
      <c r="BQ71" s="155">
        <v>-11182</v>
      </c>
      <c r="BR71" s="155">
        <v>-11529</v>
      </c>
      <c r="BS71" s="155">
        <v>-10653</v>
      </c>
      <c r="BT71" s="155">
        <v>-10068</v>
      </c>
      <c r="BU71" s="155">
        <v>-11735</v>
      </c>
      <c r="BV71" s="155">
        <v>-10814</v>
      </c>
      <c r="BW71" s="155">
        <v>-12867</v>
      </c>
      <c r="BX71" s="155">
        <v>-12539</v>
      </c>
      <c r="BY71" s="155">
        <v>-12232</v>
      </c>
      <c r="BZ71" s="155">
        <v>-12620</v>
      </c>
      <c r="CA71" s="155">
        <v>-15247</v>
      </c>
      <c r="CB71" s="155">
        <v>-15735</v>
      </c>
      <c r="CC71" s="155">
        <v>-17444</v>
      </c>
      <c r="CD71" s="155">
        <v>-19097</v>
      </c>
      <c r="CE71" s="155">
        <v>-14570</v>
      </c>
      <c r="CF71" s="155">
        <v>-17149</v>
      </c>
      <c r="CG71" s="155">
        <v>-15619</v>
      </c>
      <c r="CH71" s="155">
        <v>-15538</v>
      </c>
      <c r="CI71" s="155">
        <v>-16734</v>
      </c>
    </row>
    <row r="72" spans="1:87" ht="15.75" customHeight="1" x14ac:dyDescent="0.2">
      <c r="A72" s="3" t="s">
        <v>14</v>
      </c>
      <c r="B72" s="49">
        <f t="shared" ref="B72:M72" si="32">+B77+B82+B87+B92+B97+B102</f>
        <v>-14349</v>
      </c>
      <c r="C72" s="49">
        <f t="shared" si="32"/>
        <v>-12178</v>
      </c>
      <c r="D72" s="49">
        <f t="shared" si="32"/>
        <v>-13416</v>
      </c>
      <c r="E72" s="49">
        <f t="shared" si="32"/>
        <v>-9828</v>
      </c>
      <c r="F72" s="49">
        <f t="shared" si="32"/>
        <v>-9210</v>
      </c>
      <c r="G72" s="49">
        <f t="shared" si="32"/>
        <v>-9768</v>
      </c>
      <c r="H72" s="49">
        <f t="shared" si="32"/>
        <v>-5947</v>
      </c>
      <c r="I72" s="49">
        <f t="shared" si="32"/>
        <v>-4911</v>
      </c>
      <c r="J72" s="49">
        <f t="shared" si="32"/>
        <v>-6920</v>
      </c>
      <c r="K72" s="49">
        <f t="shared" si="32"/>
        <v>-6911</v>
      </c>
      <c r="L72" s="49">
        <f t="shared" si="32"/>
        <v>-8414</v>
      </c>
      <c r="M72" s="78">
        <f t="shared" si="32"/>
        <v>-6952</v>
      </c>
      <c r="N72" s="49">
        <v>-6626</v>
      </c>
      <c r="O72" s="49">
        <v>-5790</v>
      </c>
      <c r="P72" s="49">
        <v>-8268</v>
      </c>
      <c r="Q72" s="49">
        <v>-4278</v>
      </c>
      <c r="R72" s="49">
        <v>-4971</v>
      </c>
      <c r="S72" s="49">
        <v>-4605</v>
      </c>
      <c r="T72" s="49">
        <f t="shared" ref="T72:T74" si="33">+T77+T82+T87+T92+T97+T102</f>
        <v>-5892</v>
      </c>
      <c r="U72" s="49">
        <v>-6618</v>
      </c>
      <c r="V72" s="49">
        <v>-6511</v>
      </c>
      <c r="W72" s="49">
        <v>-5565</v>
      </c>
      <c r="X72" s="49">
        <v>-7485</v>
      </c>
      <c r="Y72" s="49">
        <v>-8798</v>
      </c>
      <c r="Z72" s="49">
        <v>-5385</v>
      </c>
      <c r="AA72" s="49">
        <v>-4401</v>
      </c>
      <c r="AB72" s="49">
        <v>-3100</v>
      </c>
      <c r="AC72" s="49">
        <v>-5696</v>
      </c>
      <c r="AD72" s="49">
        <v>-7271</v>
      </c>
      <c r="AE72" s="49">
        <v>-3838</v>
      </c>
      <c r="AF72" s="49">
        <v>-4132</v>
      </c>
      <c r="AG72" s="49">
        <v>-4413</v>
      </c>
      <c r="AH72" s="49">
        <v>-8202</v>
      </c>
      <c r="AI72" s="49">
        <v>-6571</v>
      </c>
      <c r="AJ72" s="49">
        <v>-6403</v>
      </c>
      <c r="AK72" s="49">
        <v>-10073</v>
      </c>
      <c r="AL72" s="49">
        <v>-7028</v>
      </c>
      <c r="AM72" s="98">
        <v>-6949</v>
      </c>
      <c r="AN72" s="98">
        <v>-1</v>
      </c>
      <c r="AO72" s="98">
        <v>0</v>
      </c>
      <c r="AP72" s="98">
        <v>-10829</v>
      </c>
      <c r="AQ72" s="98">
        <v>-6195</v>
      </c>
      <c r="AR72" s="98">
        <v>-5057</v>
      </c>
      <c r="AS72" s="98">
        <v>-4989</v>
      </c>
      <c r="AT72" s="98">
        <v>-7426</v>
      </c>
      <c r="AU72" s="98">
        <v>-8235</v>
      </c>
      <c r="AV72" s="98">
        <v>-8198</v>
      </c>
      <c r="AW72" s="98">
        <v>-9801</v>
      </c>
      <c r="AX72" s="49">
        <v>-8275</v>
      </c>
      <c r="AY72" s="98">
        <v>-8464</v>
      </c>
      <c r="AZ72" s="98">
        <v>-8048</v>
      </c>
      <c r="BA72" s="98">
        <v>-5008</v>
      </c>
      <c r="BB72" s="98">
        <v>-7499</v>
      </c>
      <c r="BC72" s="98">
        <v>-6839</v>
      </c>
      <c r="BD72" s="98">
        <v>-6807</v>
      </c>
      <c r="BE72" s="98">
        <v>-6874</v>
      </c>
      <c r="BF72" s="98">
        <v>-7237</v>
      </c>
      <c r="BG72" s="98">
        <v>-7614</v>
      </c>
      <c r="BH72" s="98">
        <v>-8245</v>
      </c>
      <c r="BI72" s="98">
        <v>-7801</v>
      </c>
      <c r="BJ72" s="155">
        <v>-6530</v>
      </c>
      <c r="BK72" s="155">
        <v>-7237</v>
      </c>
      <c r="BL72" s="155">
        <v>-8247</v>
      </c>
      <c r="BM72" s="155">
        <v>-6399</v>
      </c>
      <c r="BN72" s="155">
        <v>-7020</v>
      </c>
      <c r="BO72" s="155">
        <v>-9271</v>
      </c>
      <c r="BP72" s="155">
        <v>-10431</v>
      </c>
      <c r="BQ72" s="155">
        <v>-10834</v>
      </c>
      <c r="BR72" s="155">
        <v>-11182</v>
      </c>
      <c r="BS72" s="155">
        <v>-10305</v>
      </c>
      <c r="BT72" s="155">
        <v>-9891</v>
      </c>
      <c r="BU72" s="155">
        <v>-11403</v>
      </c>
      <c r="BV72" s="155">
        <v>-10487</v>
      </c>
      <c r="BW72" s="155">
        <v>-12531</v>
      </c>
      <c r="BX72" s="155">
        <v>-12221</v>
      </c>
      <c r="BY72" s="155">
        <v>-11913</v>
      </c>
      <c r="BZ72" s="155">
        <v>-12457</v>
      </c>
      <c r="CA72" s="155">
        <v>-14929</v>
      </c>
      <c r="CB72" s="155">
        <v>-15415</v>
      </c>
      <c r="CC72" s="155">
        <v>-17124</v>
      </c>
      <c r="CD72" s="155">
        <v>-18779</v>
      </c>
      <c r="CE72" s="155">
        <v>-14250</v>
      </c>
      <c r="CF72" s="155">
        <v>-16985</v>
      </c>
      <c r="CG72" s="155">
        <v>-15301</v>
      </c>
      <c r="CH72" s="155">
        <v>-15218</v>
      </c>
      <c r="CI72" s="155">
        <v>-16407</v>
      </c>
    </row>
    <row r="73" spans="1:87" ht="15.75" customHeight="1" x14ac:dyDescent="0.2">
      <c r="A73" s="4" t="s">
        <v>15</v>
      </c>
      <c r="B73" s="49">
        <f t="shared" ref="B73:M73" si="34">+B78+B83+B88+B93+B98+B103</f>
        <v>-1</v>
      </c>
      <c r="C73" s="49">
        <f t="shared" si="34"/>
        <v>-1</v>
      </c>
      <c r="D73" s="49">
        <f t="shared" si="34"/>
        <v>0</v>
      </c>
      <c r="E73" s="49">
        <f t="shared" si="34"/>
        <v>0</v>
      </c>
      <c r="F73" s="49">
        <f t="shared" si="34"/>
        <v>0</v>
      </c>
      <c r="G73" s="49">
        <f t="shared" si="34"/>
        <v>0</v>
      </c>
      <c r="H73" s="49">
        <f t="shared" si="34"/>
        <v>0</v>
      </c>
      <c r="I73" s="49">
        <f t="shared" si="34"/>
        <v>0</v>
      </c>
      <c r="J73" s="49">
        <f t="shared" si="34"/>
        <v>-28</v>
      </c>
      <c r="K73" s="49">
        <f t="shared" si="34"/>
        <v>-29</v>
      </c>
      <c r="L73" s="49">
        <f t="shared" si="34"/>
        <v>0</v>
      </c>
      <c r="M73" s="78">
        <f t="shared" si="34"/>
        <v>0</v>
      </c>
      <c r="N73" s="49">
        <v>-2</v>
      </c>
      <c r="O73" s="49">
        <v>-2</v>
      </c>
      <c r="P73" s="49">
        <v>0</v>
      </c>
      <c r="Q73" s="49">
        <v>-1</v>
      </c>
      <c r="R73" s="49">
        <v>-1</v>
      </c>
      <c r="S73" s="49">
        <v>0</v>
      </c>
      <c r="T73" s="49">
        <f t="shared" si="33"/>
        <v>-1</v>
      </c>
      <c r="U73" s="49">
        <v>-1</v>
      </c>
      <c r="V73" s="49">
        <v>-29</v>
      </c>
      <c r="W73" s="49">
        <v>-30</v>
      </c>
      <c r="X73" s="49">
        <v>-1</v>
      </c>
      <c r="Y73" s="49">
        <v>0</v>
      </c>
      <c r="Z73" s="49">
        <v>-1</v>
      </c>
      <c r="AA73" s="49">
        <v>-1</v>
      </c>
      <c r="AB73" s="49">
        <v>0</v>
      </c>
      <c r="AC73" s="49">
        <v>-1</v>
      </c>
      <c r="AD73" s="49">
        <v>-1</v>
      </c>
      <c r="AE73" s="49">
        <v>0</v>
      </c>
      <c r="AF73" s="49">
        <v>-1</v>
      </c>
      <c r="AG73" s="49">
        <v>-1</v>
      </c>
      <c r="AH73" s="49">
        <v>-43</v>
      </c>
      <c r="AI73" s="49">
        <v>-43</v>
      </c>
      <c r="AJ73" s="49">
        <v>-1</v>
      </c>
      <c r="AK73" s="49">
        <v>0</v>
      </c>
      <c r="AL73" s="49">
        <v>-1</v>
      </c>
      <c r="AM73" s="98">
        <v>-1</v>
      </c>
      <c r="AN73" s="98">
        <v>0</v>
      </c>
      <c r="AO73" s="98">
        <v>-1</v>
      </c>
      <c r="AP73" s="98">
        <v>-1</v>
      </c>
      <c r="AQ73" s="98">
        <v>0</v>
      </c>
      <c r="AR73" s="98">
        <v>-1</v>
      </c>
      <c r="AS73" s="98">
        <v>-1</v>
      </c>
      <c r="AT73" s="98">
        <v>-168</v>
      </c>
      <c r="AU73" s="98">
        <v>-168</v>
      </c>
      <c r="AV73" s="98">
        <v>-1</v>
      </c>
      <c r="AW73" s="98">
        <v>0</v>
      </c>
      <c r="AX73" s="49">
        <v>-1</v>
      </c>
      <c r="AY73" s="98">
        <v>-1</v>
      </c>
      <c r="AZ73" s="98">
        <v>-156</v>
      </c>
      <c r="BA73" s="98">
        <v>-157</v>
      </c>
      <c r="BB73" s="98">
        <v>-1</v>
      </c>
      <c r="BC73" s="98">
        <v>0</v>
      </c>
      <c r="BD73" s="98">
        <v>-1</v>
      </c>
      <c r="BE73" s="98">
        <v>-1</v>
      </c>
      <c r="BF73" s="98">
        <v>-168</v>
      </c>
      <c r="BG73" s="98">
        <v>-169</v>
      </c>
      <c r="BH73" s="98">
        <v>-1</v>
      </c>
      <c r="BI73" s="98">
        <v>0</v>
      </c>
      <c r="BJ73" s="155">
        <v>-1</v>
      </c>
      <c r="BK73" s="155">
        <v>-1</v>
      </c>
      <c r="BL73" s="155">
        <v>-156</v>
      </c>
      <c r="BM73" s="155">
        <v>-158</v>
      </c>
      <c r="BN73" s="155">
        <v>-1</v>
      </c>
      <c r="BO73" s="155">
        <v>0</v>
      </c>
      <c r="BP73" s="155">
        <v>-1</v>
      </c>
      <c r="BQ73" s="155">
        <v>-1</v>
      </c>
      <c r="BR73" s="155">
        <v>-170</v>
      </c>
      <c r="BS73" s="155">
        <v>-171</v>
      </c>
      <c r="BT73" s="155">
        <v>-1</v>
      </c>
      <c r="BU73" s="155">
        <v>0</v>
      </c>
      <c r="BV73" s="155">
        <v>-17</v>
      </c>
      <c r="BW73" s="155">
        <v>-18</v>
      </c>
      <c r="BX73" s="155">
        <v>-157</v>
      </c>
      <c r="BY73" s="155">
        <v>-158</v>
      </c>
      <c r="BZ73" s="155">
        <v>-2</v>
      </c>
      <c r="CA73" s="155">
        <v>0</v>
      </c>
      <c r="CB73" s="155">
        <v>-2</v>
      </c>
      <c r="CC73" s="155">
        <v>-2</v>
      </c>
      <c r="CD73" s="155">
        <v>-156</v>
      </c>
      <c r="CE73" s="155">
        <v>-158</v>
      </c>
      <c r="CF73" s="155">
        <v>-2</v>
      </c>
      <c r="CG73" s="155">
        <v>0</v>
      </c>
      <c r="CH73" s="155">
        <v>-2</v>
      </c>
      <c r="CI73" s="155">
        <v>-2</v>
      </c>
    </row>
    <row r="74" spans="1:87" ht="15.75" customHeight="1" x14ac:dyDescent="0.2">
      <c r="A74" s="3" t="s">
        <v>16</v>
      </c>
      <c r="B74" s="49">
        <f t="shared" ref="B74:M74" si="35">+B79+B84+B89+B94+B99+B104</f>
        <v>-32</v>
      </c>
      <c r="C74" s="49">
        <f t="shared" si="35"/>
        <v>-32</v>
      </c>
      <c r="D74" s="49">
        <f t="shared" si="35"/>
        <v>-32</v>
      </c>
      <c r="E74" s="49">
        <f t="shared" si="35"/>
        <v>-32</v>
      </c>
      <c r="F74" s="49">
        <f t="shared" si="35"/>
        <v>-31</v>
      </c>
      <c r="G74" s="49">
        <f t="shared" si="35"/>
        <v>-31</v>
      </c>
      <c r="H74" s="49">
        <f t="shared" si="35"/>
        <v>-30</v>
      </c>
      <c r="I74" s="49">
        <f t="shared" si="35"/>
        <v>-29</v>
      </c>
      <c r="J74" s="49">
        <f t="shared" si="35"/>
        <v>-1</v>
      </c>
      <c r="K74" s="49">
        <f t="shared" si="35"/>
        <v>-1</v>
      </c>
      <c r="L74" s="49">
        <f t="shared" si="35"/>
        <v>-1</v>
      </c>
      <c r="M74" s="78">
        <f t="shared" si="35"/>
        <v>-31</v>
      </c>
      <c r="N74" s="49">
        <v>-29</v>
      </c>
      <c r="O74" s="49">
        <v>-29</v>
      </c>
      <c r="P74" s="49">
        <v>-29</v>
      </c>
      <c r="Q74" s="49">
        <v>-30</v>
      </c>
      <c r="R74" s="49">
        <v>-31</v>
      </c>
      <c r="S74" s="49">
        <v>-31</v>
      </c>
      <c r="T74" s="49">
        <f t="shared" si="33"/>
        <v>-31</v>
      </c>
      <c r="U74" s="49">
        <v>-31</v>
      </c>
      <c r="V74" s="49">
        <v>-3</v>
      </c>
      <c r="W74" s="49">
        <v>-3</v>
      </c>
      <c r="X74" s="49">
        <v>-3</v>
      </c>
      <c r="Y74" s="49">
        <v>-32</v>
      </c>
      <c r="Z74" s="49">
        <v>-32</v>
      </c>
      <c r="AA74" s="49">
        <v>-32</v>
      </c>
      <c r="AB74" s="49">
        <v>-32</v>
      </c>
      <c r="AC74" s="49">
        <v>-33</v>
      </c>
      <c r="AD74" s="49">
        <v>-45</v>
      </c>
      <c r="AE74" s="49">
        <v>-44</v>
      </c>
      <c r="AF74" s="49">
        <v>-45</v>
      </c>
      <c r="AG74" s="49">
        <v>-45</v>
      </c>
      <c r="AH74" s="49">
        <v>-3</v>
      </c>
      <c r="AI74" s="49">
        <v>-3</v>
      </c>
      <c r="AJ74" s="49">
        <v>-3</v>
      </c>
      <c r="AK74" s="49">
        <v>-15</v>
      </c>
      <c r="AL74" s="49">
        <v>-14</v>
      </c>
      <c r="AM74" s="98">
        <v>-14</v>
      </c>
      <c r="AN74" s="98">
        <v>-14</v>
      </c>
      <c r="AO74" s="98">
        <v>-15</v>
      </c>
      <c r="AP74" s="98">
        <v>-14</v>
      </c>
      <c r="AQ74" s="98">
        <v>-14</v>
      </c>
      <c r="AR74" s="98">
        <v>-326</v>
      </c>
      <c r="AS74" s="98">
        <v>-326</v>
      </c>
      <c r="AT74" s="98">
        <v>-159</v>
      </c>
      <c r="AU74" s="98">
        <v>-158</v>
      </c>
      <c r="AV74" s="98">
        <v>-158</v>
      </c>
      <c r="AW74" s="98">
        <v>-327</v>
      </c>
      <c r="AX74" s="49">
        <v>-327</v>
      </c>
      <c r="AY74" s="98">
        <v>-327</v>
      </c>
      <c r="AZ74" s="98">
        <v>-171</v>
      </c>
      <c r="BA74" s="98">
        <v>-170</v>
      </c>
      <c r="BB74" s="98">
        <v>-170</v>
      </c>
      <c r="BC74" s="98">
        <v>-327</v>
      </c>
      <c r="BD74" s="98">
        <v>-327</v>
      </c>
      <c r="BE74" s="98">
        <v>-327</v>
      </c>
      <c r="BF74" s="98">
        <v>-160</v>
      </c>
      <c r="BG74" s="98">
        <v>-160</v>
      </c>
      <c r="BH74" s="98">
        <v>-160</v>
      </c>
      <c r="BI74" s="98">
        <v>-328</v>
      </c>
      <c r="BJ74" s="155">
        <v>-328</v>
      </c>
      <c r="BK74" s="155">
        <v>-328</v>
      </c>
      <c r="BL74" s="155">
        <v>-172</v>
      </c>
      <c r="BM74" s="155">
        <v>-173</v>
      </c>
      <c r="BN74" s="155">
        <v>-188</v>
      </c>
      <c r="BO74" s="155">
        <v>-345</v>
      </c>
      <c r="BP74" s="155">
        <v>-346</v>
      </c>
      <c r="BQ74" s="155">
        <v>-347</v>
      </c>
      <c r="BR74" s="155">
        <v>-177</v>
      </c>
      <c r="BS74" s="155">
        <v>-177</v>
      </c>
      <c r="BT74" s="155">
        <v>-176</v>
      </c>
      <c r="BU74" s="155">
        <v>-332</v>
      </c>
      <c r="BV74" s="155">
        <v>-310</v>
      </c>
      <c r="BW74" s="155">
        <v>-318</v>
      </c>
      <c r="BX74" s="155">
        <v>-161</v>
      </c>
      <c r="BY74" s="155">
        <v>-161</v>
      </c>
      <c r="BZ74" s="155">
        <v>-161</v>
      </c>
      <c r="CA74" s="155">
        <v>-318</v>
      </c>
      <c r="CB74" s="155">
        <v>-318</v>
      </c>
      <c r="CC74" s="155">
        <v>-318</v>
      </c>
      <c r="CD74" s="155">
        <v>-162</v>
      </c>
      <c r="CE74" s="155">
        <v>-162</v>
      </c>
      <c r="CF74" s="155">
        <v>-162</v>
      </c>
      <c r="CG74" s="155">
        <v>-318</v>
      </c>
      <c r="CH74" s="155">
        <v>-318</v>
      </c>
      <c r="CI74" s="155">
        <v>-325</v>
      </c>
    </row>
    <row r="75" spans="1:87" ht="15.75" customHeight="1" x14ac:dyDescent="0.2">
      <c r="A75" s="16" t="s">
        <v>24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79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15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</row>
    <row r="76" spans="1:87" ht="15.75" customHeight="1" x14ac:dyDescent="0.2">
      <c r="A76" s="2" t="s">
        <v>13</v>
      </c>
      <c r="B76" s="49">
        <f t="shared" ref="B76:M76" si="36">+B77+B78+B79</f>
        <v>-14349</v>
      </c>
      <c r="C76" s="49">
        <f t="shared" si="36"/>
        <v>-12178</v>
      </c>
      <c r="D76" s="49">
        <f t="shared" si="36"/>
        <v>-13415</v>
      </c>
      <c r="E76" s="49">
        <f t="shared" si="36"/>
        <v>-9828</v>
      </c>
      <c r="F76" s="49">
        <f t="shared" si="36"/>
        <v>-9210</v>
      </c>
      <c r="G76" s="49">
        <f t="shared" si="36"/>
        <v>-9768</v>
      </c>
      <c r="H76" s="49">
        <f t="shared" si="36"/>
        <v>-5947</v>
      </c>
      <c r="I76" s="49">
        <f t="shared" si="36"/>
        <v>-4911</v>
      </c>
      <c r="J76" s="49">
        <f t="shared" si="36"/>
        <v>-6920</v>
      </c>
      <c r="K76" s="49">
        <f t="shared" si="36"/>
        <v>-6911</v>
      </c>
      <c r="L76" s="49">
        <f t="shared" si="36"/>
        <v>-8386</v>
      </c>
      <c r="M76" s="78">
        <f t="shared" si="36"/>
        <v>-6952</v>
      </c>
      <c r="N76" s="49">
        <v>-6626</v>
      </c>
      <c r="O76" s="49">
        <v>-5790</v>
      </c>
      <c r="P76" s="49">
        <v>-8266</v>
      </c>
      <c r="Q76" s="49">
        <v>-4278</v>
      </c>
      <c r="R76" s="49">
        <v>-4971</v>
      </c>
      <c r="S76" s="49">
        <v>-4604</v>
      </c>
      <c r="T76" s="49">
        <f t="shared" ref="T76" si="37">+T77+T78+T79</f>
        <v>-5892</v>
      </c>
      <c r="U76" s="49">
        <v>-6618</v>
      </c>
      <c r="V76" s="49">
        <v>-6510</v>
      </c>
      <c r="W76" s="49">
        <v>-5565</v>
      </c>
      <c r="X76" s="49">
        <v>-7456</v>
      </c>
      <c r="Y76" s="49">
        <v>-8797</v>
      </c>
      <c r="Z76" s="49">
        <v>-5385</v>
      </c>
      <c r="AA76" s="49">
        <v>-4401</v>
      </c>
      <c r="AB76" s="49">
        <v>-3099</v>
      </c>
      <c r="AC76" s="49">
        <v>-5696</v>
      </c>
      <c r="AD76" s="49">
        <v>-7271</v>
      </c>
      <c r="AE76" s="49">
        <v>-3837</v>
      </c>
      <c r="AF76" s="49">
        <v>-4132</v>
      </c>
      <c r="AG76" s="49">
        <v>-4413</v>
      </c>
      <c r="AH76" s="49">
        <v>-8201</v>
      </c>
      <c r="AI76" s="49">
        <v>-6571</v>
      </c>
      <c r="AJ76" s="49">
        <v>-6361</v>
      </c>
      <c r="AK76" s="49">
        <v>-10072</v>
      </c>
      <c r="AL76" s="49">
        <v>-7028</v>
      </c>
      <c r="AM76" s="98">
        <v>-6949</v>
      </c>
      <c r="AN76" s="98">
        <v>0</v>
      </c>
      <c r="AO76" s="98">
        <v>0</v>
      </c>
      <c r="AP76" s="98">
        <v>-10829</v>
      </c>
      <c r="AQ76" s="98">
        <v>-6194</v>
      </c>
      <c r="AR76" s="98">
        <v>-5057</v>
      </c>
      <c r="AS76" s="98">
        <v>-4989</v>
      </c>
      <c r="AT76" s="98">
        <v>-7425</v>
      </c>
      <c r="AU76" s="98">
        <v>-8235</v>
      </c>
      <c r="AV76" s="98">
        <v>-8031</v>
      </c>
      <c r="AW76" s="98">
        <v>-9800</v>
      </c>
      <c r="AX76" s="49">
        <v>-8275</v>
      </c>
      <c r="AY76" s="98">
        <v>-8464</v>
      </c>
      <c r="AZ76" s="98">
        <v>-8047</v>
      </c>
      <c r="BA76" s="98">
        <v>-5008</v>
      </c>
      <c r="BB76" s="98">
        <v>-7343</v>
      </c>
      <c r="BC76" s="98">
        <v>-6838</v>
      </c>
      <c r="BD76" s="98">
        <v>-6807</v>
      </c>
      <c r="BE76" s="98">
        <v>-6874</v>
      </c>
      <c r="BF76" s="98">
        <v>-7236</v>
      </c>
      <c r="BG76" s="98">
        <v>-7614</v>
      </c>
      <c r="BH76" s="98">
        <v>-8077</v>
      </c>
      <c r="BI76" s="98">
        <v>-7800</v>
      </c>
      <c r="BJ76" s="155">
        <v>-6530</v>
      </c>
      <c r="BK76" s="155">
        <v>-7237</v>
      </c>
      <c r="BL76" s="155">
        <v>-8246</v>
      </c>
      <c r="BM76" s="155">
        <v>-6399</v>
      </c>
      <c r="BN76" s="155">
        <v>-6864</v>
      </c>
      <c r="BO76" s="155">
        <v>-9270</v>
      </c>
      <c r="BP76" s="155">
        <v>-10431</v>
      </c>
      <c r="BQ76" s="155">
        <v>-10834</v>
      </c>
      <c r="BR76" s="155">
        <v>-11181</v>
      </c>
      <c r="BS76" s="155">
        <v>-10305</v>
      </c>
      <c r="BT76" s="155">
        <v>-9722</v>
      </c>
      <c r="BU76" s="155">
        <v>-11402</v>
      </c>
      <c r="BV76" s="155">
        <v>-10487</v>
      </c>
      <c r="BW76" s="155">
        <v>-12531</v>
      </c>
      <c r="BX76" s="155">
        <v>-12204</v>
      </c>
      <c r="BY76" s="155">
        <v>-11912</v>
      </c>
      <c r="BZ76" s="155">
        <v>-12301</v>
      </c>
      <c r="CA76" s="155">
        <v>-14927</v>
      </c>
      <c r="CB76" s="155">
        <v>-15415</v>
      </c>
      <c r="CC76" s="155">
        <v>-17124</v>
      </c>
      <c r="CD76" s="155">
        <v>-18777</v>
      </c>
      <c r="CE76" s="155">
        <v>-14250</v>
      </c>
      <c r="CF76" s="155">
        <v>-16829</v>
      </c>
      <c r="CG76" s="155">
        <v>-15299</v>
      </c>
      <c r="CH76" s="155">
        <v>-15218</v>
      </c>
      <c r="CI76" s="155">
        <v>-16397</v>
      </c>
    </row>
    <row r="77" spans="1:87" ht="15.75" customHeight="1" x14ac:dyDescent="0.2">
      <c r="A77" s="3" t="s">
        <v>14</v>
      </c>
      <c r="B77" s="49">
        <v>-14349</v>
      </c>
      <c r="C77" s="49">
        <v>-12178</v>
      </c>
      <c r="D77" s="49">
        <v>-13415</v>
      </c>
      <c r="E77" s="49">
        <v>-9828</v>
      </c>
      <c r="F77" s="49">
        <v>-9210</v>
      </c>
      <c r="G77" s="49">
        <v>-9768</v>
      </c>
      <c r="H77" s="49">
        <v>-5947</v>
      </c>
      <c r="I77" s="49">
        <v>-4911</v>
      </c>
      <c r="J77" s="49">
        <v>-6920</v>
      </c>
      <c r="K77" s="49">
        <v>-6911</v>
      </c>
      <c r="L77" s="49">
        <v>-8386</v>
      </c>
      <c r="M77" s="78">
        <v>-6952</v>
      </c>
      <c r="N77" s="49">
        <v>-6626</v>
      </c>
      <c r="O77" s="49">
        <v>-5790</v>
      </c>
      <c r="P77" s="49">
        <v>-8266</v>
      </c>
      <c r="Q77" s="49">
        <v>-4278</v>
      </c>
      <c r="R77" s="49">
        <v>-4971</v>
      </c>
      <c r="S77" s="49">
        <v>-4604</v>
      </c>
      <c r="T77" s="49">
        <v>-5892</v>
      </c>
      <c r="U77" s="49">
        <v>-6618</v>
      </c>
      <c r="V77" s="49">
        <v>-6510</v>
      </c>
      <c r="W77" s="49">
        <v>-5565</v>
      </c>
      <c r="X77" s="49">
        <v>-7456</v>
      </c>
      <c r="Y77" s="49">
        <v>-8797</v>
      </c>
      <c r="Z77" s="49">
        <v>-5385</v>
      </c>
      <c r="AA77" s="49">
        <v>-4401</v>
      </c>
      <c r="AB77" s="49">
        <v>-3099</v>
      </c>
      <c r="AC77" s="49">
        <v>-5696</v>
      </c>
      <c r="AD77" s="49">
        <v>-7271</v>
      </c>
      <c r="AE77" s="49">
        <v>-3837</v>
      </c>
      <c r="AF77" s="49">
        <v>-4132</v>
      </c>
      <c r="AG77" s="49">
        <v>-4413</v>
      </c>
      <c r="AH77" s="49">
        <v>-8201</v>
      </c>
      <c r="AI77" s="49">
        <v>-6571</v>
      </c>
      <c r="AJ77" s="49">
        <v>-6361</v>
      </c>
      <c r="AK77" s="49">
        <v>-10072</v>
      </c>
      <c r="AL77" s="49">
        <v>-7028</v>
      </c>
      <c r="AM77" s="98">
        <v>-6949</v>
      </c>
      <c r="AN77" s="98">
        <v>0</v>
      </c>
      <c r="AO77" s="98">
        <v>0</v>
      </c>
      <c r="AP77" s="98">
        <v>-10829</v>
      </c>
      <c r="AQ77" s="98">
        <v>-6194</v>
      </c>
      <c r="AR77" s="98">
        <v>-5057</v>
      </c>
      <c r="AS77" s="98">
        <v>-4989</v>
      </c>
      <c r="AT77" s="98">
        <v>-7425</v>
      </c>
      <c r="AU77" s="98">
        <v>-8235</v>
      </c>
      <c r="AV77" s="98">
        <v>-8031</v>
      </c>
      <c r="AW77" s="98">
        <v>-9800</v>
      </c>
      <c r="AX77" s="49">
        <v>-8275</v>
      </c>
      <c r="AY77" s="98">
        <v>-8464</v>
      </c>
      <c r="AZ77" s="98">
        <v>-8047</v>
      </c>
      <c r="BA77" s="98">
        <v>-5008</v>
      </c>
      <c r="BB77" s="98">
        <v>-7343</v>
      </c>
      <c r="BC77" s="98">
        <v>-6838</v>
      </c>
      <c r="BD77" s="98">
        <v>-6807</v>
      </c>
      <c r="BE77" s="98">
        <v>-6874</v>
      </c>
      <c r="BF77" s="98">
        <v>-7236</v>
      </c>
      <c r="BG77" s="98">
        <v>-7614</v>
      </c>
      <c r="BH77" s="98">
        <v>-8077</v>
      </c>
      <c r="BI77" s="98">
        <v>-7800</v>
      </c>
      <c r="BJ77" s="155">
        <v>-6530</v>
      </c>
      <c r="BK77" s="155">
        <v>-7237</v>
      </c>
      <c r="BL77" s="155">
        <v>-8246</v>
      </c>
      <c r="BM77" s="155">
        <v>-6399</v>
      </c>
      <c r="BN77" s="155">
        <v>-6864</v>
      </c>
      <c r="BO77" s="155">
        <v>-9270</v>
      </c>
      <c r="BP77" s="155">
        <v>-10431</v>
      </c>
      <c r="BQ77" s="155">
        <v>-10834</v>
      </c>
      <c r="BR77" s="155">
        <v>-11181</v>
      </c>
      <c r="BS77" s="155">
        <v>-10305</v>
      </c>
      <c r="BT77" s="155">
        <v>-9722</v>
      </c>
      <c r="BU77" s="155">
        <v>-11402</v>
      </c>
      <c r="BV77" s="155">
        <v>-10487</v>
      </c>
      <c r="BW77" s="155">
        <v>-12531</v>
      </c>
      <c r="BX77" s="155">
        <v>-12204</v>
      </c>
      <c r="BY77" s="155">
        <v>-11912</v>
      </c>
      <c r="BZ77" s="155">
        <v>-12301</v>
      </c>
      <c r="CA77" s="155">
        <v>-14927</v>
      </c>
      <c r="CB77" s="155">
        <v>-15415</v>
      </c>
      <c r="CC77" s="155">
        <v>-17124</v>
      </c>
      <c r="CD77" s="155">
        <v>-18777</v>
      </c>
      <c r="CE77" s="155">
        <v>-14250</v>
      </c>
      <c r="CF77" s="155">
        <v>-16829</v>
      </c>
      <c r="CG77" s="155">
        <v>-15299</v>
      </c>
      <c r="CH77" s="155">
        <v>-15218</v>
      </c>
      <c r="CI77" s="155">
        <v>-16397</v>
      </c>
    </row>
    <row r="78" spans="1:87" ht="15.75" customHeight="1" x14ac:dyDescent="0.2">
      <c r="A78" s="4" t="s">
        <v>15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78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8">
        <v>0</v>
      </c>
      <c r="AW78" s="98">
        <v>0</v>
      </c>
      <c r="AX78" s="49">
        <v>0</v>
      </c>
      <c r="AY78" s="98">
        <v>0</v>
      </c>
      <c r="AZ78" s="98">
        <v>0</v>
      </c>
      <c r="BA78" s="98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155">
        <v>0</v>
      </c>
      <c r="BK78" s="155">
        <v>0</v>
      </c>
      <c r="BL78" s="155">
        <v>0</v>
      </c>
      <c r="BM78" s="155">
        <v>0</v>
      </c>
      <c r="BN78" s="155">
        <v>0</v>
      </c>
      <c r="BO78" s="155">
        <v>0</v>
      </c>
      <c r="BP78" s="155">
        <v>0</v>
      </c>
      <c r="BQ78" s="155">
        <v>0</v>
      </c>
      <c r="BR78" s="155">
        <v>0</v>
      </c>
      <c r="BS78" s="155">
        <v>0</v>
      </c>
      <c r="BT78" s="155">
        <v>0</v>
      </c>
      <c r="BU78" s="155">
        <v>0</v>
      </c>
      <c r="BV78" s="155">
        <v>0</v>
      </c>
      <c r="BW78" s="155">
        <v>0</v>
      </c>
      <c r="BX78" s="155">
        <v>0</v>
      </c>
      <c r="BY78" s="155">
        <v>0</v>
      </c>
      <c r="BZ78" s="155">
        <v>0</v>
      </c>
      <c r="CA78" s="155">
        <v>0</v>
      </c>
      <c r="CB78" s="155">
        <v>0</v>
      </c>
      <c r="CC78" s="155">
        <v>0</v>
      </c>
      <c r="CD78" s="155">
        <v>0</v>
      </c>
      <c r="CE78" s="155">
        <v>0</v>
      </c>
      <c r="CF78" s="155">
        <v>0</v>
      </c>
      <c r="CG78" s="155">
        <v>0</v>
      </c>
      <c r="CH78" s="155">
        <v>0</v>
      </c>
      <c r="CI78" s="155">
        <v>0</v>
      </c>
    </row>
    <row r="79" spans="1:87" ht="15.75" customHeight="1" x14ac:dyDescent="0.2">
      <c r="A79" s="3" t="s">
        <v>16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78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49">
        <v>0</v>
      </c>
      <c r="AY79" s="98">
        <v>0</v>
      </c>
      <c r="AZ79" s="98">
        <v>0</v>
      </c>
      <c r="BA79" s="98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155">
        <v>0</v>
      </c>
      <c r="BK79" s="155">
        <v>0</v>
      </c>
      <c r="BL79" s="155">
        <v>0</v>
      </c>
      <c r="BM79" s="155">
        <v>0</v>
      </c>
      <c r="BN79" s="155">
        <v>0</v>
      </c>
      <c r="BO79" s="155">
        <v>0</v>
      </c>
      <c r="BP79" s="155">
        <v>0</v>
      </c>
      <c r="BQ79" s="155">
        <v>0</v>
      </c>
      <c r="BR79" s="155">
        <v>0</v>
      </c>
      <c r="BS79" s="155">
        <v>0</v>
      </c>
      <c r="BT79" s="155">
        <v>0</v>
      </c>
      <c r="BU79" s="155">
        <v>0</v>
      </c>
      <c r="BV79" s="155">
        <v>0</v>
      </c>
      <c r="BW79" s="155">
        <v>0</v>
      </c>
      <c r="BX79" s="155">
        <v>0</v>
      </c>
      <c r="BY79" s="155">
        <v>0</v>
      </c>
      <c r="BZ79" s="155">
        <v>0</v>
      </c>
      <c r="CA79" s="155">
        <v>0</v>
      </c>
      <c r="CB79" s="155">
        <v>0</v>
      </c>
      <c r="CC79" s="155">
        <v>0</v>
      </c>
      <c r="CD79" s="155">
        <v>0</v>
      </c>
      <c r="CE79" s="155">
        <v>0</v>
      </c>
      <c r="CF79" s="155">
        <v>0</v>
      </c>
      <c r="CG79" s="155">
        <v>0</v>
      </c>
      <c r="CH79" s="155">
        <v>0</v>
      </c>
      <c r="CI79" s="155">
        <v>0</v>
      </c>
    </row>
    <row r="80" spans="1:87" ht="15.75" customHeight="1" x14ac:dyDescent="0.2">
      <c r="A80" s="16" t="s">
        <v>25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8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2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</row>
    <row r="81" spans="1:87" ht="15.75" customHeight="1" x14ac:dyDescent="0.2">
      <c r="A81" s="2" t="s">
        <v>13</v>
      </c>
      <c r="B81" s="49">
        <f t="shared" ref="B81:M81" si="38">+B82+B83+B84</f>
        <v>0</v>
      </c>
      <c r="C81" s="49">
        <f t="shared" si="38"/>
        <v>0</v>
      </c>
      <c r="D81" s="49">
        <f t="shared" si="38"/>
        <v>0</v>
      </c>
      <c r="E81" s="49">
        <f t="shared" si="38"/>
        <v>0</v>
      </c>
      <c r="F81" s="49">
        <f t="shared" si="38"/>
        <v>0</v>
      </c>
      <c r="G81" s="49">
        <f t="shared" si="38"/>
        <v>0</v>
      </c>
      <c r="H81" s="49">
        <f t="shared" si="38"/>
        <v>0</v>
      </c>
      <c r="I81" s="49">
        <f t="shared" si="38"/>
        <v>0</v>
      </c>
      <c r="J81" s="49">
        <f t="shared" si="38"/>
        <v>0</v>
      </c>
      <c r="K81" s="49">
        <f t="shared" si="38"/>
        <v>0</v>
      </c>
      <c r="L81" s="49">
        <f t="shared" si="38"/>
        <v>0</v>
      </c>
      <c r="M81" s="78">
        <f t="shared" si="38"/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f t="shared" ref="T81" si="39">+T82+T83+T84</f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0</v>
      </c>
      <c r="AX81" s="49">
        <v>0</v>
      </c>
      <c r="AY81" s="98">
        <v>0</v>
      </c>
      <c r="AZ81" s="98">
        <v>0</v>
      </c>
      <c r="BA81" s="98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155">
        <v>0</v>
      </c>
      <c r="BK81" s="155">
        <v>0</v>
      </c>
      <c r="BL81" s="155">
        <v>0</v>
      </c>
      <c r="BM81" s="155">
        <v>0</v>
      </c>
      <c r="BN81" s="155">
        <v>0</v>
      </c>
      <c r="BO81" s="155">
        <v>0</v>
      </c>
      <c r="BP81" s="155">
        <v>0</v>
      </c>
      <c r="BQ81" s="155">
        <v>0</v>
      </c>
      <c r="BR81" s="155">
        <v>0</v>
      </c>
      <c r="BS81" s="155">
        <v>0</v>
      </c>
      <c r="BT81" s="155">
        <v>0</v>
      </c>
      <c r="BU81" s="155">
        <v>0</v>
      </c>
      <c r="BV81" s="155">
        <v>0</v>
      </c>
      <c r="BW81" s="155">
        <v>0</v>
      </c>
      <c r="BX81" s="155">
        <v>0</v>
      </c>
      <c r="BY81" s="155">
        <v>0</v>
      </c>
      <c r="BZ81" s="155">
        <v>0</v>
      </c>
      <c r="CA81" s="155">
        <v>0</v>
      </c>
      <c r="CB81" s="155">
        <v>0</v>
      </c>
      <c r="CC81" s="155">
        <v>0</v>
      </c>
      <c r="CD81" s="155">
        <v>0</v>
      </c>
      <c r="CE81" s="155">
        <v>0</v>
      </c>
      <c r="CF81" s="155">
        <v>0</v>
      </c>
      <c r="CG81" s="155">
        <v>0</v>
      </c>
      <c r="CH81" s="155">
        <v>0</v>
      </c>
      <c r="CI81" s="155">
        <v>0</v>
      </c>
    </row>
    <row r="82" spans="1:87" ht="15.75" customHeight="1" x14ac:dyDescent="0.2">
      <c r="A82" s="3" t="s">
        <v>14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78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8">
        <v>0</v>
      </c>
      <c r="AW82" s="98">
        <v>0</v>
      </c>
      <c r="AX82" s="49">
        <v>0</v>
      </c>
      <c r="AY82" s="98">
        <v>0</v>
      </c>
      <c r="AZ82" s="98">
        <v>0</v>
      </c>
      <c r="BA82" s="98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155">
        <v>0</v>
      </c>
      <c r="BK82" s="155">
        <v>0</v>
      </c>
      <c r="BL82" s="155">
        <v>0</v>
      </c>
      <c r="BM82" s="155">
        <v>0</v>
      </c>
      <c r="BN82" s="155">
        <v>0</v>
      </c>
      <c r="BO82" s="155">
        <v>0</v>
      </c>
      <c r="BP82" s="155">
        <v>0</v>
      </c>
      <c r="BQ82" s="155">
        <v>0</v>
      </c>
      <c r="BR82" s="155">
        <v>0</v>
      </c>
      <c r="BS82" s="155">
        <v>0</v>
      </c>
      <c r="BT82" s="155">
        <v>0</v>
      </c>
      <c r="BU82" s="155">
        <v>0</v>
      </c>
      <c r="BV82" s="155">
        <v>0</v>
      </c>
      <c r="BW82" s="155">
        <v>0</v>
      </c>
      <c r="BX82" s="155">
        <v>0</v>
      </c>
      <c r="BY82" s="155">
        <v>0</v>
      </c>
      <c r="BZ82" s="155">
        <v>0</v>
      </c>
      <c r="CA82" s="155">
        <v>0</v>
      </c>
      <c r="CB82" s="155">
        <v>0</v>
      </c>
      <c r="CC82" s="155">
        <v>0</v>
      </c>
      <c r="CD82" s="155">
        <v>0</v>
      </c>
      <c r="CE82" s="155">
        <v>0</v>
      </c>
      <c r="CF82" s="155">
        <v>0</v>
      </c>
      <c r="CG82" s="155">
        <v>0</v>
      </c>
      <c r="CH82" s="155">
        <v>0</v>
      </c>
      <c r="CI82" s="155">
        <v>0</v>
      </c>
    </row>
    <row r="83" spans="1:87" ht="15.75" customHeight="1" x14ac:dyDescent="0.2">
      <c r="A83" s="4" t="s">
        <v>15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78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49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155">
        <v>0</v>
      </c>
      <c r="BK83" s="155">
        <v>0</v>
      </c>
      <c r="BL83" s="155">
        <v>0</v>
      </c>
      <c r="BM83" s="155">
        <v>0</v>
      </c>
      <c r="BN83" s="155">
        <v>0</v>
      </c>
      <c r="BO83" s="155">
        <v>0</v>
      </c>
      <c r="BP83" s="155">
        <v>0</v>
      </c>
      <c r="BQ83" s="155">
        <v>0</v>
      </c>
      <c r="BR83" s="155">
        <v>0</v>
      </c>
      <c r="BS83" s="155">
        <v>0</v>
      </c>
      <c r="BT83" s="155">
        <v>0</v>
      </c>
      <c r="BU83" s="155">
        <v>0</v>
      </c>
      <c r="BV83" s="155">
        <v>0</v>
      </c>
      <c r="BW83" s="155">
        <v>0</v>
      </c>
      <c r="BX83" s="155">
        <v>0</v>
      </c>
      <c r="BY83" s="155">
        <v>0</v>
      </c>
      <c r="BZ83" s="155">
        <v>0</v>
      </c>
      <c r="CA83" s="155">
        <v>0</v>
      </c>
      <c r="CB83" s="155">
        <v>0</v>
      </c>
      <c r="CC83" s="155">
        <v>0</v>
      </c>
      <c r="CD83" s="155">
        <v>0</v>
      </c>
      <c r="CE83" s="155">
        <v>0</v>
      </c>
      <c r="CF83" s="155">
        <v>0</v>
      </c>
      <c r="CG83" s="155">
        <v>0</v>
      </c>
      <c r="CH83" s="155">
        <v>0</v>
      </c>
      <c r="CI83" s="155">
        <v>0</v>
      </c>
    </row>
    <row r="84" spans="1:87" ht="15.75" customHeight="1" x14ac:dyDescent="0.2">
      <c r="A84" s="3" t="s">
        <v>16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78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49">
        <v>0</v>
      </c>
      <c r="AY84" s="98">
        <v>0</v>
      </c>
      <c r="AZ84" s="98">
        <v>0</v>
      </c>
      <c r="BA84" s="98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155">
        <v>0</v>
      </c>
      <c r="BK84" s="155">
        <v>0</v>
      </c>
      <c r="BL84" s="155">
        <v>0</v>
      </c>
      <c r="BM84" s="155">
        <v>0</v>
      </c>
      <c r="BN84" s="155">
        <v>0</v>
      </c>
      <c r="BO84" s="155">
        <v>0</v>
      </c>
      <c r="BP84" s="155">
        <v>0</v>
      </c>
      <c r="BQ84" s="155">
        <v>0</v>
      </c>
      <c r="BR84" s="155">
        <v>0</v>
      </c>
      <c r="BS84" s="155">
        <v>0</v>
      </c>
      <c r="BT84" s="155">
        <v>0</v>
      </c>
      <c r="BU84" s="155">
        <v>0</v>
      </c>
      <c r="BV84" s="155">
        <v>0</v>
      </c>
      <c r="BW84" s="155">
        <v>0</v>
      </c>
      <c r="BX84" s="155">
        <v>0</v>
      </c>
      <c r="BY84" s="155">
        <v>0</v>
      </c>
      <c r="BZ84" s="155">
        <v>0</v>
      </c>
      <c r="CA84" s="155">
        <v>0</v>
      </c>
      <c r="CB84" s="155">
        <v>0</v>
      </c>
      <c r="CC84" s="155">
        <v>0</v>
      </c>
      <c r="CD84" s="155">
        <v>0</v>
      </c>
      <c r="CE84" s="155">
        <v>0</v>
      </c>
      <c r="CF84" s="155">
        <v>0</v>
      </c>
      <c r="CG84" s="155">
        <v>0</v>
      </c>
      <c r="CH84" s="155">
        <v>0</v>
      </c>
      <c r="CI84" s="155">
        <v>0</v>
      </c>
    </row>
    <row r="85" spans="1:87" ht="15.75" customHeight="1" x14ac:dyDescent="0.2">
      <c r="A85" s="16" t="s">
        <v>26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1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2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</row>
    <row r="86" spans="1:87" ht="15.75" customHeight="1" x14ac:dyDescent="0.2">
      <c r="A86" s="2" t="s">
        <v>13</v>
      </c>
      <c r="B86" s="49">
        <f t="shared" ref="B86:M86" si="40">+B87+B88+B89</f>
        <v>0</v>
      </c>
      <c r="C86" s="49">
        <f t="shared" si="40"/>
        <v>0</v>
      </c>
      <c r="D86" s="49">
        <f t="shared" si="40"/>
        <v>0</v>
      </c>
      <c r="E86" s="49">
        <f t="shared" si="40"/>
        <v>0</v>
      </c>
      <c r="F86" s="49">
        <f t="shared" si="40"/>
        <v>0</v>
      </c>
      <c r="G86" s="49">
        <f t="shared" si="40"/>
        <v>0</v>
      </c>
      <c r="H86" s="49">
        <f t="shared" si="40"/>
        <v>0</v>
      </c>
      <c r="I86" s="49">
        <f t="shared" si="40"/>
        <v>0</v>
      </c>
      <c r="J86" s="49">
        <f t="shared" si="40"/>
        <v>0</v>
      </c>
      <c r="K86" s="49">
        <f t="shared" si="40"/>
        <v>0</v>
      </c>
      <c r="L86" s="49">
        <f t="shared" si="40"/>
        <v>0</v>
      </c>
      <c r="M86" s="78">
        <f t="shared" si="40"/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f t="shared" ref="T86" si="41">+T87+T88+T89</f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49">
        <v>0</v>
      </c>
      <c r="AY86" s="98">
        <v>0</v>
      </c>
      <c r="AZ86" s="98">
        <v>0</v>
      </c>
      <c r="BA86" s="9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155">
        <v>0</v>
      </c>
      <c r="BK86" s="155">
        <v>0</v>
      </c>
      <c r="BL86" s="155">
        <v>0</v>
      </c>
      <c r="BM86" s="155">
        <v>0</v>
      </c>
      <c r="BN86" s="155">
        <v>0</v>
      </c>
      <c r="BO86" s="155">
        <v>0</v>
      </c>
      <c r="BP86" s="155">
        <v>0</v>
      </c>
      <c r="BQ86" s="155">
        <v>0</v>
      </c>
      <c r="BR86" s="155">
        <v>0</v>
      </c>
      <c r="BS86" s="155">
        <v>0</v>
      </c>
      <c r="BT86" s="155">
        <v>0</v>
      </c>
      <c r="BU86" s="155">
        <v>0</v>
      </c>
      <c r="BV86" s="155">
        <v>0</v>
      </c>
      <c r="BW86" s="155">
        <v>0</v>
      </c>
      <c r="BX86" s="155">
        <v>0</v>
      </c>
      <c r="BY86" s="155">
        <v>0</v>
      </c>
      <c r="BZ86" s="155">
        <v>0</v>
      </c>
      <c r="CA86" s="155">
        <v>0</v>
      </c>
      <c r="CB86" s="155">
        <v>0</v>
      </c>
      <c r="CC86" s="155">
        <v>0</v>
      </c>
      <c r="CD86" s="155">
        <v>0</v>
      </c>
      <c r="CE86" s="155">
        <v>0</v>
      </c>
      <c r="CF86" s="155">
        <v>0</v>
      </c>
      <c r="CG86" s="155">
        <v>0</v>
      </c>
      <c r="CH86" s="155">
        <v>0</v>
      </c>
      <c r="CI86" s="155">
        <v>0</v>
      </c>
    </row>
    <row r="87" spans="1:87" ht="15.75" customHeight="1" x14ac:dyDescent="0.2">
      <c r="A87" s="3" t="s">
        <v>14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78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0</v>
      </c>
      <c r="AX87" s="49">
        <v>0</v>
      </c>
      <c r="AY87" s="98">
        <v>0</v>
      </c>
      <c r="AZ87" s="98">
        <v>0</v>
      </c>
      <c r="BA87" s="98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155">
        <v>0</v>
      </c>
      <c r="BK87" s="155">
        <v>0</v>
      </c>
      <c r="BL87" s="155">
        <v>0</v>
      </c>
      <c r="BM87" s="155">
        <v>0</v>
      </c>
      <c r="BN87" s="155">
        <v>0</v>
      </c>
      <c r="BO87" s="155">
        <v>0</v>
      </c>
      <c r="BP87" s="155">
        <v>0</v>
      </c>
      <c r="BQ87" s="155">
        <v>0</v>
      </c>
      <c r="BR87" s="155">
        <v>0</v>
      </c>
      <c r="BS87" s="155">
        <v>0</v>
      </c>
      <c r="BT87" s="155">
        <v>0</v>
      </c>
      <c r="BU87" s="155">
        <v>0</v>
      </c>
      <c r="BV87" s="155">
        <v>0</v>
      </c>
      <c r="BW87" s="155">
        <v>0</v>
      </c>
      <c r="BX87" s="155">
        <v>0</v>
      </c>
      <c r="BY87" s="155">
        <v>0</v>
      </c>
      <c r="BZ87" s="155">
        <v>0</v>
      </c>
      <c r="CA87" s="155">
        <v>0</v>
      </c>
      <c r="CB87" s="155">
        <v>0</v>
      </c>
      <c r="CC87" s="155">
        <v>0</v>
      </c>
      <c r="CD87" s="155">
        <v>0</v>
      </c>
      <c r="CE87" s="155">
        <v>0</v>
      </c>
      <c r="CF87" s="155">
        <v>0</v>
      </c>
      <c r="CG87" s="155">
        <v>0</v>
      </c>
      <c r="CH87" s="155">
        <v>0</v>
      </c>
      <c r="CI87" s="155">
        <v>0</v>
      </c>
    </row>
    <row r="88" spans="1:87" ht="15.75" customHeight="1" x14ac:dyDescent="0.2">
      <c r="A88" s="4" t="s">
        <v>15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78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98">
        <v>0</v>
      </c>
      <c r="AN88" s="98">
        <v>0</v>
      </c>
      <c r="AO88" s="98">
        <v>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0</v>
      </c>
      <c r="AW88" s="98">
        <v>0</v>
      </c>
      <c r="AX88" s="49">
        <v>0</v>
      </c>
      <c r="AY88" s="98">
        <v>0</v>
      </c>
      <c r="AZ88" s="98">
        <v>0</v>
      </c>
      <c r="BA88" s="98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155">
        <v>0</v>
      </c>
      <c r="BK88" s="155">
        <v>0</v>
      </c>
      <c r="BL88" s="155">
        <v>0</v>
      </c>
      <c r="BM88" s="155">
        <v>0</v>
      </c>
      <c r="BN88" s="155">
        <v>0</v>
      </c>
      <c r="BO88" s="155">
        <v>0</v>
      </c>
      <c r="BP88" s="155">
        <v>0</v>
      </c>
      <c r="BQ88" s="155">
        <v>0</v>
      </c>
      <c r="BR88" s="155">
        <v>0</v>
      </c>
      <c r="BS88" s="155">
        <v>0</v>
      </c>
      <c r="BT88" s="155">
        <v>0</v>
      </c>
      <c r="BU88" s="155">
        <v>0</v>
      </c>
      <c r="BV88" s="155">
        <v>0</v>
      </c>
      <c r="BW88" s="155">
        <v>0</v>
      </c>
      <c r="BX88" s="155">
        <v>0</v>
      </c>
      <c r="BY88" s="155">
        <v>0</v>
      </c>
      <c r="BZ88" s="155">
        <v>0</v>
      </c>
      <c r="CA88" s="155">
        <v>0</v>
      </c>
      <c r="CB88" s="155">
        <v>0</v>
      </c>
      <c r="CC88" s="155">
        <v>0</v>
      </c>
      <c r="CD88" s="155">
        <v>0</v>
      </c>
      <c r="CE88" s="155">
        <v>0</v>
      </c>
      <c r="CF88" s="155">
        <v>0</v>
      </c>
      <c r="CG88" s="155">
        <v>0</v>
      </c>
      <c r="CH88" s="155">
        <v>0</v>
      </c>
      <c r="CI88" s="155">
        <v>0</v>
      </c>
    </row>
    <row r="89" spans="1:87" ht="15.75" customHeight="1" x14ac:dyDescent="0.2">
      <c r="A89" s="3" t="s">
        <v>16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78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0</v>
      </c>
      <c r="AV89" s="98">
        <v>0</v>
      </c>
      <c r="AW89" s="98">
        <v>0</v>
      </c>
      <c r="AX89" s="49">
        <v>0</v>
      </c>
      <c r="AY89" s="98">
        <v>0</v>
      </c>
      <c r="AZ89" s="98">
        <v>0</v>
      </c>
      <c r="BA89" s="98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155">
        <v>0</v>
      </c>
      <c r="BK89" s="155">
        <v>0</v>
      </c>
      <c r="BL89" s="155">
        <v>0</v>
      </c>
      <c r="BM89" s="155">
        <v>0</v>
      </c>
      <c r="BN89" s="155">
        <v>0</v>
      </c>
      <c r="BO89" s="155">
        <v>0</v>
      </c>
      <c r="BP89" s="155">
        <v>0</v>
      </c>
      <c r="BQ89" s="155">
        <v>0</v>
      </c>
      <c r="BR89" s="155">
        <v>0</v>
      </c>
      <c r="BS89" s="155">
        <v>0</v>
      </c>
      <c r="BT89" s="155">
        <v>0</v>
      </c>
      <c r="BU89" s="155">
        <v>0</v>
      </c>
      <c r="BV89" s="155">
        <v>0</v>
      </c>
      <c r="BW89" s="155">
        <v>0</v>
      </c>
      <c r="BX89" s="155">
        <v>0</v>
      </c>
      <c r="BY89" s="155">
        <v>0</v>
      </c>
      <c r="BZ89" s="155">
        <v>0</v>
      </c>
      <c r="CA89" s="155">
        <v>0</v>
      </c>
      <c r="CB89" s="155">
        <v>0</v>
      </c>
      <c r="CC89" s="155">
        <v>0</v>
      </c>
      <c r="CD89" s="155">
        <v>0</v>
      </c>
      <c r="CE89" s="155">
        <v>0</v>
      </c>
      <c r="CF89" s="155">
        <v>0</v>
      </c>
      <c r="CG89" s="155">
        <v>0</v>
      </c>
      <c r="CH89" s="155">
        <v>0</v>
      </c>
      <c r="CI89" s="155">
        <v>0</v>
      </c>
    </row>
    <row r="90" spans="1:87" ht="15.75" customHeight="1" x14ac:dyDescent="0.2">
      <c r="A90" s="16" t="s">
        <v>27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8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2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</row>
    <row r="91" spans="1:87" ht="15.75" customHeight="1" x14ac:dyDescent="0.2">
      <c r="A91" s="2" t="s">
        <v>13</v>
      </c>
      <c r="B91" s="49">
        <f t="shared" ref="B91:M91" si="42">+B92+B93+B94</f>
        <v>0</v>
      </c>
      <c r="C91" s="49">
        <f t="shared" si="42"/>
        <v>0</v>
      </c>
      <c r="D91" s="49">
        <f t="shared" si="42"/>
        <v>0</v>
      </c>
      <c r="E91" s="49">
        <f t="shared" si="42"/>
        <v>0</v>
      </c>
      <c r="F91" s="49">
        <f t="shared" si="42"/>
        <v>0</v>
      </c>
      <c r="G91" s="49">
        <f t="shared" si="42"/>
        <v>0</v>
      </c>
      <c r="H91" s="49">
        <f t="shared" si="42"/>
        <v>0</v>
      </c>
      <c r="I91" s="49">
        <f t="shared" si="42"/>
        <v>0</v>
      </c>
      <c r="J91" s="49">
        <f t="shared" si="42"/>
        <v>0</v>
      </c>
      <c r="K91" s="49">
        <f t="shared" si="42"/>
        <v>0</v>
      </c>
      <c r="L91" s="49">
        <f t="shared" si="42"/>
        <v>0</v>
      </c>
      <c r="M91" s="78">
        <f t="shared" si="42"/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f t="shared" ref="T91" si="43">+T92+T93+T94</f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0</v>
      </c>
      <c r="AW91" s="98">
        <v>0</v>
      </c>
      <c r="AX91" s="49">
        <v>0</v>
      </c>
      <c r="AY91" s="98">
        <v>0</v>
      </c>
      <c r="AZ91" s="98">
        <v>0</v>
      </c>
      <c r="BA91" s="98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155">
        <v>0</v>
      </c>
      <c r="BK91" s="155">
        <v>0</v>
      </c>
      <c r="BL91" s="155">
        <v>0</v>
      </c>
      <c r="BM91" s="155">
        <v>0</v>
      </c>
      <c r="BN91" s="155">
        <v>0</v>
      </c>
      <c r="BO91" s="155">
        <v>0</v>
      </c>
      <c r="BP91" s="155">
        <v>0</v>
      </c>
      <c r="BQ91" s="155">
        <v>0</v>
      </c>
      <c r="BR91" s="155">
        <v>0</v>
      </c>
      <c r="BS91" s="155">
        <v>0</v>
      </c>
      <c r="BT91" s="155">
        <v>0</v>
      </c>
      <c r="BU91" s="155">
        <v>0</v>
      </c>
      <c r="BV91" s="155">
        <v>0</v>
      </c>
      <c r="BW91" s="155">
        <v>0</v>
      </c>
      <c r="BX91" s="155">
        <v>0</v>
      </c>
      <c r="BY91" s="155">
        <v>0</v>
      </c>
      <c r="BZ91" s="155">
        <v>0</v>
      </c>
      <c r="CA91" s="155">
        <v>0</v>
      </c>
      <c r="CB91" s="155">
        <v>0</v>
      </c>
      <c r="CC91" s="155">
        <v>0</v>
      </c>
      <c r="CD91" s="155">
        <v>0</v>
      </c>
      <c r="CE91" s="155">
        <v>0</v>
      </c>
      <c r="CF91" s="155">
        <v>0</v>
      </c>
      <c r="CG91" s="155">
        <v>0</v>
      </c>
      <c r="CH91" s="155">
        <v>0</v>
      </c>
      <c r="CI91" s="155">
        <v>0</v>
      </c>
    </row>
    <row r="92" spans="1:87" ht="15.75" customHeight="1" x14ac:dyDescent="0.2">
      <c r="A92" s="3" t="s">
        <v>14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78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0</v>
      </c>
      <c r="AX92" s="49">
        <v>0</v>
      </c>
      <c r="AY92" s="98">
        <v>0</v>
      </c>
      <c r="AZ92" s="98">
        <v>0</v>
      </c>
      <c r="BA92" s="98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155">
        <v>0</v>
      </c>
      <c r="BK92" s="155">
        <v>0</v>
      </c>
      <c r="BL92" s="155">
        <v>0</v>
      </c>
      <c r="BM92" s="155">
        <v>0</v>
      </c>
      <c r="BN92" s="155">
        <v>0</v>
      </c>
      <c r="BO92" s="155">
        <v>0</v>
      </c>
      <c r="BP92" s="155">
        <v>0</v>
      </c>
      <c r="BQ92" s="155">
        <v>0</v>
      </c>
      <c r="BR92" s="155">
        <v>0</v>
      </c>
      <c r="BS92" s="155">
        <v>0</v>
      </c>
      <c r="BT92" s="155">
        <v>0</v>
      </c>
      <c r="BU92" s="155">
        <v>0</v>
      </c>
      <c r="BV92" s="155">
        <v>0</v>
      </c>
      <c r="BW92" s="155">
        <v>0</v>
      </c>
      <c r="BX92" s="155">
        <v>0</v>
      </c>
      <c r="BY92" s="155">
        <v>0</v>
      </c>
      <c r="BZ92" s="155">
        <v>0</v>
      </c>
      <c r="CA92" s="155">
        <v>0</v>
      </c>
      <c r="CB92" s="155">
        <v>0</v>
      </c>
      <c r="CC92" s="155">
        <v>0</v>
      </c>
      <c r="CD92" s="155">
        <v>0</v>
      </c>
      <c r="CE92" s="155">
        <v>0</v>
      </c>
      <c r="CF92" s="155">
        <v>0</v>
      </c>
      <c r="CG92" s="155">
        <v>0</v>
      </c>
      <c r="CH92" s="155">
        <v>0</v>
      </c>
      <c r="CI92" s="155">
        <v>0</v>
      </c>
    </row>
    <row r="93" spans="1:87" ht="15.75" customHeight="1" x14ac:dyDescent="0.2">
      <c r="A93" s="4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78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49">
        <v>0</v>
      </c>
      <c r="AY93" s="98">
        <v>0</v>
      </c>
      <c r="AZ93" s="98">
        <v>0</v>
      </c>
      <c r="BA93" s="9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155">
        <v>0</v>
      </c>
      <c r="BK93" s="155">
        <v>0</v>
      </c>
      <c r="BL93" s="155">
        <v>0</v>
      </c>
      <c r="BM93" s="155">
        <v>0</v>
      </c>
      <c r="BN93" s="155">
        <v>0</v>
      </c>
      <c r="BO93" s="155">
        <v>0</v>
      </c>
      <c r="BP93" s="155">
        <v>0</v>
      </c>
      <c r="BQ93" s="155">
        <v>0</v>
      </c>
      <c r="BR93" s="155">
        <v>0</v>
      </c>
      <c r="BS93" s="155">
        <v>0</v>
      </c>
      <c r="BT93" s="155">
        <v>0</v>
      </c>
      <c r="BU93" s="155">
        <v>0</v>
      </c>
      <c r="BV93" s="155">
        <v>0</v>
      </c>
      <c r="BW93" s="155">
        <v>0</v>
      </c>
      <c r="BX93" s="155">
        <v>0</v>
      </c>
      <c r="BY93" s="155">
        <v>0</v>
      </c>
      <c r="BZ93" s="155">
        <v>0</v>
      </c>
      <c r="CA93" s="155">
        <v>0</v>
      </c>
      <c r="CB93" s="155">
        <v>0</v>
      </c>
      <c r="CC93" s="155">
        <v>0</v>
      </c>
      <c r="CD93" s="155">
        <v>0</v>
      </c>
      <c r="CE93" s="155">
        <v>0</v>
      </c>
      <c r="CF93" s="155">
        <v>0</v>
      </c>
      <c r="CG93" s="155">
        <v>0</v>
      </c>
      <c r="CH93" s="155">
        <v>0</v>
      </c>
      <c r="CI93" s="155">
        <v>0</v>
      </c>
    </row>
    <row r="94" spans="1:87" ht="15.75" customHeight="1" x14ac:dyDescent="0.2">
      <c r="A94" s="3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78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98">
        <v>0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0</v>
      </c>
      <c r="AX94" s="49">
        <v>0</v>
      </c>
      <c r="AY94" s="98">
        <v>0</v>
      </c>
      <c r="AZ94" s="98">
        <v>0</v>
      </c>
      <c r="BA94" s="98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155">
        <v>0</v>
      </c>
      <c r="BK94" s="155">
        <v>0</v>
      </c>
      <c r="BL94" s="155">
        <v>0</v>
      </c>
      <c r="BM94" s="155">
        <v>0</v>
      </c>
      <c r="BN94" s="155">
        <v>0</v>
      </c>
      <c r="BO94" s="155">
        <v>0</v>
      </c>
      <c r="BP94" s="155">
        <v>0</v>
      </c>
      <c r="BQ94" s="155">
        <v>0</v>
      </c>
      <c r="BR94" s="155">
        <v>0</v>
      </c>
      <c r="BS94" s="155">
        <v>0</v>
      </c>
      <c r="BT94" s="155">
        <v>0</v>
      </c>
      <c r="BU94" s="155">
        <v>0</v>
      </c>
      <c r="BV94" s="155">
        <v>0</v>
      </c>
      <c r="BW94" s="155">
        <v>0</v>
      </c>
      <c r="BX94" s="155">
        <v>0</v>
      </c>
      <c r="BY94" s="155">
        <v>0</v>
      </c>
      <c r="BZ94" s="155">
        <v>0</v>
      </c>
      <c r="CA94" s="155">
        <v>0</v>
      </c>
      <c r="CB94" s="155">
        <v>0</v>
      </c>
      <c r="CC94" s="155">
        <v>0</v>
      </c>
      <c r="CD94" s="155">
        <v>0</v>
      </c>
      <c r="CE94" s="155">
        <v>0</v>
      </c>
      <c r="CF94" s="155">
        <v>0</v>
      </c>
      <c r="CG94" s="155">
        <v>0</v>
      </c>
      <c r="CH94" s="155">
        <v>0</v>
      </c>
      <c r="CI94" s="155">
        <v>0</v>
      </c>
    </row>
    <row r="95" spans="1:87" ht="15.75" customHeight="1" x14ac:dyDescent="0.2">
      <c r="A95" s="16" t="s">
        <v>28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81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2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</row>
    <row r="96" spans="1:87" ht="15.75" customHeight="1" x14ac:dyDescent="0.2">
      <c r="A96" s="2" t="s">
        <v>13</v>
      </c>
      <c r="B96" s="49">
        <f t="shared" ref="B96:M96" si="44">+B97+B98+B99</f>
        <v>-33</v>
      </c>
      <c r="C96" s="49">
        <f t="shared" si="44"/>
        <v>-33</v>
      </c>
      <c r="D96" s="49">
        <f t="shared" si="44"/>
        <v>-33</v>
      </c>
      <c r="E96" s="49">
        <f t="shared" si="44"/>
        <v>-32</v>
      </c>
      <c r="F96" s="49">
        <f t="shared" si="44"/>
        <v>-31</v>
      </c>
      <c r="G96" s="49">
        <f t="shared" si="44"/>
        <v>-31</v>
      </c>
      <c r="H96" s="49">
        <f t="shared" si="44"/>
        <v>-30</v>
      </c>
      <c r="I96" s="49">
        <f t="shared" si="44"/>
        <v>-29</v>
      </c>
      <c r="J96" s="49">
        <f t="shared" si="44"/>
        <v>-29</v>
      </c>
      <c r="K96" s="49">
        <f t="shared" si="44"/>
        <v>-30</v>
      </c>
      <c r="L96" s="49">
        <f t="shared" si="44"/>
        <v>-29</v>
      </c>
      <c r="M96" s="78">
        <f t="shared" si="44"/>
        <v>-31</v>
      </c>
      <c r="N96" s="49">
        <v>-31</v>
      </c>
      <c r="O96" s="49">
        <v>-31</v>
      </c>
      <c r="P96" s="49">
        <v>-31</v>
      </c>
      <c r="Q96" s="49">
        <v>-31</v>
      </c>
      <c r="R96" s="49">
        <v>-32</v>
      </c>
      <c r="S96" s="49">
        <v>-32</v>
      </c>
      <c r="T96" s="49">
        <f t="shared" ref="T96" si="45">+T97+T98+T99</f>
        <v>-32</v>
      </c>
      <c r="U96" s="49">
        <v>-32</v>
      </c>
      <c r="V96" s="49">
        <v>-33</v>
      </c>
      <c r="W96" s="49">
        <v>-33</v>
      </c>
      <c r="X96" s="49">
        <v>-33</v>
      </c>
      <c r="Y96" s="49">
        <v>-33</v>
      </c>
      <c r="Z96" s="49">
        <v>-33</v>
      </c>
      <c r="AA96" s="49">
        <v>-33</v>
      </c>
      <c r="AB96" s="49">
        <v>-33</v>
      </c>
      <c r="AC96" s="49">
        <v>-34</v>
      </c>
      <c r="AD96" s="49">
        <v>-46</v>
      </c>
      <c r="AE96" s="49">
        <v>-45</v>
      </c>
      <c r="AF96" s="49">
        <v>-46</v>
      </c>
      <c r="AG96" s="49">
        <v>-46</v>
      </c>
      <c r="AH96" s="49">
        <v>-47</v>
      </c>
      <c r="AI96" s="49">
        <v>-46</v>
      </c>
      <c r="AJ96" s="49">
        <v>-46</v>
      </c>
      <c r="AK96" s="49">
        <v>-16</v>
      </c>
      <c r="AL96" s="49">
        <v>-15</v>
      </c>
      <c r="AM96" s="98">
        <v>-15</v>
      </c>
      <c r="AN96" s="98">
        <v>-15</v>
      </c>
      <c r="AO96" s="98">
        <v>-16</v>
      </c>
      <c r="AP96" s="98">
        <v>-15</v>
      </c>
      <c r="AQ96" s="98">
        <v>-15</v>
      </c>
      <c r="AR96" s="98">
        <v>-327</v>
      </c>
      <c r="AS96" s="98">
        <v>-327</v>
      </c>
      <c r="AT96" s="98">
        <v>-328</v>
      </c>
      <c r="AU96" s="98">
        <v>-326</v>
      </c>
      <c r="AV96" s="98">
        <v>-326</v>
      </c>
      <c r="AW96" s="98">
        <v>-328</v>
      </c>
      <c r="AX96" s="49">
        <v>-328</v>
      </c>
      <c r="AY96" s="98">
        <v>-328</v>
      </c>
      <c r="AZ96" s="98">
        <v>-328</v>
      </c>
      <c r="BA96" s="98">
        <v>-327</v>
      </c>
      <c r="BB96" s="98">
        <v>-327</v>
      </c>
      <c r="BC96" s="98">
        <v>-328</v>
      </c>
      <c r="BD96" s="98">
        <v>-328</v>
      </c>
      <c r="BE96" s="98">
        <v>-328</v>
      </c>
      <c r="BF96" s="98">
        <v>-329</v>
      </c>
      <c r="BG96" s="98">
        <v>-329</v>
      </c>
      <c r="BH96" s="98">
        <v>-329</v>
      </c>
      <c r="BI96" s="98">
        <v>-329</v>
      </c>
      <c r="BJ96" s="155">
        <v>-329</v>
      </c>
      <c r="BK96" s="155">
        <v>-329</v>
      </c>
      <c r="BL96" s="155">
        <v>-329</v>
      </c>
      <c r="BM96" s="155">
        <v>-331</v>
      </c>
      <c r="BN96" s="155">
        <v>-345</v>
      </c>
      <c r="BO96" s="155">
        <v>-346</v>
      </c>
      <c r="BP96" s="155">
        <v>-347</v>
      </c>
      <c r="BQ96" s="155">
        <v>-348</v>
      </c>
      <c r="BR96" s="155">
        <v>-348</v>
      </c>
      <c r="BS96" s="155">
        <v>-348</v>
      </c>
      <c r="BT96" s="155">
        <v>-346</v>
      </c>
      <c r="BU96" s="155">
        <v>-333</v>
      </c>
      <c r="BV96" s="155">
        <v>-327</v>
      </c>
      <c r="BW96" s="155">
        <v>-336</v>
      </c>
      <c r="BX96" s="155">
        <v>-335</v>
      </c>
      <c r="BY96" s="155">
        <v>-320</v>
      </c>
      <c r="BZ96" s="155">
        <v>-319</v>
      </c>
      <c r="CA96" s="155">
        <v>-320</v>
      </c>
      <c r="CB96" s="155">
        <v>-320</v>
      </c>
      <c r="CC96" s="155">
        <v>-320</v>
      </c>
      <c r="CD96" s="155">
        <v>-320</v>
      </c>
      <c r="CE96" s="155">
        <v>-320</v>
      </c>
      <c r="CF96" s="155">
        <v>-320</v>
      </c>
      <c r="CG96" s="155">
        <v>-320</v>
      </c>
      <c r="CH96" s="155">
        <v>-320</v>
      </c>
      <c r="CI96" s="155">
        <v>-337</v>
      </c>
    </row>
    <row r="97" spans="1:87" ht="15.75" customHeight="1" x14ac:dyDescent="0.2">
      <c r="A97" s="3" t="s">
        <v>14</v>
      </c>
      <c r="B97" s="49">
        <v>0</v>
      </c>
      <c r="C97" s="49">
        <v>0</v>
      </c>
      <c r="D97" s="49">
        <v>-1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-28</v>
      </c>
      <c r="M97" s="78">
        <v>0</v>
      </c>
      <c r="N97" s="49">
        <v>0</v>
      </c>
      <c r="O97" s="49">
        <v>0</v>
      </c>
      <c r="P97" s="49">
        <v>-2</v>
      </c>
      <c r="Q97" s="49">
        <v>0</v>
      </c>
      <c r="R97" s="49">
        <v>0</v>
      </c>
      <c r="S97" s="49">
        <v>-1</v>
      </c>
      <c r="T97" s="49">
        <v>0</v>
      </c>
      <c r="U97" s="49">
        <v>0</v>
      </c>
      <c r="V97" s="49">
        <v>-1</v>
      </c>
      <c r="W97" s="49">
        <v>0</v>
      </c>
      <c r="X97" s="49">
        <v>-29</v>
      </c>
      <c r="Y97" s="49">
        <v>-1</v>
      </c>
      <c r="Z97" s="49">
        <v>0</v>
      </c>
      <c r="AA97" s="49">
        <v>0</v>
      </c>
      <c r="AB97" s="49">
        <v>-1</v>
      </c>
      <c r="AC97" s="49">
        <v>0</v>
      </c>
      <c r="AD97" s="49">
        <v>0</v>
      </c>
      <c r="AE97" s="49">
        <v>-1</v>
      </c>
      <c r="AF97" s="49">
        <v>0</v>
      </c>
      <c r="AG97" s="49">
        <v>0</v>
      </c>
      <c r="AH97" s="49">
        <v>-1</v>
      </c>
      <c r="AI97" s="49">
        <v>0</v>
      </c>
      <c r="AJ97" s="49">
        <v>-42</v>
      </c>
      <c r="AK97" s="49">
        <v>-1</v>
      </c>
      <c r="AL97" s="49">
        <v>0</v>
      </c>
      <c r="AM97" s="98">
        <v>0</v>
      </c>
      <c r="AN97" s="98">
        <v>-1</v>
      </c>
      <c r="AO97" s="98">
        <v>0</v>
      </c>
      <c r="AP97" s="98">
        <v>0</v>
      </c>
      <c r="AQ97" s="98">
        <v>-1</v>
      </c>
      <c r="AR97" s="98">
        <v>0</v>
      </c>
      <c r="AS97" s="98">
        <v>0</v>
      </c>
      <c r="AT97" s="98">
        <v>-1</v>
      </c>
      <c r="AU97" s="98">
        <v>0</v>
      </c>
      <c r="AV97" s="98">
        <v>-167</v>
      </c>
      <c r="AW97" s="98">
        <v>-1</v>
      </c>
      <c r="AX97" s="49">
        <v>0</v>
      </c>
      <c r="AY97" s="98">
        <v>0</v>
      </c>
      <c r="AZ97" s="98">
        <v>-1</v>
      </c>
      <c r="BA97" s="98">
        <v>0</v>
      </c>
      <c r="BB97" s="98">
        <v>-156</v>
      </c>
      <c r="BC97" s="98">
        <v>-1</v>
      </c>
      <c r="BD97" s="98">
        <v>0</v>
      </c>
      <c r="BE97" s="98">
        <v>0</v>
      </c>
      <c r="BF97" s="98">
        <v>-1</v>
      </c>
      <c r="BG97" s="98">
        <v>0</v>
      </c>
      <c r="BH97" s="98">
        <v>-168</v>
      </c>
      <c r="BI97" s="98">
        <v>-1</v>
      </c>
      <c r="BJ97" s="155">
        <v>0</v>
      </c>
      <c r="BK97" s="155">
        <v>0</v>
      </c>
      <c r="BL97" s="155">
        <v>-1</v>
      </c>
      <c r="BM97" s="155">
        <v>0</v>
      </c>
      <c r="BN97" s="155">
        <v>-156</v>
      </c>
      <c r="BO97" s="155">
        <v>-1</v>
      </c>
      <c r="BP97" s="155">
        <v>0</v>
      </c>
      <c r="BQ97" s="155">
        <v>0</v>
      </c>
      <c r="BR97" s="155">
        <v>-1</v>
      </c>
      <c r="BS97" s="155">
        <v>0</v>
      </c>
      <c r="BT97" s="155">
        <v>-169</v>
      </c>
      <c r="BU97" s="155">
        <v>-1</v>
      </c>
      <c r="BV97" s="155">
        <v>0</v>
      </c>
      <c r="BW97" s="155">
        <v>0</v>
      </c>
      <c r="BX97" s="155">
        <v>-17</v>
      </c>
      <c r="BY97" s="155">
        <v>-1</v>
      </c>
      <c r="BZ97" s="155">
        <v>-156</v>
      </c>
      <c r="CA97" s="155">
        <v>-2</v>
      </c>
      <c r="CB97" s="155">
        <v>0</v>
      </c>
      <c r="CC97" s="155">
        <v>0</v>
      </c>
      <c r="CD97" s="155">
        <v>-2</v>
      </c>
      <c r="CE97" s="155">
        <v>0</v>
      </c>
      <c r="CF97" s="155">
        <v>-156</v>
      </c>
      <c r="CG97" s="155">
        <v>-2</v>
      </c>
      <c r="CH97" s="155">
        <v>0</v>
      </c>
      <c r="CI97" s="155">
        <v>-10</v>
      </c>
    </row>
    <row r="98" spans="1:87" ht="15.75" customHeight="1" x14ac:dyDescent="0.2">
      <c r="A98" s="4" t="s">
        <v>15</v>
      </c>
      <c r="B98" s="49">
        <v>-1</v>
      </c>
      <c r="C98" s="49">
        <v>-1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-28</v>
      </c>
      <c r="K98" s="49">
        <v>-29</v>
      </c>
      <c r="L98" s="49">
        <v>0</v>
      </c>
      <c r="M98" s="78">
        <v>0</v>
      </c>
      <c r="N98" s="49">
        <v>-2</v>
      </c>
      <c r="O98" s="49">
        <v>-2</v>
      </c>
      <c r="P98" s="49">
        <v>0</v>
      </c>
      <c r="Q98" s="49">
        <v>-1</v>
      </c>
      <c r="R98" s="49">
        <v>-1</v>
      </c>
      <c r="S98" s="49">
        <v>0</v>
      </c>
      <c r="T98" s="49">
        <v>-1</v>
      </c>
      <c r="U98" s="49">
        <v>-1</v>
      </c>
      <c r="V98" s="49">
        <v>-29</v>
      </c>
      <c r="W98" s="49">
        <v>-30</v>
      </c>
      <c r="X98" s="49">
        <v>-1</v>
      </c>
      <c r="Y98" s="49">
        <v>0</v>
      </c>
      <c r="Z98" s="49">
        <v>-1</v>
      </c>
      <c r="AA98" s="49">
        <v>-1</v>
      </c>
      <c r="AB98" s="49">
        <v>0</v>
      </c>
      <c r="AC98" s="49">
        <v>-1</v>
      </c>
      <c r="AD98" s="49">
        <v>-1</v>
      </c>
      <c r="AE98" s="49">
        <v>0</v>
      </c>
      <c r="AF98" s="49">
        <v>-1</v>
      </c>
      <c r="AG98" s="49">
        <v>-1</v>
      </c>
      <c r="AH98" s="49">
        <v>-43</v>
      </c>
      <c r="AI98" s="49">
        <v>-43</v>
      </c>
      <c r="AJ98" s="49">
        <v>-1</v>
      </c>
      <c r="AK98" s="49">
        <v>0</v>
      </c>
      <c r="AL98" s="49">
        <v>-1</v>
      </c>
      <c r="AM98" s="98">
        <v>-1</v>
      </c>
      <c r="AN98" s="98">
        <v>0</v>
      </c>
      <c r="AO98" s="98">
        <v>-1</v>
      </c>
      <c r="AP98" s="98">
        <v>-1</v>
      </c>
      <c r="AQ98" s="98">
        <v>0</v>
      </c>
      <c r="AR98" s="98">
        <v>-1</v>
      </c>
      <c r="AS98" s="98">
        <v>-1</v>
      </c>
      <c r="AT98" s="98">
        <v>-168</v>
      </c>
      <c r="AU98" s="98">
        <v>-168</v>
      </c>
      <c r="AV98" s="98">
        <v>-1</v>
      </c>
      <c r="AW98" s="98">
        <v>0</v>
      </c>
      <c r="AX98" s="49">
        <v>-1</v>
      </c>
      <c r="AY98" s="98">
        <v>-1</v>
      </c>
      <c r="AZ98" s="98">
        <v>-156</v>
      </c>
      <c r="BA98" s="98">
        <v>-157</v>
      </c>
      <c r="BB98" s="98">
        <v>-1</v>
      </c>
      <c r="BC98" s="98">
        <v>0</v>
      </c>
      <c r="BD98" s="98">
        <v>-1</v>
      </c>
      <c r="BE98" s="98">
        <v>-1</v>
      </c>
      <c r="BF98" s="98">
        <v>-168</v>
      </c>
      <c r="BG98" s="98">
        <v>-169</v>
      </c>
      <c r="BH98" s="98">
        <v>-1</v>
      </c>
      <c r="BI98" s="98">
        <v>0</v>
      </c>
      <c r="BJ98" s="155">
        <v>-1</v>
      </c>
      <c r="BK98" s="155">
        <v>-1</v>
      </c>
      <c r="BL98" s="155">
        <v>-156</v>
      </c>
      <c r="BM98" s="155">
        <v>-158</v>
      </c>
      <c r="BN98" s="155">
        <v>-1</v>
      </c>
      <c r="BO98" s="155">
        <v>0</v>
      </c>
      <c r="BP98" s="155">
        <v>-1</v>
      </c>
      <c r="BQ98" s="155">
        <v>-1</v>
      </c>
      <c r="BR98" s="155">
        <v>-170</v>
      </c>
      <c r="BS98" s="155">
        <v>-171</v>
      </c>
      <c r="BT98" s="155">
        <v>-1</v>
      </c>
      <c r="BU98" s="155">
        <v>0</v>
      </c>
      <c r="BV98" s="155">
        <v>-17</v>
      </c>
      <c r="BW98" s="155">
        <v>-18</v>
      </c>
      <c r="BX98" s="155">
        <v>-157</v>
      </c>
      <c r="BY98" s="155">
        <v>-158</v>
      </c>
      <c r="BZ98" s="155">
        <v>-2</v>
      </c>
      <c r="CA98" s="155">
        <v>0</v>
      </c>
      <c r="CB98" s="155">
        <v>-2</v>
      </c>
      <c r="CC98" s="155">
        <v>-2</v>
      </c>
      <c r="CD98" s="155">
        <v>-156</v>
      </c>
      <c r="CE98" s="155">
        <v>-158</v>
      </c>
      <c r="CF98" s="155">
        <v>-2</v>
      </c>
      <c r="CG98" s="155">
        <v>0</v>
      </c>
      <c r="CH98" s="155">
        <v>-2</v>
      </c>
      <c r="CI98" s="155">
        <v>-2</v>
      </c>
    </row>
    <row r="99" spans="1:87" ht="15.75" customHeight="1" x14ac:dyDescent="0.2">
      <c r="A99" s="3" t="s">
        <v>16</v>
      </c>
      <c r="B99" s="49">
        <v>-32</v>
      </c>
      <c r="C99" s="49">
        <v>-32</v>
      </c>
      <c r="D99" s="49">
        <v>-32</v>
      </c>
      <c r="E99" s="49">
        <v>-32</v>
      </c>
      <c r="F99" s="49">
        <v>-31</v>
      </c>
      <c r="G99" s="49">
        <v>-31</v>
      </c>
      <c r="H99" s="49">
        <v>-30</v>
      </c>
      <c r="I99" s="49">
        <v>-29</v>
      </c>
      <c r="J99" s="49">
        <v>-1</v>
      </c>
      <c r="K99" s="49">
        <v>-1</v>
      </c>
      <c r="L99" s="49">
        <v>-1</v>
      </c>
      <c r="M99" s="78">
        <v>-31</v>
      </c>
      <c r="N99" s="49">
        <v>-29</v>
      </c>
      <c r="O99" s="49">
        <v>-29</v>
      </c>
      <c r="P99" s="49">
        <v>-29</v>
      </c>
      <c r="Q99" s="49">
        <v>-30</v>
      </c>
      <c r="R99" s="49">
        <v>-31</v>
      </c>
      <c r="S99" s="49">
        <v>-31</v>
      </c>
      <c r="T99" s="49">
        <v>-31</v>
      </c>
      <c r="U99" s="49">
        <v>-31</v>
      </c>
      <c r="V99" s="49">
        <v>-3</v>
      </c>
      <c r="W99" s="49">
        <v>-3</v>
      </c>
      <c r="X99" s="49">
        <v>-3</v>
      </c>
      <c r="Y99" s="49">
        <v>-32</v>
      </c>
      <c r="Z99" s="49">
        <v>-32</v>
      </c>
      <c r="AA99" s="49">
        <v>-32</v>
      </c>
      <c r="AB99" s="49">
        <v>-32</v>
      </c>
      <c r="AC99" s="49">
        <v>-33</v>
      </c>
      <c r="AD99" s="49">
        <v>-45</v>
      </c>
      <c r="AE99" s="49">
        <v>-44</v>
      </c>
      <c r="AF99" s="49">
        <v>-45</v>
      </c>
      <c r="AG99" s="49">
        <v>-45</v>
      </c>
      <c r="AH99" s="49">
        <v>-3</v>
      </c>
      <c r="AI99" s="49">
        <v>-3</v>
      </c>
      <c r="AJ99" s="49">
        <v>-3</v>
      </c>
      <c r="AK99" s="49">
        <v>-15</v>
      </c>
      <c r="AL99" s="49">
        <v>-14</v>
      </c>
      <c r="AM99" s="98">
        <v>-14</v>
      </c>
      <c r="AN99" s="98">
        <v>-14</v>
      </c>
      <c r="AO99" s="98">
        <v>-15</v>
      </c>
      <c r="AP99" s="98">
        <v>-14</v>
      </c>
      <c r="AQ99" s="98">
        <v>-14</v>
      </c>
      <c r="AR99" s="98">
        <v>-326</v>
      </c>
      <c r="AS99" s="98">
        <v>-326</v>
      </c>
      <c r="AT99" s="98">
        <v>-159</v>
      </c>
      <c r="AU99" s="98">
        <v>-158</v>
      </c>
      <c r="AV99" s="98">
        <v>-158</v>
      </c>
      <c r="AW99" s="98">
        <v>-327</v>
      </c>
      <c r="AX99" s="49">
        <v>-327</v>
      </c>
      <c r="AY99" s="98">
        <v>-327</v>
      </c>
      <c r="AZ99" s="98">
        <v>-171</v>
      </c>
      <c r="BA99" s="98">
        <v>-170</v>
      </c>
      <c r="BB99" s="98">
        <v>-170</v>
      </c>
      <c r="BC99" s="98">
        <v>-327</v>
      </c>
      <c r="BD99" s="98">
        <v>-327</v>
      </c>
      <c r="BE99" s="98">
        <v>-327</v>
      </c>
      <c r="BF99" s="98">
        <v>-160</v>
      </c>
      <c r="BG99" s="98">
        <v>-160</v>
      </c>
      <c r="BH99" s="98">
        <v>-160</v>
      </c>
      <c r="BI99" s="98">
        <v>-328</v>
      </c>
      <c r="BJ99" s="155">
        <v>-328</v>
      </c>
      <c r="BK99" s="155">
        <v>-328</v>
      </c>
      <c r="BL99" s="155">
        <v>-172</v>
      </c>
      <c r="BM99" s="155">
        <v>-173</v>
      </c>
      <c r="BN99" s="155">
        <v>-188</v>
      </c>
      <c r="BO99" s="155">
        <v>-345</v>
      </c>
      <c r="BP99" s="155">
        <v>-346</v>
      </c>
      <c r="BQ99" s="155">
        <v>-347</v>
      </c>
      <c r="BR99" s="155">
        <v>-177</v>
      </c>
      <c r="BS99" s="155">
        <v>-177</v>
      </c>
      <c r="BT99" s="155">
        <v>-176</v>
      </c>
      <c r="BU99" s="155">
        <v>-332</v>
      </c>
      <c r="BV99" s="155">
        <v>-310</v>
      </c>
      <c r="BW99" s="155">
        <v>-318</v>
      </c>
      <c r="BX99" s="155">
        <v>-161</v>
      </c>
      <c r="BY99" s="155">
        <v>-161</v>
      </c>
      <c r="BZ99" s="155">
        <v>-161</v>
      </c>
      <c r="CA99" s="155">
        <v>-318</v>
      </c>
      <c r="CB99" s="155">
        <v>-318</v>
      </c>
      <c r="CC99" s="155">
        <v>-318</v>
      </c>
      <c r="CD99" s="155">
        <v>-162</v>
      </c>
      <c r="CE99" s="155">
        <v>-162</v>
      </c>
      <c r="CF99" s="155">
        <v>-162</v>
      </c>
      <c r="CG99" s="155">
        <v>-318</v>
      </c>
      <c r="CH99" s="155">
        <v>-318</v>
      </c>
      <c r="CI99" s="155">
        <v>-325</v>
      </c>
    </row>
    <row r="100" spans="1:87" ht="15.75" customHeight="1" x14ac:dyDescent="0.2">
      <c r="A100" s="16" t="s">
        <v>29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8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2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</row>
    <row r="101" spans="1:87" ht="15.75" customHeight="1" x14ac:dyDescent="0.2">
      <c r="A101" s="2" t="s">
        <v>13</v>
      </c>
      <c r="B101" s="49">
        <f t="shared" ref="B101:M101" si="46">+B102+B103+B104</f>
        <v>0</v>
      </c>
      <c r="C101" s="49">
        <f t="shared" si="46"/>
        <v>0</v>
      </c>
      <c r="D101" s="49">
        <f t="shared" si="46"/>
        <v>0</v>
      </c>
      <c r="E101" s="49">
        <f t="shared" si="46"/>
        <v>0</v>
      </c>
      <c r="F101" s="49">
        <f t="shared" si="46"/>
        <v>0</v>
      </c>
      <c r="G101" s="49">
        <f t="shared" si="46"/>
        <v>0</v>
      </c>
      <c r="H101" s="49">
        <f t="shared" si="46"/>
        <v>0</v>
      </c>
      <c r="I101" s="49">
        <f t="shared" si="46"/>
        <v>0</v>
      </c>
      <c r="J101" s="49">
        <f t="shared" si="46"/>
        <v>0</v>
      </c>
      <c r="K101" s="49">
        <f t="shared" si="46"/>
        <v>0</v>
      </c>
      <c r="L101" s="49">
        <f t="shared" si="46"/>
        <v>0</v>
      </c>
      <c r="M101" s="78">
        <f t="shared" si="46"/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f t="shared" ref="T101" si="47">+T102+T103+T104</f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49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155">
        <v>0</v>
      </c>
      <c r="BK101" s="155">
        <v>0</v>
      </c>
      <c r="BL101" s="155">
        <v>0</v>
      </c>
      <c r="BM101" s="155">
        <v>0</v>
      </c>
      <c r="BN101" s="155">
        <v>0</v>
      </c>
      <c r="BO101" s="155">
        <v>0</v>
      </c>
      <c r="BP101" s="155">
        <v>0</v>
      </c>
      <c r="BQ101" s="155">
        <v>0</v>
      </c>
      <c r="BR101" s="155">
        <v>0</v>
      </c>
      <c r="BS101" s="155">
        <v>0</v>
      </c>
      <c r="BT101" s="155">
        <v>0</v>
      </c>
      <c r="BU101" s="155">
        <v>0</v>
      </c>
      <c r="BV101" s="155">
        <v>0</v>
      </c>
      <c r="BW101" s="155">
        <v>0</v>
      </c>
      <c r="BX101" s="155">
        <v>0</v>
      </c>
      <c r="BY101" s="155">
        <v>0</v>
      </c>
      <c r="BZ101" s="155">
        <v>0</v>
      </c>
      <c r="CA101" s="155">
        <v>0</v>
      </c>
      <c r="CB101" s="155">
        <v>0</v>
      </c>
      <c r="CC101" s="155">
        <v>0</v>
      </c>
      <c r="CD101" s="155">
        <v>0</v>
      </c>
      <c r="CE101" s="155">
        <v>0</v>
      </c>
      <c r="CF101" s="155">
        <v>0</v>
      </c>
      <c r="CG101" s="155">
        <v>0</v>
      </c>
      <c r="CH101" s="155">
        <v>0</v>
      </c>
      <c r="CI101" s="155">
        <v>0</v>
      </c>
    </row>
    <row r="102" spans="1:87" ht="15.75" customHeight="1" x14ac:dyDescent="0.2">
      <c r="A102" s="3" t="s">
        <v>14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78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49">
        <v>0</v>
      </c>
      <c r="AY102" s="98">
        <v>0</v>
      </c>
      <c r="AZ102" s="98">
        <v>0</v>
      </c>
      <c r="BA102" s="98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155">
        <v>0</v>
      </c>
      <c r="BK102" s="155">
        <v>0</v>
      </c>
      <c r="BL102" s="155">
        <v>0</v>
      </c>
      <c r="BM102" s="155">
        <v>0</v>
      </c>
      <c r="BN102" s="155">
        <v>0</v>
      </c>
      <c r="BO102" s="155">
        <v>0</v>
      </c>
      <c r="BP102" s="155">
        <v>0</v>
      </c>
      <c r="BQ102" s="155">
        <v>0</v>
      </c>
      <c r="BR102" s="155">
        <v>0</v>
      </c>
      <c r="BS102" s="155">
        <v>0</v>
      </c>
      <c r="BT102" s="155">
        <v>0</v>
      </c>
      <c r="BU102" s="155">
        <v>0</v>
      </c>
      <c r="BV102" s="155">
        <v>0</v>
      </c>
      <c r="BW102" s="155">
        <v>0</v>
      </c>
      <c r="BX102" s="155">
        <v>0</v>
      </c>
      <c r="BY102" s="155">
        <v>0</v>
      </c>
      <c r="BZ102" s="155">
        <v>0</v>
      </c>
      <c r="CA102" s="155">
        <v>0</v>
      </c>
      <c r="CB102" s="155">
        <v>0</v>
      </c>
      <c r="CC102" s="155">
        <v>0</v>
      </c>
      <c r="CD102" s="155">
        <v>0</v>
      </c>
      <c r="CE102" s="155">
        <v>0</v>
      </c>
      <c r="CF102" s="155">
        <v>0</v>
      </c>
      <c r="CG102" s="155">
        <v>0</v>
      </c>
      <c r="CH102" s="155">
        <v>0</v>
      </c>
      <c r="CI102" s="155">
        <v>0</v>
      </c>
    </row>
    <row r="103" spans="1:87" ht="15.75" customHeight="1" x14ac:dyDescent="0.2">
      <c r="A103" s="4" t="s">
        <v>15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78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0</v>
      </c>
      <c r="AX103" s="49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155">
        <v>0</v>
      </c>
      <c r="BK103" s="155">
        <v>0</v>
      </c>
      <c r="BL103" s="155">
        <v>0</v>
      </c>
      <c r="BM103" s="155">
        <v>0</v>
      </c>
      <c r="BN103" s="155">
        <v>0</v>
      </c>
      <c r="BO103" s="155">
        <v>0</v>
      </c>
      <c r="BP103" s="155">
        <v>0</v>
      </c>
      <c r="BQ103" s="155">
        <v>0</v>
      </c>
      <c r="BR103" s="155">
        <v>0</v>
      </c>
      <c r="BS103" s="155">
        <v>0</v>
      </c>
      <c r="BT103" s="155">
        <v>0</v>
      </c>
      <c r="BU103" s="155">
        <v>0</v>
      </c>
      <c r="BV103" s="155">
        <v>0</v>
      </c>
      <c r="BW103" s="155">
        <v>0</v>
      </c>
      <c r="BX103" s="155">
        <v>0</v>
      </c>
      <c r="BY103" s="155">
        <v>0</v>
      </c>
      <c r="BZ103" s="155">
        <v>0</v>
      </c>
      <c r="CA103" s="155">
        <v>0</v>
      </c>
      <c r="CB103" s="155">
        <v>0</v>
      </c>
      <c r="CC103" s="155">
        <v>0</v>
      </c>
      <c r="CD103" s="155">
        <v>0</v>
      </c>
      <c r="CE103" s="155">
        <v>0</v>
      </c>
      <c r="CF103" s="155">
        <v>0</v>
      </c>
      <c r="CG103" s="155">
        <v>0</v>
      </c>
      <c r="CH103" s="155">
        <v>0</v>
      </c>
      <c r="CI103" s="155">
        <v>0</v>
      </c>
    </row>
    <row r="104" spans="1:87" ht="15.75" customHeight="1" x14ac:dyDescent="0.2">
      <c r="A104" s="3" t="s">
        <v>16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78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49">
        <v>0</v>
      </c>
      <c r="AY104" s="98">
        <v>0</v>
      </c>
      <c r="AZ104" s="98">
        <v>0</v>
      </c>
      <c r="BA104" s="98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155">
        <v>0</v>
      </c>
      <c r="BK104" s="155">
        <v>0</v>
      </c>
      <c r="BL104" s="155">
        <v>0</v>
      </c>
      <c r="BM104" s="155">
        <v>0</v>
      </c>
      <c r="BN104" s="155">
        <v>0</v>
      </c>
      <c r="BO104" s="155">
        <v>0</v>
      </c>
      <c r="BP104" s="155">
        <v>0</v>
      </c>
      <c r="BQ104" s="155">
        <v>0</v>
      </c>
      <c r="BR104" s="155">
        <v>0</v>
      </c>
      <c r="BS104" s="155">
        <v>0</v>
      </c>
      <c r="BT104" s="155">
        <v>0</v>
      </c>
      <c r="BU104" s="155">
        <v>0</v>
      </c>
      <c r="BV104" s="155">
        <v>0</v>
      </c>
      <c r="BW104" s="155">
        <v>0</v>
      </c>
      <c r="BX104" s="155">
        <v>0</v>
      </c>
      <c r="BY104" s="155">
        <v>0</v>
      </c>
      <c r="BZ104" s="155">
        <v>0</v>
      </c>
      <c r="CA104" s="155">
        <v>0</v>
      </c>
      <c r="CB104" s="155">
        <v>0</v>
      </c>
      <c r="CC104" s="155">
        <v>0</v>
      </c>
      <c r="CD104" s="155">
        <v>0</v>
      </c>
      <c r="CE104" s="155">
        <v>0</v>
      </c>
      <c r="CF104" s="155">
        <v>0</v>
      </c>
      <c r="CG104" s="155">
        <v>0</v>
      </c>
      <c r="CH104" s="155">
        <v>0</v>
      </c>
      <c r="CI104" s="155">
        <v>0</v>
      </c>
    </row>
    <row r="105" spans="1:87" ht="31.9" customHeight="1" x14ac:dyDescent="0.2">
      <c r="A105" s="126" t="s">
        <v>30</v>
      </c>
      <c r="B105" s="120"/>
      <c r="C105" s="120"/>
      <c r="D105" s="120"/>
      <c r="E105" s="120"/>
      <c r="F105" s="120"/>
      <c r="G105" s="120"/>
      <c r="H105" s="121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</row>
    <row r="106" spans="1:87" ht="21" customHeight="1" x14ac:dyDescent="0.2">
      <c r="A106" s="115" t="s">
        <v>31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7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</row>
    <row r="107" spans="1:87" ht="15.75" customHeight="1" x14ac:dyDescent="0.2">
      <c r="A107" s="2" t="s">
        <v>13</v>
      </c>
      <c r="B107" s="49">
        <f t="shared" ref="B107:M107" si="48">+B112+B117</f>
        <v>-1194</v>
      </c>
      <c r="C107" s="49">
        <f t="shared" si="48"/>
        <v>-1195</v>
      </c>
      <c r="D107" s="49">
        <f t="shared" si="48"/>
        <v>-1196</v>
      </c>
      <c r="E107" s="49">
        <f t="shared" si="48"/>
        <v>-1196</v>
      </c>
      <c r="F107" s="49">
        <f t="shared" si="48"/>
        <v>-1204</v>
      </c>
      <c r="G107" s="49">
        <f t="shared" si="48"/>
        <v>-1205</v>
      </c>
      <c r="H107" s="49">
        <f t="shared" si="48"/>
        <v>-1205</v>
      </c>
      <c r="I107" s="49">
        <f t="shared" si="48"/>
        <v>-406</v>
      </c>
      <c r="J107" s="49">
        <f t="shared" si="48"/>
        <v>-406</v>
      </c>
      <c r="K107" s="49">
        <f t="shared" si="48"/>
        <v>-406</v>
      </c>
      <c r="L107" s="49">
        <f t="shared" si="48"/>
        <v>-408</v>
      </c>
      <c r="M107" s="78">
        <f t="shared" si="48"/>
        <v>-424</v>
      </c>
      <c r="N107" s="49">
        <v>-424</v>
      </c>
      <c r="O107" s="49">
        <v>-429</v>
      </c>
      <c r="P107" s="49">
        <v>-431</v>
      </c>
      <c r="Q107" s="49">
        <v>-436</v>
      </c>
      <c r="R107" s="49">
        <v>-451</v>
      </c>
      <c r="S107" s="49">
        <v>-458</v>
      </c>
      <c r="T107" s="49">
        <f t="shared" ref="T107:T110" si="49">+T112+T117</f>
        <v>-458</v>
      </c>
      <c r="U107" s="49">
        <v>-466</v>
      </c>
      <c r="V107" s="49">
        <v>-468</v>
      </c>
      <c r="W107" s="49">
        <v>-467</v>
      </c>
      <c r="X107" s="49">
        <v>-475</v>
      </c>
      <c r="Y107" s="49">
        <v>-495</v>
      </c>
      <c r="Z107" s="49">
        <v>-495</v>
      </c>
      <c r="AA107" s="49">
        <v>-496</v>
      </c>
      <c r="AB107" s="49">
        <v>-532</v>
      </c>
      <c r="AC107" s="49">
        <v>-532</v>
      </c>
      <c r="AD107" s="49">
        <v>-488</v>
      </c>
      <c r="AE107" s="49">
        <v>-494</v>
      </c>
      <c r="AF107" s="49">
        <v>-494</v>
      </c>
      <c r="AG107" s="49">
        <v>-492</v>
      </c>
      <c r="AH107" s="49">
        <v>-492</v>
      </c>
      <c r="AI107" s="49">
        <v>-492</v>
      </c>
      <c r="AJ107" s="49">
        <v>-496</v>
      </c>
      <c r="AK107" s="49">
        <v>-498</v>
      </c>
      <c r="AL107" s="49">
        <v>-497</v>
      </c>
      <c r="AM107" s="98">
        <v>-497</v>
      </c>
      <c r="AN107" s="98">
        <v>-499</v>
      </c>
      <c r="AO107" s="98">
        <v>-499</v>
      </c>
      <c r="AP107" s="98">
        <v>-505</v>
      </c>
      <c r="AQ107" s="98">
        <v>-509</v>
      </c>
      <c r="AR107" s="98">
        <v>-509</v>
      </c>
      <c r="AS107" s="98">
        <v>-517</v>
      </c>
      <c r="AT107" s="98">
        <v>-516</v>
      </c>
      <c r="AU107" s="98">
        <v>-515</v>
      </c>
      <c r="AV107" s="98">
        <v>-520</v>
      </c>
      <c r="AW107" s="98">
        <v>-525</v>
      </c>
      <c r="AX107" s="49">
        <v>-527</v>
      </c>
      <c r="AY107" s="98">
        <v>-536</v>
      </c>
      <c r="AZ107" s="98">
        <v>-540</v>
      </c>
      <c r="BA107" s="98">
        <v>-539</v>
      </c>
      <c r="BB107" s="98">
        <v>-543</v>
      </c>
      <c r="BC107" s="98">
        <v>-547</v>
      </c>
      <c r="BD107" s="98">
        <v>-548</v>
      </c>
      <c r="BE107" s="98">
        <v>-554</v>
      </c>
      <c r="BF107" s="98">
        <v>-559</v>
      </c>
      <c r="BG107" s="98">
        <v>-567</v>
      </c>
      <c r="BH107" s="98">
        <v>-568</v>
      </c>
      <c r="BI107" s="98">
        <v>-568</v>
      </c>
      <c r="BJ107" s="155">
        <v>-568</v>
      </c>
      <c r="BK107" s="155">
        <v>-541</v>
      </c>
      <c r="BL107" s="155">
        <v>-567</v>
      </c>
      <c r="BM107" s="155">
        <v>-567</v>
      </c>
      <c r="BN107" s="155">
        <v>-592</v>
      </c>
      <c r="BO107" s="155">
        <v>-594</v>
      </c>
      <c r="BP107" s="155">
        <v>-605</v>
      </c>
      <c r="BQ107" s="155">
        <v>-602</v>
      </c>
      <c r="BR107" s="155">
        <v>-643</v>
      </c>
      <c r="BS107" s="155">
        <v>-682</v>
      </c>
      <c r="BT107" s="155">
        <v>-727</v>
      </c>
      <c r="BU107" s="155">
        <v>-873</v>
      </c>
      <c r="BV107" s="155">
        <v>-872</v>
      </c>
      <c r="BW107" s="155">
        <v>-935</v>
      </c>
      <c r="BX107" s="155">
        <v>-976</v>
      </c>
      <c r="BY107" s="155">
        <v>-976</v>
      </c>
      <c r="BZ107" s="155">
        <v>-1055</v>
      </c>
      <c r="CA107" s="155">
        <v>-1090</v>
      </c>
      <c r="CB107" s="155">
        <v>-1119</v>
      </c>
      <c r="CC107" s="155">
        <v>-1141</v>
      </c>
      <c r="CD107" s="155">
        <v>-1162</v>
      </c>
      <c r="CE107" s="155">
        <v>-1236</v>
      </c>
      <c r="CF107" s="155">
        <v>-5288</v>
      </c>
      <c r="CG107" s="155">
        <v>-5294</v>
      </c>
      <c r="CH107" s="155">
        <v>-5316</v>
      </c>
      <c r="CI107" s="155">
        <v>-5324</v>
      </c>
    </row>
    <row r="108" spans="1:87" ht="15.75" customHeight="1" x14ac:dyDescent="0.2">
      <c r="A108" s="3" t="s">
        <v>14</v>
      </c>
      <c r="B108" s="49">
        <f t="shared" ref="B108:M108" si="50">+B113+B118</f>
        <v>-50</v>
      </c>
      <c r="C108" s="49">
        <f t="shared" si="50"/>
        <v>-25</v>
      </c>
      <c r="D108" s="49">
        <f t="shared" si="50"/>
        <v>-2</v>
      </c>
      <c r="E108" s="49">
        <f t="shared" si="50"/>
        <v>-58</v>
      </c>
      <c r="F108" s="49">
        <f t="shared" si="50"/>
        <v>-56</v>
      </c>
      <c r="G108" s="49">
        <f t="shared" si="50"/>
        <v>-3</v>
      </c>
      <c r="H108" s="49">
        <f t="shared" si="50"/>
        <v>-50</v>
      </c>
      <c r="I108" s="49">
        <f t="shared" si="50"/>
        <v>-26</v>
      </c>
      <c r="J108" s="49">
        <f t="shared" si="50"/>
        <v>-2</v>
      </c>
      <c r="K108" s="49">
        <f t="shared" si="50"/>
        <v>-57</v>
      </c>
      <c r="L108" s="49">
        <f t="shared" si="50"/>
        <v>-59</v>
      </c>
      <c r="M108" s="78">
        <f t="shared" si="50"/>
        <v>-5</v>
      </c>
      <c r="N108" s="49">
        <v>-49</v>
      </c>
      <c r="O108" s="49">
        <v>-26</v>
      </c>
      <c r="P108" s="49">
        <v>-8</v>
      </c>
      <c r="Q108" s="49">
        <v>-68</v>
      </c>
      <c r="R108" s="49">
        <v>-57</v>
      </c>
      <c r="S108" s="49">
        <v>-5</v>
      </c>
      <c r="T108" s="49">
        <f t="shared" si="49"/>
        <v>-49</v>
      </c>
      <c r="U108" s="49">
        <v>-26</v>
      </c>
      <c r="V108" s="49">
        <v>-2</v>
      </c>
      <c r="W108" s="49">
        <v>-59</v>
      </c>
      <c r="X108" s="49">
        <v>-69</v>
      </c>
      <c r="Y108" s="49">
        <v>-5</v>
      </c>
      <c r="Z108" s="49">
        <v>-55</v>
      </c>
      <c r="AA108" s="49">
        <v>-27</v>
      </c>
      <c r="AB108" s="49">
        <v>-14</v>
      </c>
      <c r="AC108" s="49">
        <v>-120</v>
      </c>
      <c r="AD108" s="49">
        <v>-82</v>
      </c>
      <c r="AE108" s="49">
        <v>-5</v>
      </c>
      <c r="AF108" s="49">
        <v>-57</v>
      </c>
      <c r="AG108" s="49">
        <v>-27</v>
      </c>
      <c r="AH108" s="49">
        <v>-2</v>
      </c>
      <c r="AI108" s="49">
        <v>-66</v>
      </c>
      <c r="AJ108" s="49">
        <v>-72</v>
      </c>
      <c r="AK108" s="49">
        <v>-5</v>
      </c>
      <c r="AL108" s="49">
        <v>-56</v>
      </c>
      <c r="AM108" s="98">
        <v>-26</v>
      </c>
      <c r="AN108" s="98">
        <v>-14</v>
      </c>
      <c r="AO108" s="98">
        <v>-75</v>
      </c>
      <c r="AP108" s="98">
        <v>-89</v>
      </c>
      <c r="AQ108" s="98">
        <v>-5</v>
      </c>
      <c r="AR108" s="98">
        <v>-56</v>
      </c>
      <c r="AS108" s="98">
        <v>-27</v>
      </c>
      <c r="AT108" s="98">
        <v>-2</v>
      </c>
      <c r="AU108" s="98">
        <v>-69</v>
      </c>
      <c r="AV108" s="98">
        <v>-73</v>
      </c>
      <c r="AW108" s="98">
        <v>-5</v>
      </c>
      <c r="AX108" s="49">
        <v>-57</v>
      </c>
      <c r="AY108" s="98">
        <v>-27</v>
      </c>
      <c r="AZ108" s="98">
        <v>-14</v>
      </c>
      <c r="BA108" s="98">
        <v>-82</v>
      </c>
      <c r="BB108" s="98">
        <v>-92</v>
      </c>
      <c r="BC108" s="98">
        <v>-4</v>
      </c>
      <c r="BD108" s="98">
        <v>-64</v>
      </c>
      <c r="BE108" s="98">
        <v>-27</v>
      </c>
      <c r="BF108" s="98">
        <v>-2</v>
      </c>
      <c r="BG108" s="98">
        <v>-75</v>
      </c>
      <c r="BH108" s="98">
        <v>-78</v>
      </c>
      <c r="BI108" s="98">
        <v>-5</v>
      </c>
      <c r="BJ108" s="155">
        <v>-67</v>
      </c>
      <c r="BK108" s="155">
        <v>-29</v>
      </c>
      <c r="BL108" s="155">
        <v>-17</v>
      </c>
      <c r="BM108" s="155">
        <v>-86</v>
      </c>
      <c r="BN108" s="155">
        <v>-96</v>
      </c>
      <c r="BO108" s="155">
        <v>-9</v>
      </c>
      <c r="BP108" s="155">
        <v>-67</v>
      </c>
      <c r="BQ108" s="155">
        <v>-33</v>
      </c>
      <c r="BR108" s="155">
        <v>-11</v>
      </c>
      <c r="BS108" s="155">
        <v>-75</v>
      </c>
      <c r="BT108" s="155">
        <v>-85</v>
      </c>
      <c r="BU108" s="155">
        <v>-9</v>
      </c>
      <c r="BV108" s="155">
        <v>-66</v>
      </c>
      <c r="BW108" s="155">
        <v>-42</v>
      </c>
      <c r="BX108" s="155">
        <v>-31</v>
      </c>
      <c r="BY108" s="155">
        <v>-107</v>
      </c>
      <c r="BZ108" s="155">
        <v>-110</v>
      </c>
      <c r="CA108" s="155">
        <v>-58</v>
      </c>
      <c r="CB108" s="155">
        <v>-66</v>
      </c>
      <c r="CC108" s="155">
        <v>-74</v>
      </c>
      <c r="CD108" s="155">
        <v>-63</v>
      </c>
      <c r="CE108" s="155">
        <v>-157</v>
      </c>
      <c r="CF108" s="155">
        <v>-130</v>
      </c>
      <c r="CG108" s="155">
        <v>-60</v>
      </c>
      <c r="CH108" s="155">
        <v>-103</v>
      </c>
      <c r="CI108" s="155">
        <v>-52</v>
      </c>
    </row>
    <row r="109" spans="1:87" ht="15.75" customHeight="1" x14ac:dyDescent="0.2">
      <c r="A109" s="4" t="s">
        <v>15</v>
      </c>
      <c r="B109" s="49">
        <f t="shared" ref="B109:M109" si="51">+B114+B119</f>
        <v>-26</v>
      </c>
      <c r="C109" s="49">
        <f t="shared" si="51"/>
        <v>-60</v>
      </c>
      <c r="D109" s="49">
        <f t="shared" si="51"/>
        <v>-114</v>
      </c>
      <c r="E109" s="49">
        <f t="shared" si="51"/>
        <v>-59</v>
      </c>
      <c r="F109" s="49">
        <f t="shared" si="51"/>
        <v>-53</v>
      </c>
      <c r="G109" s="49">
        <f t="shared" si="51"/>
        <v>-77</v>
      </c>
      <c r="H109" s="49">
        <f t="shared" si="51"/>
        <v>-29</v>
      </c>
      <c r="I109" s="49">
        <f t="shared" si="51"/>
        <v>-60</v>
      </c>
      <c r="J109" s="49">
        <f t="shared" si="51"/>
        <v>-116</v>
      </c>
      <c r="K109" s="49">
        <f t="shared" si="51"/>
        <v>-64</v>
      </c>
      <c r="L109" s="49">
        <f t="shared" si="51"/>
        <v>-54</v>
      </c>
      <c r="M109" s="78">
        <f t="shared" si="51"/>
        <v>-75</v>
      </c>
      <c r="N109" s="49">
        <v>-34</v>
      </c>
      <c r="O109" s="49">
        <v>-76</v>
      </c>
      <c r="P109" s="49">
        <v>-126</v>
      </c>
      <c r="Q109" s="49">
        <v>-62</v>
      </c>
      <c r="R109" s="49">
        <v>-54</v>
      </c>
      <c r="S109" s="49">
        <v>-75</v>
      </c>
      <c r="T109" s="49">
        <f t="shared" si="49"/>
        <v>-28</v>
      </c>
      <c r="U109" s="49">
        <v>-61</v>
      </c>
      <c r="V109" s="49">
        <v>-128</v>
      </c>
      <c r="W109" s="49">
        <v>-73</v>
      </c>
      <c r="X109" s="49">
        <v>-60</v>
      </c>
      <c r="Y109" s="49">
        <v>-82</v>
      </c>
      <c r="Z109" s="49">
        <v>-41</v>
      </c>
      <c r="AA109" s="49">
        <v>-97</v>
      </c>
      <c r="AB109" s="49">
        <v>-202</v>
      </c>
      <c r="AC109" s="49">
        <v>-87</v>
      </c>
      <c r="AD109" s="49">
        <v>-62</v>
      </c>
      <c r="AE109" s="49">
        <v>-83</v>
      </c>
      <c r="AF109" s="49">
        <v>-29</v>
      </c>
      <c r="AG109" s="49">
        <v>-67</v>
      </c>
      <c r="AH109" s="49">
        <v>-137</v>
      </c>
      <c r="AI109" s="49">
        <v>-76</v>
      </c>
      <c r="AJ109" s="49">
        <v>-61</v>
      </c>
      <c r="AK109" s="49">
        <v>-83</v>
      </c>
      <c r="AL109" s="49">
        <v>-40</v>
      </c>
      <c r="AM109" s="98">
        <v>-89</v>
      </c>
      <c r="AN109" s="98">
        <v>-164</v>
      </c>
      <c r="AO109" s="98">
        <v>-94</v>
      </c>
      <c r="AP109" s="98">
        <v>-60</v>
      </c>
      <c r="AQ109" s="98">
        <v>-83</v>
      </c>
      <c r="AR109" s="98">
        <v>-29</v>
      </c>
      <c r="AS109" s="98">
        <v>-71</v>
      </c>
      <c r="AT109" s="98">
        <v>-142</v>
      </c>
      <c r="AU109" s="98">
        <v>-78</v>
      </c>
      <c r="AV109" s="98">
        <v>-61</v>
      </c>
      <c r="AW109" s="98">
        <v>-83</v>
      </c>
      <c r="AX109" s="49">
        <v>-41</v>
      </c>
      <c r="AY109" s="98">
        <v>-96</v>
      </c>
      <c r="AZ109" s="98">
        <v>-174</v>
      </c>
      <c r="BA109" s="98">
        <v>-96</v>
      </c>
      <c r="BB109" s="98">
        <v>-68</v>
      </c>
      <c r="BC109" s="98">
        <v>-91</v>
      </c>
      <c r="BD109" s="98">
        <v>-29</v>
      </c>
      <c r="BE109" s="98">
        <v>-76</v>
      </c>
      <c r="BF109" s="98">
        <v>-152</v>
      </c>
      <c r="BG109" s="98">
        <v>-83</v>
      </c>
      <c r="BH109" s="98">
        <v>-72</v>
      </c>
      <c r="BI109" s="98">
        <v>-97</v>
      </c>
      <c r="BJ109" s="155">
        <v>-47</v>
      </c>
      <c r="BK109" s="155">
        <v>-99</v>
      </c>
      <c r="BL109" s="155">
        <v>-182</v>
      </c>
      <c r="BM109" s="155">
        <v>-103</v>
      </c>
      <c r="BN109" s="155">
        <v>-76</v>
      </c>
      <c r="BO109" s="155">
        <v>-99</v>
      </c>
      <c r="BP109" s="155">
        <v>-44</v>
      </c>
      <c r="BQ109" s="155">
        <v>-86</v>
      </c>
      <c r="BR109" s="155">
        <v>-159</v>
      </c>
      <c r="BS109" s="155">
        <v>-94</v>
      </c>
      <c r="BT109" s="155">
        <v>-75</v>
      </c>
      <c r="BU109" s="155">
        <v>-108</v>
      </c>
      <c r="BV109" s="155">
        <v>-65</v>
      </c>
      <c r="BW109" s="155">
        <v>-187</v>
      </c>
      <c r="BX109" s="155">
        <v>-217</v>
      </c>
      <c r="BY109" s="155">
        <v>-169</v>
      </c>
      <c r="BZ109" s="155">
        <v>-124</v>
      </c>
      <c r="CA109" s="155">
        <v>-140</v>
      </c>
      <c r="CB109" s="155">
        <v>-138</v>
      </c>
      <c r="CC109" s="155">
        <v>-221</v>
      </c>
      <c r="CD109" s="155">
        <v>-288</v>
      </c>
      <c r="CE109" s="155">
        <v>-190</v>
      </c>
      <c r="CF109" s="155">
        <v>-163</v>
      </c>
      <c r="CG109" s="155">
        <v>-155</v>
      </c>
      <c r="CH109" s="155">
        <v>-83</v>
      </c>
      <c r="CI109" s="155">
        <v>-224</v>
      </c>
    </row>
    <row r="110" spans="1:87" ht="15.75" customHeight="1" x14ac:dyDescent="0.2">
      <c r="A110" s="3" t="s">
        <v>16</v>
      </c>
      <c r="B110" s="49">
        <f t="shared" ref="B110:M110" si="52">+B115+B120</f>
        <v>-1118</v>
      </c>
      <c r="C110" s="49">
        <f t="shared" si="52"/>
        <v>-1110</v>
      </c>
      <c r="D110" s="49">
        <f t="shared" si="52"/>
        <v>-1080</v>
      </c>
      <c r="E110" s="49">
        <f t="shared" si="52"/>
        <v>-1079</v>
      </c>
      <c r="F110" s="49">
        <f t="shared" si="52"/>
        <v>-1095</v>
      </c>
      <c r="G110" s="49">
        <f t="shared" si="52"/>
        <v>-1125</v>
      </c>
      <c r="H110" s="49">
        <f t="shared" si="52"/>
        <v>-1126</v>
      </c>
      <c r="I110" s="49">
        <f t="shared" si="52"/>
        <v>-320</v>
      </c>
      <c r="J110" s="49">
        <f t="shared" si="52"/>
        <v>-288</v>
      </c>
      <c r="K110" s="49">
        <f t="shared" si="52"/>
        <v>-285</v>
      </c>
      <c r="L110" s="49">
        <f t="shared" si="52"/>
        <v>-295</v>
      </c>
      <c r="M110" s="78">
        <f t="shared" si="52"/>
        <v>-344</v>
      </c>
      <c r="N110" s="49">
        <v>-341</v>
      </c>
      <c r="O110" s="49">
        <v>-327</v>
      </c>
      <c r="P110" s="49">
        <v>-297</v>
      </c>
      <c r="Q110" s="49">
        <v>-306</v>
      </c>
      <c r="R110" s="49">
        <v>-340</v>
      </c>
      <c r="S110" s="49">
        <v>-378</v>
      </c>
      <c r="T110" s="49">
        <f t="shared" si="49"/>
        <v>-381</v>
      </c>
      <c r="U110" s="49">
        <v>-379</v>
      </c>
      <c r="V110" s="49">
        <v>-338</v>
      </c>
      <c r="W110" s="49">
        <v>-335</v>
      </c>
      <c r="X110" s="49">
        <v>-346</v>
      </c>
      <c r="Y110" s="49">
        <v>-408</v>
      </c>
      <c r="Z110" s="49">
        <v>-399</v>
      </c>
      <c r="AA110" s="49">
        <v>-372</v>
      </c>
      <c r="AB110" s="49">
        <v>-316</v>
      </c>
      <c r="AC110" s="49">
        <v>-325</v>
      </c>
      <c r="AD110" s="49">
        <v>-344</v>
      </c>
      <c r="AE110" s="49">
        <v>-406</v>
      </c>
      <c r="AF110" s="49">
        <v>-408</v>
      </c>
      <c r="AG110" s="49">
        <v>-398</v>
      </c>
      <c r="AH110" s="49">
        <v>-353</v>
      </c>
      <c r="AI110" s="49">
        <v>-350</v>
      </c>
      <c r="AJ110" s="49">
        <v>-363</v>
      </c>
      <c r="AK110" s="49">
        <v>-410</v>
      </c>
      <c r="AL110" s="49">
        <v>-401</v>
      </c>
      <c r="AM110" s="98">
        <v>-382</v>
      </c>
      <c r="AN110" s="98">
        <v>-321</v>
      </c>
      <c r="AO110" s="98">
        <v>-330</v>
      </c>
      <c r="AP110" s="98">
        <v>-356</v>
      </c>
      <c r="AQ110" s="98">
        <v>-421</v>
      </c>
      <c r="AR110" s="98">
        <v>-424</v>
      </c>
      <c r="AS110" s="98">
        <v>-419</v>
      </c>
      <c r="AT110" s="98">
        <v>-372</v>
      </c>
      <c r="AU110" s="98">
        <v>-368</v>
      </c>
      <c r="AV110" s="98">
        <v>-386</v>
      </c>
      <c r="AW110" s="98">
        <v>-437</v>
      </c>
      <c r="AX110" s="49">
        <v>-429</v>
      </c>
      <c r="AY110" s="98">
        <v>-413</v>
      </c>
      <c r="AZ110" s="98">
        <v>-352</v>
      </c>
      <c r="BA110" s="98">
        <v>-361</v>
      </c>
      <c r="BB110" s="98">
        <v>-383</v>
      </c>
      <c r="BC110" s="98">
        <v>-452</v>
      </c>
      <c r="BD110" s="98">
        <v>-455</v>
      </c>
      <c r="BE110" s="98">
        <v>-451</v>
      </c>
      <c r="BF110" s="98">
        <v>-405</v>
      </c>
      <c r="BG110" s="98">
        <v>-409</v>
      </c>
      <c r="BH110" s="98">
        <v>-418</v>
      </c>
      <c r="BI110" s="98">
        <v>-466</v>
      </c>
      <c r="BJ110" s="155">
        <v>-454</v>
      </c>
      <c r="BK110" s="155">
        <v>-413</v>
      </c>
      <c r="BL110" s="155">
        <v>-368</v>
      </c>
      <c r="BM110" s="155">
        <v>-378</v>
      </c>
      <c r="BN110" s="155">
        <v>-420</v>
      </c>
      <c r="BO110" s="155">
        <v>-486</v>
      </c>
      <c r="BP110" s="155">
        <v>-494</v>
      </c>
      <c r="BQ110" s="155">
        <v>-483</v>
      </c>
      <c r="BR110" s="155">
        <v>-473</v>
      </c>
      <c r="BS110" s="155">
        <v>-513</v>
      </c>
      <c r="BT110" s="155">
        <v>-567</v>
      </c>
      <c r="BU110" s="155">
        <v>-756</v>
      </c>
      <c r="BV110" s="155">
        <v>-741</v>
      </c>
      <c r="BW110" s="155">
        <v>-706</v>
      </c>
      <c r="BX110" s="155">
        <v>-728</v>
      </c>
      <c r="BY110" s="155">
        <v>-700</v>
      </c>
      <c r="BZ110" s="155">
        <v>-821</v>
      </c>
      <c r="CA110" s="155">
        <v>-892</v>
      </c>
      <c r="CB110" s="155">
        <v>-915</v>
      </c>
      <c r="CC110" s="155">
        <v>-846</v>
      </c>
      <c r="CD110" s="155">
        <v>-811</v>
      </c>
      <c r="CE110" s="155">
        <v>-889</v>
      </c>
      <c r="CF110" s="155">
        <v>-4995</v>
      </c>
      <c r="CG110" s="155">
        <v>-5079</v>
      </c>
      <c r="CH110" s="155">
        <v>-5130</v>
      </c>
      <c r="CI110" s="155">
        <v>-5048</v>
      </c>
    </row>
    <row r="111" spans="1:87" ht="28.9" customHeight="1" x14ac:dyDescent="0.2">
      <c r="A111" s="19" t="s">
        <v>32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82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20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</row>
    <row r="112" spans="1:87" ht="15.75" customHeight="1" x14ac:dyDescent="0.2">
      <c r="A112" s="2" t="s">
        <v>13</v>
      </c>
      <c r="B112" s="49">
        <f t="shared" ref="B112:M112" si="53">+B113+B114+B115</f>
        <v>-1193</v>
      </c>
      <c r="C112" s="49">
        <f t="shared" si="53"/>
        <v>-1194</v>
      </c>
      <c r="D112" s="49">
        <f t="shared" si="53"/>
        <v>-1195</v>
      </c>
      <c r="E112" s="49">
        <f t="shared" si="53"/>
        <v>-1195</v>
      </c>
      <c r="F112" s="49">
        <f t="shared" si="53"/>
        <v>-1203</v>
      </c>
      <c r="G112" s="49">
        <f t="shared" si="53"/>
        <v>-1204</v>
      </c>
      <c r="H112" s="49">
        <f t="shared" si="53"/>
        <v>-1204</v>
      </c>
      <c r="I112" s="49">
        <f t="shared" si="53"/>
        <v>-405</v>
      </c>
      <c r="J112" s="49">
        <f t="shared" si="53"/>
        <v>-405</v>
      </c>
      <c r="K112" s="49">
        <f t="shared" si="53"/>
        <v>-405</v>
      </c>
      <c r="L112" s="49">
        <f t="shared" si="53"/>
        <v>-407</v>
      </c>
      <c r="M112" s="78">
        <f t="shared" si="53"/>
        <v>-423</v>
      </c>
      <c r="N112" s="49">
        <v>-423</v>
      </c>
      <c r="O112" s="49">
        <v>-428</v>
      </c>
      <c r="P112" s="49">
        <v>-430</v>
      </c>
      <c r="Q112" s="49">
        <v>-435</v>
      </c>
      <c r="R112" s="49">
        <v>-450</v>
      </c>
      <c r="S112" s="49">
        <v>-457</v>
      </c>
      <c r="T112" s="49">
        <f t="shared" ref="T112" si="54">+T113+T114+T115</f>
        <v>-457</v>
      </c>
      <c r="U112" s="49">
        <v>-465</v>
      </c>
      <c r="V112" s="49">
        <v>-467</v>
      </c>
      <c r="W112" s="49">
        <v>-466</v>
      </c>
      <c r="X112" s="49">
        <v>-474</v>
      </c>
      <c r="Y112" s="49">
        <v>-494</v>
      </c>
      <c r="Z112" s="49">
        <v>-494</v>
      </c>
      <c r="AA112" s="49">
        <v>-495</v>
      </c>
      <c r="AB112" s="49">
        <v>-531</v>
      </c>
      <c r="AC112" s="49">
        <v>-531</v>
      </c>
      <c r="AD112" s="49">
        <v>-487</v>
      </c>
      <c r="AE112" s="49">
        <v>-493</v>
      </c>
      <c r="AF112" s="49">
        <v>-493</v>
      </c>
      <c r="AG112" s="49">
        <v>-491</v>
      </c>
      <c r="AH112" s="49">
        <v>-491</v>
      </c>
      <c r="AI112" s="49">
        <v>-491</v>
      </c>
      <c r="AJ112" s="49">
        <v>-495</v>
      </c>
      <c r="AK112" s="49">
        <v>-497</v>
      </c>
      <c r="AL112" s="49">
        <v>-496</v>
      </c>
      <c r="AM112" s="98">
        <v>-496</v>
      </c>
      <c r="AN112" s="98">
        <v>-498</v>
      </c>
      <c r="AO112" s="98">
        <v>-498</v>
      </c>
      <c r="AP112" s="98">
        <v>-504</v>
      </c>
      <c r="AQ112" s="98">
        <v>-508</v>
      </c>
      <c r="AR112" s="98">
        <v>-508</v>
      </c>
      <c r="AS112" s="98">
        <v>-516</v>
      </c>
      <c r="AT112" s="98">
        <v>-516</v>
      </c>
      <c r="AU112" s="98">
        <v>-515</v>
      </c>
      <c r="AV112" s="98">
        <v>-520</v>
      </c>
      <c r="AW112" s="98">
        <v>-525</v>
      </c>
      <c r="AX112" s="49">
        <v>-527</v>
      </c>
      <c r="AY112" s="98">
        <v>-536</v>
      </c>
      <c r="AZ112" s="98">
        <v>-540</v>
      </c>
      <c r="BA112" s="98">
        <v>-539</v>
      </c>
      <c r="BB112" s="98">
        <v>-543</v>
      </c>
      <c r="BC112" s="98">
        <v>-547</v>
      </c>
      <c r="BD112" s="98">
        <v>-548</v>
      </c>
      <c r="BE112" s="98">
        <v>-554</v>
      </c>
      <c r="BF112" s="98">
        <v>-559</v>
      </c>
      <c r="BG112" s="98">
        <v>-567</v>
      </c>
      <c r="BH112" s="98">
        <v>-568</v>
      </c>
      <c r="BI112" s="98">
        <v>-568</v>
      </c>
      <c r="BJ112" s="155">
        <v>-568</v>
      </c>
      <c r="BK112" s="155">
        <v>-541</v>
      </c>
      <c r="BL112" s="155">
        <v>-567</v>
      </c>
      <c r="BM112" s="155">
        <v>-567</v>
      </c>
      <c r="BN112" s="155">
        <v>-592</v>
      </c>
      <c r="BO112" s="155">
        <v>-594</v>
      </c>
      <c r="BP112" s="155">
        <v>-605</v>
      </c>
      <c r="BQ112" s="155">
        <v>-602</v>
      </c>
      <c r="BR112" s="155">
        <v>-643</v>
      </c>
      <c r="BS112" s="155">
        <v>-682</v>
      </c>
      <c r="BT112" s="155">
        <v>-727</v>
      </c>
      <c r="BU112" s="155">
        <v>-873</v>
      </c>
      <c r="BV112" s="155">
        <v>-872</v>
      </c>
      <c r="BW112" s="155">
        <v>-935</v>
      </c>
      <c r="BX112" s="155">
        <v>-976</v>
      </c>
      <c r="BY112" s="155">
        <v>-976</v>
      </c>
      <c r="BZ112" s="155">
        <v>-1055</v>
      </c>
      <c r="CA112" s="155">
        <v>-1090</v>
      </c>
      <c r="CB112" s="155">
        <v>-1119</v>
      </c>
      <c r="CC112" s="155">
        <v>-1141</v>
      </c>
      <c r="CD112" s="155">
        <v>-1162</v>
      </c>
      <c r="CE112" s="155">
        <v>-1236</v>
      </c>
      <c r="CF112" s="155">
        <v>-5288</v>
      </c>
      <c r="CG112" s="155">
        <v>-5294</v>
      </c>
      <c r="CH112" s="155">
        <v>-5316</v>
      </c>
      <c r="CI112" s="155">
        <v>-5324</v>
      </c>
    </row>
    <row r="113" spans="1:87" ht="15.75" customHeight="1" x14ac:dyDescent="0.2">
      <c r="A113" s="3" t="s">
        <v>14</v>
      </c>
      <c r="B113" s="49">
        <v>-50</v>
      </c>
      <c r="C113" s="49">
        <v>-25</v>
      </c>
      <c r="D113" s="49">
        <v>-2</v>
      </c>
      <c r="E113" s="49">
        <v>-58</v>
      </c>
      <c r="F113" s="49">
        <v>-56</v>
      </c>
      <c r="G113" s="49">
        <v>-3</v>
      </c>
      <c r="H113" s="49">
        <v>-50</v>
      </c>
      <c r="I113" s="49">
        <v>-26</v>
      </c>
      <c r="J113" s="49">
        <v>-2</v>
      </c>
      <c r="K113" s="49">
        <v>-57</v>
      </c>
      <c r="L113" s="49">
        <v>-59</v>
      </c>
      <c r="M113" s="78">
        <v>-5</v>
      </c>
      <c r="N113" s="49">
        <v>-49</v>
      </c>
      <c r="O113" s="49">
        <v>-26</v>
      </c>
      <c r="P113" s="49">
        <v>-8</v>
      </c>
      <c r="Q113" s="49">
        <v>-68</v>
      </c>
      <c r="R113" s="49">
        <v>-57</v>
      </c>
      <c r="S113" s="49">
        <v>-5</v>
      </c>
      <c r="T113" s="49">
        <v>-49</v>
      </c>
      <c r="U113" s="49">
        <v>-26</v>
      </c>
      <c r="V113" s="49">
        <v>-2</v>
      </c>
      <c r="W113" s="49">
        <v>-59</v>
      </c>
      <c r="X113" s="49">
        <v>-69</v>
      </c>
      <c r="Y113" s="49">
        <v>-5</v>
      </c>
      <c r="Z113" s="49">
        <v>-55</v>
      </c>
      <c r="AA113" s="49">
        <v>-27</v>
      </c>
      <c r="AB113" s="49">
        <v>-14</v>
      </c>
      <c r="AC113" s="49">
        <v>-120</v>
      </c>
      <c r="AD113" s="49">
        <v>-82</v>
      </c>
      <c r="AE113" s="49">
        <v>-5</v>
      </c>
      <c r="AF113" s="49">
        <v>-57</v>
      </c>
      <c r="AG113" s="49">
        <v>-26</v>
      </c>
      <c r="AH113" s="49">
        <v>-2</v>
      </c>
      <c r="AI113" s="49">
        <v>-66</v>
      </c>
      <c r="AJ113" s="49">
        <v>-72</v>
      </c>
      <c r="AK113" s="49">
        <v>-5</v>
      </c>
      <c r="AL113" s="49">
        <v>-56</v>
      </c>
      <c r="AM113" s="98">
        <v>-26</v>
      </c>
      <c r="AN113" s="98">
        <v>-14</v>
      </c>
      <c r="AO113" s="98">
        <v>-75</v>
      </c>
      <c r="AP113" s="98">
        <v>-89</v>
      </c>
      <c r="AQ113" s="98">
        <v>-5</v>
      </c>
      <c r="AR113" s="98">
        <v>-56</v>
      </c>
      <c r="AS113" s="98">
        <v>-26</v>
      </c>
      <c r="AT113" s="98">
        <v>-2</v>
      </c>
      <c r="AU113" s="98">
        <v>-69</v>
      </c>
      <c r="AV113" s="98">
        <v>-73</v>
      </c>
      <c r="AW113" s="98">
        <v>-5</v>
      </c>
      <c r="AX113" s="49">
        <v>-57</v>
      </c>
      <c r="AY113" s="98">
        <v>-27</v>
      </c>
      <c r="AZ113" s="98">
        <v>-14</v>
      </c>
      <c r="BA113" s="98">
        <v>-82</v>
      </c>
      <c r="BB113" s="98">
        <v>-92</v>
      </c>
      <c r="BC113" s="98">
        <v>-4</v>
      </c>
      <c r="BD113" s="98">
        <v>-64</v>
      </c>
      <c r="BE113" s="98">
        <v>-27</v>
      </c>
      <c r="BF113" s="98">
        <v>-2</v>
      </c>
      <c r="BG113" s="98">
        <v>-75</v>
      </c>
      <c r="BH113" s="98">
        <v>-78</v>
      </c>
      <c r="BI113" s="98">
        <v>-5</v>
      </c>
      <c r="BJ113" s="155">
        <v>-67</v>
      </c>
      <c r="BK113" s="155">
        <v>-29</v>
      </c>
      <c r="BL113" s="155">
        <v>-17</v>
      </c>
      <c r="BM113" s="155">
        <v>-86</v>
      </c>
      <c r="BN113" s="155">
        <v>-96</v>
      </c>
      <c r="BO113" s="155">
        <v>-9</v>
      </c>
      <c r="BP113" s="155">
        <v>-67</v>
      </c>
      <c r="BQ113" s="155">
        <v>-33</v>
      </c>
      <c r="BR113" s="155">
        <v>-11</v>
      </c>
      <c r="BS113" s="155">
        <v>-75</v>
      </c>
      <c r="BT113" s="155">
        <v>-85</v>
      </c>
      <c r="BU113" s="155">
        <v>-9</v>
      </c>
      <c r="BV113" s="155">
        <v>-66</v>
      </c>
      <c r="BW113" s="155">
        <v>-42</v>
      </c>
      <c r="BX113" s="155">
        <v>-31</v>
      </c>
      <c r="BY113" s="155">
        <v>-107</v>
      </c>
      <c r="BZ113" s="155">
        <v>-110</v>
      </c>
      <c r="CA113" s="155">
        <v>-58</v>
      </c>
      <c r="CB113" s="155">
        <v>-66</v>
      </c>
      <c r="CC113" s="155">
        <v>-74</v>
      </c>
      <c r="CD113" s="155">
        <v>-63</v>
      </c>
      <c r="CE113" s="155">
        <v>-157</v>
      </c>
      <c r="CF113" s="155">
        <v>-130</v>
      </c>
      <c r="CG113" s="155">
        <v>-60</v>
      </c>
      <c r="CH113" s="155">
        <v>-103</v>
      </c>
      <c r="CI113" s="155">
        <v>-52</v>
      </c>
    </row>
    <row r="114" spans="1:87" ht="15.75" customHeight="1" x14ac:dyDescent="0.2">
      <c r="A114" s="4" t="s">
        <v>15</v>
      </c>
      <c r="B114" s="49">
        <v>-26</v>
      </c>
      <c r="C114" s="49">
        <v>-60</v>
      </c>
      <c r="D114" s="49">
        <v>-114</v>
      </c>
      <c r="E114" s="49">
        <v>-59</v>
      </c>
      <c r="F114" s="49">
        <v>-53</v>
      </c>
      <c r="G114" s="49">
        <v>-76</v>
      </c>
      <c r="H114" s="49">
        <v>-28</v>
      </c>
      <c r="I114" s="49">
        <v>-59</v>
      </c>
      <c r="J114" s="49">
        <v>-116</v>
      </c>
      <c r="K114" s="49">
        <v>-64</v>
      </c>
      <c r="L114" s="49">
        <v>-54</v>
      </c>
      <c r="M114" s="78">
        <v>-75</v>
      </c>
      <c r="N114" s="49">
        <v>-34</v>
      </c>
      <c r="O114" s="49">
        <v>-76</v>
      </c>
      <c r="P114" s="49">
        <v>-126</v>
      </c>
      <c r="Q114" s="49">
        <v>-62</v>
      </c>
      <c r="R114" s="49">
        <v>-54</v>
      </c>
      <c r="S114" s="49">
        <v>-75</v>
      </c>
      <c r="T114" s="49">
        <v>-28</v>
      </c>
      <c r="U114" s="49">
        <v>-61</v>
      </c>
      <c r="V114" s="49">
        <v>-128</v>
      </c>
      <c r="W114" s="49">
        <v>-73</v>
      </c>
      <c r="X114" s="49">
        <v>-60</v>
      </c>
      <c r="Y114" s="49">
        <v>-82</v>
      </c>
      <c r="Z114" s="49">
        <v>-41</v>
      </c>
      <c r="AA114" s="49">
        <v>-97</v>
      </c>
      <c r="AB114" s="49">
        <v>-202</v>
      </c>
      <c r="AC114" s="49">
        <v>-87</v>
      </c>
      <c r="AD114" s="49">
        <v>-62</v>
      </c>
      <c r="AE114" s="49">
        <v>-83</v>
      </c>
      <c r="AF114" s="49">
        <v>-28</v>
      </c>
      <c r="AG114" s="49">
        <v>-67</v>
      </c>
      <c r="AH114" s="49">
        <v>-137</v>
      </c>
      <c r="AI114" s="49">
        <v>-76</v>
      </c>
      <c r="AJ114" s="49">
        <v>-61</v>
      </c>
      <c r="AK114" s="49">
        <v>-83</v>
      </c>
      <c r="AL114" s="49">
        <v>-40</v>
      </c>
      <c r="AM114" s="98">
        <v>-89</v>
      </c>
      <c r="AN114" s="98">
        <v>-164</v>
      </c>
      <c r="AO114" s="98">
        <v>-94</v>
      </c>
      <c r="AP114" s="98">
        <v>-60</v>
      </c>
      <c r="AQ114" s="98">
        <v>-82</v>
      </c>
      <c r="AR114" s="98">
        <v>-28</v>
      </c>
      <c r="AS114" s="98">
        <v>-71</v>
      </c>
      <c r="AT114" s="98">
        <v>-142</v>
      </c>
      <c r="AU114" s="98">
        <v>-78</v>
      </c>
      <c r="AV114" s="98">
        <v>-61</v>
      </c>
      <c r="AW114" s="98">
        <v>-83</v>
      </c>
      <c r="AX114" s="49">
        <v>-41</v>
      </c>
      <c r="AY114" s="98">
        <v>-96</v>
      </c>
      <c r="AZ114" s="98">
        <v>-174</v>
      </c>
      <c r="BA114" s="98">
        <v>-96</v>
      </c>
      <c r="BB114" s="98">
        <v>-68</v>
      </c>
      <c r="BC114" s="98">
        <v>-91</v>
      </c>
      <c r="BD114" s="98">
        <v>-29</v>
      </c>
      <c r="BE114" s="98">
        <v>-76</v>
      </c>
      <c r="BF114" s="98">
        <v>-152</v>
      </c>
      <c r="BG114" s="98">
        <v>-83</v>
      </c>
      <c r="BH114" s="98">
        <v>-72</v>
      </c>
      <c r="BI114" s="98">
        <v>-97</v>
      </c>
      <c r="BJ114" s="155">
        <v>-47</v>
      </c>
      <c r="BK114" s="155">
        <v>-99</v>
      </c>
      <c r="BL114" s="155">
        <v>-182</v>
      </c>
      <c r="BM114" s="155">
        <v>-103</v>
      </c>
      <c r="BN114" s="155">
        <v>-76</v>
      </c>
      <c r="BO114" s="155">
        <v>-99</v>
      </c>
      <c r="BP114" s="155">
        <v>-44</v>
      </c>
      <c r="BQ114" s="155">
        <v>-86</v>
      </c>
      <c r="BR114" s="155">
        <v>-159</v>
      </c>
      <c r="BS114" s="155">
        <v>-94</v>
      </c>
      <c r="BT114" s="155">
        <v>-75</v>
      </c>
      <c r="BU114" s="155">
        <v>-108</v>
      </c>
      <c r="BV114" s="155">
        <v>-65</v>
      </c>
      <c r="BW114" s="155">
        <v>-187</v>
      </c>
      <c r="BX114" s="155">
        <v>-217</v>
      </c>
      <c r="BY114" s="155">
        <v>-169</v>
      </c>
      <c r="BZ114" s="155">
        <v>-124</v>
      </c>
      <c r="CA114" s="155">
        <v>-140</v>
      </c>
      <c r="CB114" s="155">
        <v>-138</v>
      </c>
      <c r="CC114" s="155">
        <v>-221</v>
      </c>
      <c r="CD114" s="155">
        <v>-288</v>
      </c>
      <c r="CE114" s="155">
        <v>-190</v>
      </c>
      <c r="CF114" s="155">
        <v>-163</v>
      </c>
      <c r="CG114" s="155">
        <v>-155</v>
      </c>
      <c r="CH114" s="155">
        <v>-83</v>
      </c>
      <c r="CI114" s="155">
        <v>-224</v>
      </c>
    </row>
    <row r="115" spans="1:87" ht="15.75" customHeight="1" x14ac:dyDescent="0.2">
      <c r="A115" s="3" t="s">
        <v>16</v>
      </c>
      <c r="B115" s="49">
        <v>-1117</v>
      </c>
      <c r="C115" s="49">
        <v>-1109</v>
      </c>
      <c r="D115" s="49">
        <v>-1079</v>
      </c>
      <c r="E115" s="49">
        <v>-1078</v>
      </c>
      <c r="F115" s="49">
        <v>-1094</v>
      </c>
      <c r="G115" s="49">
        <v>-1125</v>
      </c>
      <c r="H115" s="49">
        <v>-1126</v>
      </c>
      <c r="I115" s="49">
        <v>-320</v>
      </c>
      <c r="J115" s="49">
        <v>-287</v>
      </c>
      <c r="K115" s="49">
        <v>-284</v>
      </c>
      <c r="L115" s="49">
        <v>-294</v>
      </c>
      <c r="M115" s="78">
        <v>-343</v>
      </c>
      <c r="N115" s="49">
        <v>-340</v>
      </c>
      <c r="O115" s="49">
        <v>-326</v>
      </c>
      <c r="P115" s="49">
        <v>-296</v>
      </c>
      <c r="Q115" s="49">
        <v>-305</v>
      </c>
      <c r="R115" s="49">
        <v>-339</v>
      </c>
      <c r="S115" s="49">
        <v>-377</v>
      </c>
      <c r="T115" s="49">
        <v>-380</v>
      </c>
      <c r="U115" s="49">
        <v>-378</v>
      </c>
      <c r="V115" s="49">
        <v>-337</v>
      </c>
      <c r="W115" s="49">
        <v>-334</v>
      </c>
      <c r="X115" s="49">
        <v>-345</v>
      </c>
      <c r="Y115" s="49">
        <v>-407</v>
      </c>
      <c r="Z115" s="49">
        <v>-398</v>
      </c>
      <c r="AA115" s="49">
        <v>-371</v>
      </c>
      <c r="AB115" s="49">
        <v>-315</v>
      </c>
      <c r="AC115" s="49">
        <v>-324</v>
      </c>
      <c r="AD115" s="49">
        <v>-343</v>
      </c>
      <c r="AE115" s="49">
        <v>-405</v>
      </c>
      <c r="AF115" s="49">
        <v>-408</v>
      </c>
      <c r="AG115" s="49">
        <v>-398</v>
      </c>
      <c r="AH115" s="49">
        <v>-352</v>
      </c>
      <c r="AI115" s="49">
        <v>-349</v>
      </c>
      <c r="AJ115" s="49">
        <v>-362</v>
      </c>
      <c r="AK115" s="49">
        <v>-409</v>
      </c>
      <c r="AL115" s="49">
        <v>-400</v>
      </c>
      <c r="AM115" s="98">
        <v>-381</v>
      </c>
      <c r="AN115" s="98">
        <v>-320</v>
      </c>
      <c r="AO115" s="98">
        <v>-329</v>
      </c>
      <c r="AP115" s="98">
        <v>-355</v>
      </c>
      <c r="AQ115" s="98">
        <v>-421</v>
      </c>
      <c r="AR115" s="98">
        <v>-424</v>
      </c>
      <c r="AS115" s="98">
        <v>-419</v>
      </c>
      <c r="AT115" s="98">
        <v>-372</v>
      </c>
      <c r="AU115" s="98">
        <v>-368</v>
      </c>
      <c r="AV115" s="98">
        <v>-386</v>
      </c>
      <c r="AW115" s="98">
        <v>-437</v>
      </c>
      <c r="AX115" s="49">
        <v>-429</v>
      </c>
      <c r="AY115" s="98">
        <v>-413</v>
      </c>
      <c r="AZ115" s="98">
        <v>-352</v>
      </c>
      <c r="BA115" s="98">
        <v>-361</v>
      </c>
      <c r="BB115" s="98">
        <v>-383</v>
      </c>
      <c r="BC115" s="98">
        <v>-452</v>
      </c>
      <c r="BD115" s="98">
        <v>-455</v>
      </c>
      <c r="BE115" s="98">
        <v>-451</v>
      </c>
      <c r="BF115" s="98">
        <v>-405</v>
      </c>
      <c r="BG115" s="98">
        <v>-409</v>
      </c>
      <c r="BH115" s="98">
        <v>-418</v>
      </c>
      <c r="BI115" s="98">
        <v>-466</v>
      </c>
      <c r="BJ115" s="155">
        <v>-454</v>
      </c>
      <c r="BK115" s="155">
        <v>-413</v>
      </c>
      <c r="BL115" s="155">
        <v>-368</v>
      </c>
      <c r="BM115" s="155">
        <v>-378</v>
      </c>
      <c r="BN115" s="155">
        <v>-420</v>
      </c>
      <c r="BO115" s="155">
        <v>-486</v>
      </c>
      <c r="BP115" s="155">
        <v>-494</v>
      </c>
      <c r="BQ115" s="155">
        <v>-483</v>
      </c>
      <c r="BR115" s="155">
        <v>-473</v>
      </c>
      <c r="BS115" s="155">
        <v>-513</v>
      </c>
      <c r="BT115" s="155">
        <v>-567</v>
      </c>
      <c r="BU115" s="155">
        <v>-756</v>
      </c>
      <c r="BV115" s="155">
        <v>-741</v>
      </c>
      <c r="BW115" s="155">
        <v>-706</v>
      </c>
      <c r="BX115" s="155">
        <v>-728</v>
      </c>
      <c r="BY115" s="155">
        <v>-700</v>
      </c>
      <c r="BZ115" s="155">
        <v>-821</v>
      </c>
      <c r="CA115" s="155">
        <v>-892</v>
      </c>
      <c r="CB115" s="155">
        <v>-915</v>
      </c>
      <c r="CC115" s="155">
        <v>-846</v>
      </c>
      <c r="CD115" s="155">
        <v>-811</v>
      </c>
      <c r="CE115" s="155">
        <v>-889</v>
      </c>
      <c r="CF115" s="155">
        <v>-4995</v>
      </c>
      <c r="CG115" s="155">
        <v>-5079</v>
      </c>
      <c r="CH115" s="155">
        <v>-5130</v>
      </c>
      <c r="CI115" s="155">
        <v>-5048</v>
      </c>
    </row>
    <row r="116" spans="1:87" ht="15.75" customHeight="1" x14ac:dyDescent="0.2">
      <c r="A116" s="19" t="s">
        <v>33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82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20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</row>
    <row r="117" spans="1:87" ht="15.75" customHeight="1" x14ac:dyDescent="0.2">
      <c r="A117" s="2" t="s">
        <v>13</v>
      </c>
      <c r="B117" s="49">
        <f t="shared" ref="B117:M117" si="55">+B118+B119+B120</f>
        <v>-1</v>
      </c>
      <c r="C117" s="49">
        <f t="shared" si="55"/>
        <v>-1</v>
      </c>
      <c r="D117" s="49">
        <f t="shared" si="55"/>
        <v>-1</v>
      </c>
      <c r="E117" s="49">
        <f t="shared" si="55"/>
        <v>-1</v>
      </c>
      <c r="F117" s="49">
        <f t="shared" si="55"/>
        <v>-1</v>
      </c>
      <c r="G117" s="49">
        <f t="shared" si="55"/>
        <v>-1</v>
      </c>
      <c r="H117" s="49">
        <f t="shared" si="55"/>
        <v>-1</v>
      </c>
      <c r="I117" s="49">
        <f t="shared" si="55"/>
        <v>-1</v>
      </c>
      <c r="J117" s="49">
        <f t="shared" si="55"/>
        <v>-1</v>
      </c>
      <c r="K117" s="49">
        <f t="shared" si="55"/>
        <v>-1</v>
      </c>
      <c r="L117" s="49">
        <f t="shared" si="55"/>
        <v>-1</v>
      </c>
      <c r="M117" s="78">
        <f t="shared" si="55"/>
        <v>-1</v>
      </c>
      <c r="N117" s="49">
        <v>-1</v>
      </c>
      <c r="O117" s="49">
        <v>-1</v>
      </c>
      <c r="P117" s="49">
        <v>-1</v>
      </c>
      <c r="Q117" s="49">
        <v>-1</v>
      </c>
      <c r="R117" s="49">
        <v>-1</v>
      </c>
      <c r="S117" s="49">
        <v>-1</v>
      </c>
      <c r="T117" s="49">
        <f t="shared" ref="T117" si="56">+T118+T119+T120</f>
        <v>-1</v>
      </c>
      <c r="U117" s="49">
        <v>-1</v>
      </c>
      <c r="V117" s="49">
        <v>-1</v>
      </c>
      <c r="W117" s="49">
        <v>-1</v>
      </c>
      <c r="X117" s="49">
        <v>-1</v>
      </c>
      <c r="Y117" s="49">
        <v>-1</v>
      </c>
      <c r="Z117" s="49">
        <v>-1</v>
      </c>
      <c r="AA117" s="49">
        <v>-1</v>
      </c>
      <c r="AB117" s="49">
        <v>-1</v>
      </c>
      <c r="AC117" s="49">
        <v>-1</v>
      </c>
      <c r="AD117" s="49">
        <v>-1</v>
      </c>
      <c r="AE117" s="49">
        <v>-1</v>
      </c>
      <c r="AF117" s="49">
        <v>-1</v>
      </c>
      <c r="AG117" s="49">
        <v>-1</v>
      </c>
      <c r="AH117" s="49">
        <v>-1</v>
      </c>
      <c r="AI117" s="49">
        <v>-1</v>
      </c>
      <c r="AJ117" s="49">
        <v>-1</v>
      </c>
      <c r="AK117" s="49">
        <v>-1</v>
      </c>
      <c r="AL117" s="49">
        <v>-1</v>
      </c>
      <c r="AM117" s="98">
        <v>-1</v>
      </c>
      <c r="AN117" s="98">
        <v>-1</v>
      </c>
      <c r="AO117" s="98">
        <v>-1</v>
      </c>
      <c r="AP117" s="98">
        <v>-1</v>
      </c>
      <c r="AQ117" s="98">
        <v>-1</v>
      </c>
      <c r="AR117" s="98">
        <v>-1</v>
      </c>
      <c r="AS117" s="98">
        <v>-1</v>
      </c>
      <c r="AT117" s="98">
        <v>0</v>
      </c>
      <c r="AU117" s="98">
        <v>0</v>
      </c>
      <c r="AV117" s="98">
        <v>0</v>
      </c>
      <c r="AW117" s="98">
        <v>0</v>
      </c>
      <c r="AX117" s="49">
        <v>0</v>
      </c>
      <c r="AY117" s="98">
        <v>0</v>
      </c>
      <c r="AZ117" s="98">
        <v>0</v>
      </c>
      <c r="BA117" s="98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155">
        <v>0</v>
      </c>
      <c r="BK117" s="155">
        <v>0</v>
      </c>
      <c r="BL117" s="155">
        <v>0</v>
      </c>
      <c r="BM117" s="155">
        <v>0</v>
      </c>
      <c r="BN117" s="155">
        <v>0</v>
      </c>
      <c r="BO117" s="155">
        <v>0</v>
      </c>
      <c r="BP117" s="155">
        <v>0</v>
      </c>
      <c r="BQ117" s="155">
        <v>0</v>
      </c>
      <c r="BR117" s="155">
        <v>0</v>
      </c>
      <c r="BS117" s="155">
        <v>0</v>
      </c>
      <c r="BT117" s="155">
        <v>0</v>
      </c>
      <c r="BU117" s="155">
        <v>0</v>
      </c>
      <c r="BV117" s="155">
        <v>0</v>
      </c>
      <c r="BW117" s="155">
        <v>0</v>
      </c>
      <c r="BX117" s="155">
        <v>0</v>
      </c>
      <c r="BY117" s="155">
        <v>0</v>
      </c>
      <c r="BZ117" s="155">
        <v>0</v>
      </c>
      <c r="CA117" s="155">
        <v>0</v>
      </c>
      <c r="CB117" s="155">
        <v>0</v>
      </c>
      <c r="CC117" s="155">
        <v>0</v>
      </c>
      <c r="CD117" s="155">
        <v>0</v>
      </c>
      <c r="CE117" s="155">
        <v>0</v>
      </c>
      <c r="CF117" s="155">
        <v>0</v>
      </c>
      <c r="CG117" s="155">
        <v>0</v>
      </c>
      <c r="CH117" s="155">
        <v>0</v>
      </c>
      <c r="CI117" s="155">
        <v>0</v>
      </c>
    </row>
    <row r="118" spans="1:87" ht="15.75" customHeight="1" x14ac:dyDescent="0.2">
      <c r="A118" s="3" t="s">
        <v>14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78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-1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98">
        <v>0</v>
      </c>
      <c r="AN118" s="98">
        <v>0</v>
      </c>
      <c r="AO118" s="98">
        <v>0</v>
      </c>
      <c r="AP118" s="98">
        <v>0</v>
      </c>
      <c r="AQ118" s="98">
        <v>0</v>
      </c>
      <c r="AR118" s="98">
        <v>0</v>
      </c>
      <c r="AS118" s="98">
        <v>-1</v>
      </c>
      <c r="AT118" s="98">
        <v>0</v>
      </c>
      <c r="AU118" s="98">
        <v>0</v>
      </c>
      <c r="AV118" s="98">
        <v>0</v>
      </c>
      <c r="AW118" s="98">
        <v>0</v>
      </c>
      <c r="AX118" s="49">
        <v>0</v>
      </c>
      <c r="AY118" s="98">
        <v>0</v>
      </c>
      <c r="AZ118" s="98">
        <v>0</v>
      </c>
      <c r="BA118" s="98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155">
        <v>0</v>
      </c>
      <c r="BK118" s="155">
        <v>0</v>
      </c>
      <c r="BL118" s="155">
        <v>0</v>
      </c>
      <c r="BM118" s="155">
        <v>0</v>
      </c>
      <c r="BN118" s="155">
        <v>0</v>
      </c>
      <c r="BO118" s="155">
        <v>0</v>
      </c>
      <c r="BP118" s="155">
        <v>0</v>
      </c>
      <c r="BQ118" s="155">
        <v>0</v>
      </c>
      <c r="BR118" s="155">
        <v>0</v>
      </c>
      <c r="BS118" s="155">
        <v>0</v>
      </c>
      <c r="BT118" s="155">
        <v>0</v>
      </c>
      <c r="BU118" s="155">
        <v>0</v>
      </c>
      <c r="BV118" s="155">
        <v>0</v>
      </c>
      <c r="BW118" s="155">
        <v>0</v>
      </c>
      <c r="BX118" s="155">
        <v>0</v>
      </c>
      <c r="BY118" s="155">
        <v>0</v>
      </c>
      <c r="BZ118" s="155">
        <v>0</v>
      </c>
      <c r="CA118" s="155">
        <v>0</v>
      </c>
      <c r="CB118" s="155">
        <v>0</v>
      </c>
      <c r="CC118" s="155">
        <v>0</v>
      </c>
      <c r="CD118" s="155">
        <v>0</v>
      </c>
      <c r="CE118" s="155">
        <v>0</v>
      </c>
      <c r="CF118" s="155">
        <v>0</v>
      </c>
      <c r="CG118" s="155">
        <v>0</v>
      </c>
      <c r="CH118" s="155">
        <v>0</v>
      </c>
      <c r="CI118" s="155">
        <v>0</v>
      </c>
    </row>
    <row r="119" spans="1:87" ht="15.75" customHeight="1" x14ac:dyDescent="0.2">
      <c r="A119" s="4" t="s">
        <v>15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-1</v>
      </c>
      <c r="H119" s="49">
        <v>-1</v>
      </c>
      <c r="I119" s="49">
        <v>-1</v>
      </c>
      <c r="J119" s="49">
        <v>0</v>
      </c>
      <c r="K119" s="49">
        <v>0</v>
      </c>
      <c r="L119" s="49">
        <v>0</v>
      </c>
      <c r="M119" s="78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-1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-1</v>
      </c>
      <c r="AR119" s="98">
        <v>-1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49">
        <v>0</v>
      </c>
      <c r="AY119" s="98">
        <v>0</v>
      </c>
      <c r="AZ119" s="98">
        <v>0</v>
      </c>
      <c r="BA119" s="9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155">
        <v>0</v>
      </c>
      <c r="BK119" s="155">
        <v>0</v>
      </c>
      <c r="BL119" s="155">
        <v>0</v>
      </c>
      <c r="BM119" s="155">
        <v>0</v>
      </c>
      <c r="BN119" s="155">
        <v>0</v>
      </c>
      <c r="BO119" s="155">
        <v>0</v>
      </c>
      <c r="BP119" s="155">
        <v>0</v>
      </c>
      <c r="BQ119" s="155">
        <v>0</v>
      </c>
      <c r="BR119" s="155">
        <v>0</v>
      </c>
      <c r="BS119" s="155">
        <v>0</v>
      </c>
      <c r="BT119" s="155">
        <v>0</v>
      </c>
      <c r="BU119" s="155">
        <v>0</v>
      </c>
      <c r="BV119" s="155">
        <v>0</v>
      </c>
      <c r="BW119" s="155">
        <v>0</v>
      </c>
      <c r="BX119" s="155">
        <v>0</v>
      </c>
      <c r="BY119" s="155">
        <v>0</v>
      </c>
      <c r="BZ119" s="155">
        <v>0</v>
      </c>
      <c r="CA119" s="155">
        <v>0</v>
      </c>
      <c r="CB119" s="155">
        <v>0</v>
      </c>
      <c r="CC119" s="155">
        <v>0</v>
      </c>
      <c r="CD119" s="155">
        <v>0</v>
      </c>
      <c r="CE119" s="155">
        <v>0</v>
      </c>
      <c r="CF119" s="155">
        <v>0</v>
      </c>
      <c r="CG119" s="155">
        <v>0</v>
      </c>
      <c r="CH119" s="155">
        <v>0</v>
      </c>
      <c r="CI119" s="155">
        <v>0</v>
      </c>
    </row>
    <row r="120" spans="1:87" ht="15.75" customHeight="1" x14ac:dyDescent="0.2">
      <c r="A120" s="3" t="s">
        <v>16</v>
      </c>
      <c r="B120" s="49">
        <v>-1</v>
      </c>
      <c r="C120" s="49">
        <v>-1</v>
      </c>
      <c r="D120" s="49">
        <v>-1</v>
      </c>
      <c r="E120" s="49">
        <v>-1</v>
      </c>
      <c r="F120" s="49">
        <v>-1</v>
      </c>
      <c r="G120" s="49">
        <v>0</v>
      </c>
      <c r="H120" s="49">
        <v>0</v>
      </c>
      <c r="I120" s="49">
        <v>0</v>
      </c>
      <c r="J120" s="49">
        <v>-1</v>
      </c>
      <c r="K120" s="49">
        <v>-1</v>
      </c>
      <c r="L120" s="49">
        <v>-1</v>
      </c>
      <c r="M120" s="78">
        <v>-1</v>
      </c>
      <c r="N120" s="49">
        <v>-1</v>
      </c>
      <c r="O120" s="49">
        <v>-1</v>
      </c>
      <c r="P120" s="49">
        <v>-1</v>
      </c>
      <c r="Q120" s="49">
        <v>-1</v>
      </c>
      <c r="R120" s="49">
        <v>-1</v>
      </c>
      <c r="S120" s="49">
        <v>-1</v>
      </c>
      <c r="T120" s="49">
        <v>-1</v>
      </c>
      <c r="U120" s="49">
        <v>-1</v>
      </c>
      <c r="V120" s="49">
        <v>-1</v>
      </c>
      <c r="W120" s="49">
        <v>-1</v>
      </c>
      <c r="X120" s="49">
        <v>-1</v>
      </c>
      <c r="Y120" s="49">
        <v>-1</v>
      </c>
      <c r="Z120" s="49">
        <v>-1</v>
      </c>
      <c r="AA120" s="49">
        <v>-1</v>
      </c>
      <c r="AB120" s="49">
        <v>-1</v>
      </c>
      <c r="AC120" s="49">
        <v>-1</v>
      </c>
      <c r="AD120" s="49">
        <v>-1</v>
      </c>
      <c r="AE120" s="49">
        <v>-1</v>
      </c>
      <c r="AF120" s="49">
        <v>0</v>
      </c>
      <c r="AG120" s="49">
        <v>0</v>
      </c>
      <c r="AH120" s="49">
        <v>-1</v>
      </c>
      <c r="AI120" s="49">
        <v>-1</v>
      </c>
      <c r="AJ120" s="49">
        <v>-1</v>
      </c>
      <c r="AK120" s="49">
        <v>-1</v>
      </c>
      <c r="AL120" s="49">
        <v>-1</v>
      </c>
      <c r="AM120" s="98">
        <v>-1</v>
      </c>
      <c r="AN120" s="98">
        <v>-1</v>
      </c>
      <c r="AO120" s="98">
        <v>-1</v>
      </c>
      <c r="AP120" s="98">
        <v>-1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49">
        <v>0</v>
      </c>
      <c r="AY120" s="98">
        <v>0</v>
      </c>
      <c r="AZ120" s="98">
        <v>0</v>
      </c>
      <c r="BA120" s="9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155">
        <v>0</v>
      </c>
      <c r="BK120" s="155">
        <v>0</v>
      </c>
      <c r="BL120" s="155">
        <v>0</v>
      </c>
      <c r="BM120" s="155">
        <v>0</v>
      </c>
      <c r="BN120" s="155">
        <v>0</v>
      </c>
      <c r="BO120" s="155">
        <v>0</v>
      </c>
      <c r="BP120" s="155">
        <v>0</v>
      </c>
      <c r="BQ120" s="155">
        <v>0</v>
      </c>
      <c r="BR120" s="155">
        <v>0</v>
      </c>
      <c r="BS120" s="155">
        <v>0</v>
      </c>
      <c r="BT120" s="155">
        <v>0</v>
      </c>
      <c r="BU120" s="155">
        <v>0</v>
      </c>
      <c r="BV120" s="155">
        <v>0</v>
      </c>
      <c r="BW120" s="155">
        <v>0</v>
      </c>
      <c r="BX120" s="155">
        <v>0</v>
      </c>
      <c r="BY120" s="155">
        <v>0</v>
      </c>
      <c r="BZ120" s="155">
        <v>0</v>
      </c>
      <c r="CA120" s="155">
        <v>0</v>
      </c>
      <c r="CB120" s="155">
        <v>0</v>
      </c>
      <c r="CC120" s="155">
        <v>0</v>
      </c>
      <c r="CD120" s="155">
        <v>0</v>
      </c>
      <c r="CE120" s="155">
        <v>0</v>
      </c>
      <c r="CF120" s="155">
        <v>0</v>
      </c>
      <c r="CG120" s="155">
        <v>0</v>
      </c>
      <c r="CH120" s="155">
        <v>0</v>
      </c>
      <c r="CI120" s="155">
        <v>0</v>
      </c>
    </row>
    <row r="121" spans="1:87" ht="33" customHeight="1" x14ac:dyDescent="0.2">
      <c r="A121" s="130" t="s">
        <v>35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8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7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</row>
    <row r="122" spans="1:87" ht="15.75" customHeight="1" x14ac:dyDescent="0.2">
      <c r="A122" s="8" t="s">
        <v>13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78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98">
        <v>0</v>
      </c>
      <c r="AN122" s="98">
        <v>0</v>
      </c>
      <c r="AO122" s="98">
        <v>0</v>
      </c>
      <c r="AP122" s="9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49">
        <v>0</v>
      </c>
      <c r="AY122" s="98">
        <v>0</v>
      </c>
      <c r="AZ122" s="98">
        <v>0</v>
      </c>
      <c r="BA122" s="98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155">
        <v>0</v>
      </c>
      <c r="BK122" s="155">
        <v>0</v>
      </c>
      <c r="BL122" s="155">
        <v>0</v>
      </c>
      <c r="BM122" s="155">
        <v>0</v>
      </c>
      <c r="BN122" s="155">
        <v>0</v>
      </c>
      <c r="BO122" s="155">
        <v>0</v>
      </c>
      <c r="BP122" s="155">
        <v>0</v>
      </c>
      <c r="BQ122" s="155">
        <v>0</v>
      </c>
      <c r="BR122" s="155">
        <v>0</v>
      </c>
      <c r="BS122" s="155">
        <v>0</v>
      </c>
      <c r="BT122" s="155">
        <v>0</v>
      </c>
      <c r="BU122" s="155">
        <v>0</v>
      </c>
      <c r="BV122" s="155">
        <v>0</v>
      </c>
      <c r="BW122" s="155">
        <v>0</v>
      </c>
      <c r="BX122" s="155">
        <v>0</v>
      </c>
      <c r="BY122" s="155">
        <v>0</v>
      </c>
      <c r="BZ122" s="155">
        <v>0</v>
      </c>
      <c r="CA122" s="155">
        <v>0</v>
      </c>
      <c r="CB122" s="155">
        <v>0</v>
      </c>
      <c r="CC122" s="155">
        <v>0</v>
      </c>
      <c r="CD122" s="155">
        <v>0</v>
      </c>
      <c r="CE122" s="155">
        <v>0</v>
      </c>
      <c r="CF122" s="155">
        <v>0</v>
      </c>
      <c r="CG122" s="155">
        <v>0</v>
      </c>
      <c r="CH122" s="155">
        <v>0</v>
      </c>
      <c r="CI122" s="155">
        <v>0</v>
      </c>
    </row>
    <row r="123" spans="1:87" ht="31.15" customHeight="1" x14ac:dyDescent="0.2">
      <c r="A123" s="131" t="s">
        <v>34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8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7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</row>
    <row r="124" spans="1:87" ht="15.75" customHeight="1" x14ac:dyDescent="0.2">
      <c r="A124" s="2" t="s">
        <v>13</v>
      </c>
      <c r="B124" s="49">
        <f t="shared" ref="B124:M124" si="57">+B125+B126+B127</f>
        <v>9500</v>
      </c>
      <c r="C124" s="49">
        <f t="shared" si="57"/>
        <v>9523</v>
      </c>
      <c r="D124" s="49">
        <f t="shared" si="57"/>
        <v>9451</v>
      </c>
      <c r="E124" s="49">
        <f t="shared" si="57"/>
        <v>9397</v>
      </c>
      <c r="F124" s="49">
        <f t="shared" si="57"/>
        <v>9250</v>
      </c>
      <c r="G124" s="49">
        <f t="shared" si="57"/>
        <v>9138</v>
      </c>
      <c r="H124" s="49">
        <f t="shared" si="57"/>
        <v>9007</v>
      </c>
      <c r="I124" s="49">
        <f t="shared" si="57"/>
        <v>8954</v>
      </c>
      <c r="J124" s="49">
        <f t="shared" si="57"/>
        <v>9009</v>
      </c>
      <c r="K124" s="49">
        <f t="shared" si="57"/>
        <v>9074</v>
      </c>
      <c r="L124" s="49">
        <f t="shared" si="57"/>
        <v>2598</v>
      </c>
      <c r="M124" s="78">
        <f t="shared" si="57"/>
        <v>2598</v>
      </c>
      <c r="N124" s="49">
        <v>1442</v>
      </c>
      <c r="O124" s="49">
        <v>1442</v>
      </c>
      <c r="P124" s="49">
        <v>1442</v>
      </c>
      <c r="Q124" s="49">
        <v>1442</v>
      </c>
      <c r="R124" s="49">
        <v>1442</v>
      </c>
      <c r="S124" s="49">
        <v>1442</v>
      </c>
      <c r="T124" s="49">
        <f t="shared" ref="T124" si="58">+T125+T126+T127</f>
        <v>1422</v>
      </c>
      <c r="U124" s="49">
        <v>1422</v>
      </c>
      <c r="V124" s="49">
        <v>1422</v>
      </c>
      <c r="W124" s="49">
        <v>1422</v>
      </c>
      <c r="X124" s="49">
        <v>1422</v>
      </c>
      <c r="Y124" s="49">
        <v>1422</v>
      </c>
      <c r="Z124" s="49">
        <v>1422</v>
      </c>
      <c r="AA124" s="49">
        <v>1422</v>
      </c>
      <c r="AB124" s="49">
        <v>1422</v>
      </c>
      <c r="AC124" s="49">
        <v>1422</v>
      </c>
      <c r="AD124" s="49">
        <v>1401</v>
      </c>
      <c r="AE124" s="49">
        <v>1401</v>
      </c>
      <c r="AF124" s="49">
        <v>1401</v>
      </c>
      <c r="AG124" s="49">
        <v>1401</v>
      </c>
      <c r="AH124" s="49">
        <v>1401</v>
      </c>
      <c r="AI124" s="49">
        <v>1876</v>
      </c>
      <c r="AJ124" s="49">
        <v>1875</v>
      </c>
      <c r="AK124" s="49">
        <v>1205</v>
      </c>
      <c r="AL124" s="49">
        <v>1205</v>
      </c>
      <c r="AM124" s="98">
        <v>1205</v>
      </c>
      <c r="AN124" s="98">
        <v>1205</v>
      </c>
      <c r="AO124" s="98">
        <v>895</v>
      </c>
      <c r="AP124" s="98">
        <v>895</v>
      </c>
      <c r="AQ124" s="98">
        <v>895</v>
      </c>
      <c r="AR124" s="98">
        <v>895</v>
      </c>
      <c r="AS124" s="98">
        <v>854</v>
      </c>
      <c r="AT124" s="98">
        <v>1504</v>
      </c>
      <c r="AU124" s="98">
        <v>11722</v>
      </c>
      <c r="AV124" s="98">
        <v>11723</v>
      </c>
      <c r="AW124" s="98">
        <v>11685</v>
      </c>
      <c r="AX124" s="49">
        <v>12185</v>
      </c>
      <c r="AY124" s="98">
        <v>7909</v>
      </c>
      <c r="AZ124" s="98">
        <v>6709</v>
      </c>
      <c r="BA124" s="98">
        <v>6709</v>
      </c>
      <c r="BB124" s="98">
        <v>5149</v>
      </c>
      <c r="BC124" s="98">
        <v>5049</v>
      </c>
      <c r="BD124" s="98">
        <v>5049</v>
      </c>
      <c r="BE124" s="98">
        <v>5049</v>
      </c>
      <c r="BF124" s="98">
        <v>5049</v>
      </c>
      <c r="BG124" s="98">
        <v>5591</v>
      </c>
      <c r="BH124" s="98">
        <v>5591</v>
      </c>
      <c r="BI124" s="98">
        <v>5591</v>
      </c>
      <c r="BJ124" s="155">
        <v>5526</v>
      </c>
      <c r="BK124" s="155">
        <v>5525</v>
      </c>
      <c r="BL124" s="155">
        <v>4020</v>
      </c>
      <c r="BM124" s="155">
        <v>3370</v>
      </c>
      <c r="BN124" s="155">
        <v>3246</v>
      </c>
      <c r="BO124" s="155">
        <v>3246</v>
      </c>
      <c r="BP124" s="155">
        <v>2554</v>
      </c>
      <c r="BQ124" s="155">
        <v>2239</v>
      </c>
      <c r="BR124" s="155">
        <v>2239</v>
      </c>
      <c r="BS124" s="155">
        <v>2166</v>
      </c>
      <c r="BT124" s="155">
        <v>2166</v>
      </c>
      <c r="BU124" s="155">
        <v>665</v>
      </c>
      <c r="BV124" s="155">
        <v>652</v>
      </c>
      <c r="BW124" s="155">
        <v>665</v>
      </c>
      <c r="BX124" s="155">
        <v>530</v>
      </c>
      <c r="BY124" s="155">
        <v>530</v>
      </c>
      <c r="BZ124" s="155">
        <v>464</v>
      </c>
      <c r="CA124" s="155">
        <v>464</v>
      </c>
      <c r="CB124" s="155">
        <v>445</v>
      </c>
      <c r="CC124" s="155">
        <v>445</v>
      </c>
      <c r="CD124" s="155">
        <v>445</v>
      </c>
      <c r="CE124" s="155">
        <v>436</v>
      </c>
      <c r="CF124" s="155">
        <v>436</v>
      </c>
      <c r="CG124" s="155">
        <v>30474</v>
      </c>
      <c r="CH124" s="155">
        <v>30424</v>
      </c>
      <c r="CI124" s="155">
        <v>30424</v>
      </c>
    </row>
    <row r="125" spans="1:87" ht="15.75" customHeight="1" x14ac:dyDescent="0.2">
      <c r="A125" s="3" t="s">
        <v>14</v>
      </c>
      <c r="B125" s="49">
        <f t="shared" ref="B125:M125" si="59">+B130+B155+B160</f>
        <v>0</v>
      </c>
      <c r="C125" s="49">
        <f t="shared" si="59"/>
        <v>0</v>
      </c>
      <c r="D125" s="49">
        <f t="shared" si="59"/>
        <v>0</v>
      </c>
      <c r="E125" s="49">
        <f t="shared" si="59"/>
        <v>0</v>
      </c>
      <c r="F125" s="49">
        <f t="shared" si="59"/>
        <v>0</v>
      </c>
      <c r="G125" s="49">
        <f t="shared" si="59"/>
        <v>0</v>
      </c>
      <c r="H125" s="49">
        <f t="shared" si="59"/>
        <v>0</v>
      </c>
      <c r="I125" s="49">
        <f t="shared" si="59"/>
        <v>0</v>
      </c>
      <c r="J125" s="49">
        <f t="shared" si="59"/>
        <v>0</v>
      </c>
      <c r="K125" s="49">
        <f t="shared" si="59"/>
        <v>0</v>
      </c>
      <c r="L125" s="49">
        <f t="shared" si="59"/>
        <v>0</v>
      </c>
      <c r="M125" s="78">
        <f t="shared" si="59"/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f t="shared" ref="T125:T127" si="60">+T130+T155+T160</f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98">
        <v>0</v>
      </c>
      <c r="AN125" s="98">
        <v>0</v>
      </c>
      <c r="AO125" s="98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49">
        <v>0</v>
      </c>
      <c r="AY125" s="98">
        <v>0</v>
      </c>
      <c r="AZ125" s="98">
        <v>0</v>
      </c>
      <c r="BA125" s="98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155">
        <v>0</v>
      </c>
      <c r="BK125" s="155">
        <v>0</v>
      </c>
      <c r="BL125" s="155">
        <v>0</v>
      </c>
      <c r="BM125" s="155">
        <v>0</v>
      </c>
      <c r="BN125" s="155">
        <v>0</v>
      </c>
      <c r="BO125" s="155">
        <v>0</v>
      </c>
      <c r="BP125" s="155">
        <v>0</v>
      </c>
      <c r="BQ125" s="155">
        <v>0</v>
      </c>
      <c r="BR125" s="155">
        <v>0</v>
      </c>
      <c r="BS125" s="155">
        <v>0</v>
      </c>
      <c r="BT125" s="155">
        <v>0</v>
      </c>
      <c r="BU125" s="155">
        <v>0</v>
      </c>
      <c r="BV125" s="155">
        <v>0</v>
      </c>
      <c r="BW125" s="155">
        <v>0</v>
      </c>
      <c r="BX125" s="155">
        <v>0</v>
      </c>
      <c r="BY125" s="155">
        <v>0</v>
      </c>
      <c r="BZ125" s="155">
        <v>0</v>
      </c>
      <c r="CA125" s="155">
        <v>0</v>
      </c>
      <c r="CB125" s="155">
        <v>0</v>
      </c>
      <c r="CC125" s="155">
        <v>0</v>
      </c>
      <c r="CD125" s="155">
        <v>0</v>
      </c>
      <c r="CE125" s="155">
        <v>0</v>
      </c>
      <c r="CF125" s="155">
        <v>0</v>
      </c>
      <c r="CG125" s="155">
        <v>0</v>
      </c>
      <c r="CH125" s="155">
        <v>0</v>
      </c>
      <c r="CI125" s="155">
        <v>0</v>
      </c>
    </row>
    <row r="126" spans="1:87" ht="15.75" customHeight="1" x14ac:dyDescent="0.2">
      <c r="A126" s="4" t="s">
        <v>15</v>
      </c>
      <c r="B126" s="49">
        <f t="shared" ref="B126:M126" si="61">+B131+B156+B161</f>
        <v>0</v>
      </c>
      <c r="C126" s="49">
        <f t="shared" si="61"/>
        <v>0</v>
      </c>
      <c r="D126" s="49">
        <f t="shared" si="61"/>
        <v>0</v>
      </c>
      <c r="E126" s="49">
        <f t="shared" si="61"/>
        <v>0</v>
      </c>
      <c r="F126" s="49">
        <f t="shared" si="61"/>
        <v>0</v>
      </c>
      <c r="G126" s="49">
        <f t="shared" si="61"/>
        <v>0</v>
      </c>
      <c r="H126" s="49">
        <f t="shared" si="61"/>
        <v>0</v>
      </c>
      <c r="I126" s="49">
        <f t="shared" si="61"/>
        <v>0</v>
      </c>
      <c r="J126" s="49">
        <f t="shared" si="61"/>
        <v>0</v>
      </c>
      <c r="K126" s="49">
        <f t="shared" si="61"/>
        <v>0</v>
      </c>
      <c r="L126" s="49">
        <f t="shared" si="61"/>
        <v>0</v>
      </c>
      <c r="M126" s="78">
        <f t="shared" si="61"/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f t="shared" si="60"/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98">
        <v>0</v>
      </c>
      <c r="AN126" s="98">
        <v>0</v>
      </c>
      <c r="AO126" s="98">
        <v>0</v>
      </c>
      <c r="AP126" s="9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49">
        <v>0</v>
      </c>
      <c r="AY126" s="98">
        <v>0</v>
      </c>
      <c r="AZ126" s="98">
        <v>0</v>
      </c>
      <c r="BA126" s="98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155">
        <v>0</v>
      </c>
      <c r="BK126" s="155">
        <v>0</v>
      </c>
      <c r="BL126" s="155">
        <v>0</v>
      </c>
      <c r="BM126" s="155">
        <v>0</v>
      </c>
      <c r="BN126" s="155">
        <v>0</v>
      </c>
      <c r="BO126" s="155">
        <v>0</v>
      </c>
      <c r="BP126" s="155">
        <v>0</v>
      </c>
      <c r="BQ126" s="155">
        <v>0</v>
      </c>
      <c r="BR126" s="155">
        <v>0</v>
      </c>
      <c r="BS126" s="155">
        <v>0</v>
      </c>
      <c r="BT126" s="155">
        <v>0</v>
      </c>
      <c r="BU126" s="155">
        <v>0</v>
      </c>
      <c r="BV126" s="155">
        <v>0</v>
      </c>
      <c r="BW126" s="155">
        <v>0</v>
      </c>
      <c r="BX126" s="155">
        <v>0</v>
      </c>
      <c r="BY126" s="155">
        <v>0</v>
      </c>
      <c r="BZ126" s="155">
        <v>0</v>
      </c>
      <c r="CA126" s="155">
        <v>0</v>
      </c>
      <c r="CB126" s="155">
        <v>0</v>
      </c>
      <c r="CC126" s="155">
        <v>0</v>
      </c>
      <c r="CD126" s="155">
        <v>0</v>
      </c>
      <c r="CE126" s="155">
        <v>0</v>
      </c>
      <c r="CF126" s="155">
        <v>0</v>
      </c>
      <c r="CG126" s="155">
        <v>0</v>
      </c>
      <c r="CH126" s="155">
        <v>0</v>
      </c>
      <c r="CI126" s="155">
        <v>0</v>
      </c>
    </row>
    <row r="127" spans="1:87" ht="15.75" customHeight="1" x14ac:dyDescent="0.2">
      <c r="A127" s="3" t="s">
        <v>16</v>
      </c>
      <c r="B127" s="49">
        <f t="shared" ref="B127:M127" si="62">+B132+B157+B162</f>
        <v>9500</v>
      </c>
      <c r="C127" s="49">
        <f t="shared" si="62"/>
        <v>9523</v>
      </c>
      <c r="D127" s="49">
        <f t="shared" si="62"/>
        <v>9451</v>
      </c>
      <c r="E127" s="49">
        <f t="shared" si="62"/>
        <v>9397</v>
      </c>
      <c r="F127" s="49">
        <f t="shared" si="62"/>
        <v>9250</v>
      </c>
      <c r="G127" s="49">
        <f t="shared" si="62"/>
        <v>9138</v>
      </c>
      <c r="H127" s="49">
        <f t="shared" si="62"/>
        <v>9007</v>
      </c>
      <c r="I127" s="49">
        <f t="shared" si="62"/>
        <v>8954</v>
      </c>
      <c r="J127" s="49">
        <f t="shared" si="62"/>
        <v>9009</v>
      </c>
      <c r="K127" s="49">
        <f t="shared" si="62"/>
        <v>9074</v>
      </c>
      <c r="L127" s="49">
        <f t="shared" si="62"/>
        <v>2598</v>
      </c>
      <c r="M127" s="78">
        <f t="shared" si="62"/>
        <v>2598</v>
      </c>
      <c r="N127" s="49">
        <v>1442</v>
      </c>
      <c r="O127" s="49">
        <v>1442</v>
      </c>
      <c r="P127" s="49">
        <v>1442</v>
      </c>
      <c r="Q127" s="49">
        <v>1442</v>
      </c>
      <c r="R127" s="49">
        <v>1442</v>
      </c>
      <c r="S127" s="49">
        <v>1442</v>
      </c>
      <c r="T127" s="49">
        <f t="shared" si="60"/>
        <v>1422</v>
      </c>
      <c r="U127" s="49">
        <v>1422</v>
      </c>
      <c r="V127" s="49">
        <v>1422</v>
      </c>
      <c r="W127" s="49">
        <v>1422</v>
      </c>
      <c r="X127" s="49">
        <v>1422</v>
      </c>
      <c r="Y127" s="49">
        <v>1422</v>
      </c>
      <c r="Z127" s="49">
        <v>1422</v>
      </c>
      <c r="AA127" s="49">
        <v>1422</v>
      </c>
      <c r="AB127" s="49">
        <v>1422</v>
      </c>
      <c r="AC127" s="49">
        <v>1422</v>
      </c>
      <c r="AD127" s="49">
        <v>1401</v>
      </c>
      <c r="AE127" s="49">
        <v>1401</v>
      </c>
      <c r="AF127" s="49">
        <v>1401</v>
      </c>
      <c r="AG127" s="49">
        <v>1401</v>
      </c>
      <c r="AH127" s="49">
        <v>1401</v>
      </c>
      <c r="AI127" s="49">
        <v>1876</v>
      </c>
      <c r="AJ127" s="49">
        <v>1875</v>
      </c>
      <c r="AK127" s="49">
        <v>1205</v>
      </c>
      <c r="AL127" s="49">
        <v>1205</v>
      </c>
      <c r="AM127" s="98">
        <v>1205</v>
      </c>
      <c r="AN127" s="98">
        <v>1205</v>
      </c>
      <c r="AO127" s="98">
        <v>895</v>
      </c>
      <c r="AP127" s="98">
        <v>895</v>
      </c>
      <c r="AQ127" s="98">
        <v>895</v>
      </c>
      <c r="AR127" s="98">
        <v>895</v>
      </c>
      <c r="AS127" s="98">
        <v>854</v>
      </c>
      <c r="AT127" s="98">
        <v>1504</v>
      </c>
      <c r="AU127" s="98">
        <v>11722</v>
      </c>
      <c r="AV127" s="98">
        <v>11723</v>
      </c>
      <c r="AW127" s="98">
        <v>11685</v>
      </c>
      <c r="AX127" s="49">
        <v>12185</v>
      </c>
      <c r="AY127" s="98">
        <v>7909</v>
      </c>
      <c r="AZ127" s="98">
        <v>6709</v>
      </c>
      <c r="BA127" s="98">
        <v>6709</v>
      </c>
      <c r="BB127" s="98">
        <v>5149</v>
      </c>
      <c r="BC127" s="98">
        <v>5049</v>
      </c>
      <c r="BD127" s="98">
        <v>5049</v>
      </c>
      <c r="BE127" s="98">
        <v>5049</v>
      </c>
      <c r="BF127" s="98">
        <v>5049</v>
      </c>
      <c r="BG127" s="98">
        <v>5591</v>
      </c>
      <c r="BH127" s="98">
        <v>5591</v>
      </c>
      <c r="BI127" s="98">
        <v>5591</v>
      </c>
      <c r="BJ127" s="155">
        <v>5526</v>
      </c>
      <c r="BK127" s="155">
        <v>5525</v>
      </c>
      <c r="BL127" s="155">
        <v>4020</v>
      </c>
      <c r="BM127" s="155">
        <v>3370</v>
      </c>
      <c r="BN127" s="155">
        <v>3246</v>
      </c>
      <c r="BO127" s="155">
        <v>3246</v>
      </c>
      <c r="BP127" s="155">
        <v>2554</v>
      </c>
      <c r="BQ127" s="155">
        <v>2239</v>
      </c>
      <c r="BR127" s="155">
        <v>2239</v>
      </c>
      <c r="BS127" s="155">
        <v>2166</v>
      </c>
      <c r="BT127" s="155">
        <v>2166</v>
      </c>
      <c r="BU127" s="155">
        <v>665</v>
      </c>
      <c r="BV127" s="155">
        <v>652</v>
      </c>
      <c r="BW127" s="155">
        <v>665</v>
      </c>
      <c r="BX127" s="155">
        <v>530</v>
      </c>
      <c r="BY127" s="155">
        <v>530</v>
      </c>
      <c r="BZ127" s="155">
        <v>464</v>
      </c>
      <c r="CA127" s="155">
        <v>464</v>
      </c>
      <c r="CB127" s="155">
        <v>445</v>
      </c>
      <c r="CC127" s="155">
        <v>445</v>
      </c>
      <c r="CD127" s="155">
        <v>445</v>
      </c>
      <c r="CE127" s="155">
        <v>436</v>
      </c>
      <c r="CF127" s="155">
        <v>436</v>
      </c>
      <c r="CG127" s="155">
        <v>30474</v>
      </c>
      <c r="CH127" s="155">
        <v>30424</v>
      </c>
      <c r="CI127" s="155">
        <v>30424</v>
      </c>
    </row>
    <row r="128" spans="1:87" ht="29.25" customHeight="1" x14ac:dyDescent="0.2">
      <c r="A128" s="19" t="s">
        <v>36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82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20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</row>
    <row r="129" spans="1:87" ht="15.75" customHeight="1" x14ac:dyDescent="0.2">
      <c r="A129" s="2" t="s">
        <v>13</v>
      </c>
      <c r="B129" s="49">
        <f t="shared" ref="B129:M129" si="63">+B130+B131+B132</f>
        <v>9500</v>
      </c>
      <c r="C129" s="49">
        <f t="shared" si="63"/>
        <v>9523</v>
      </c>
      <c r="D129" s="49">
        <f t="shared" si="63"/>
        <v>9451</v>
      </c>
      <c r="E129" s="49">
        <f t="shared" si="63"/>
        <v>9397</v>
      </c>
      <c r="F129" s="49">
        <f t="shared" si="63"/>
        <v>9250</v>
      </c>
      <c r="G129" s="49">
        <f t="shared" si="63"/>
        <v>9138</v>
      </c>
      <c r="H129" s="49">
        <f t="shared" si="63"/>
        <v>9007</v>
      </c>
      <c r="I129" s="49">
        <f t="shared" si="63"/>
        <v>8954</v>
      </c>
      <c r="J129" s="49">
        <f t="shared" si="63"/>
        <v>9009</v>
      </c>
      <c r="K129" s="49">
        <f t="shared" si="63"/>
        <v>9074</v>
      </c>
      <c r="L129" s="49">
        <f t="shared" si="63"/>
        <v>2598</v>
      </c>
      <c r="M129" s="78">
        <f t="shared" si="63"/>
        <v>2598</v>
      </c>
      <c r="N129" s="49">
        <v>1442</v>
      </c>
      <c r="O129" s="49">
        <v>1442</v>
      </c>
      <c r="P129" s="49">
        <v>1442</v>
      </c>
      <c r="Q129" s="49">
        <v>1442</v>
      </c>
      <c r="R129" s="49">
        <v>1442</v>
      </c>
      <c r="S129" s="49">
        <v>1442</v>
      </c>
      <c r="T129" s="49">
        <f t="shared" ref="T129" si="64">+T130+T131+T132</f>
        <v>1422</v>
      </c>
      <c r="U129" s="49">
        <v>1422</v>
      </c>
      <c r="V129" s="49">
        <v>1422</v>
      </c>
      <c r="W129" s="49">
        <v>1422</v>
      </c>
      <c r="X129" s="49">
        <v>1422</v>
      </c>
      <c r="Y129" s="49">
        <v>1422</v>
      </c>
      <c r="Z129" s="49">
        <v>1422</v>
      </c>
      <c r="AA129" s="49">
        <v>1422</v>
      </c>
      <c r="AB129" s="49">
        <v>1422</v>
      </c>
      <c r="AC129" s="49">
        <v>1422</v>
      </c>
      <c r="AD129" s="49">
        <v>1401</v>
      </c>
      <c r="AE129" s="49">
        <v>1401</v>
      </c>
      <c r="AF129" s="49">
        <v>1401</v>
      </c>
      <c r="AG129" s="49">
        <v>1401</v>
      </c>
      <c r="AH129" s="49">
        <v>1401</v>
      </c>
      <c r="AI129" s="49">
        <v>1876</v>
      </c>
      <c r="AJ129" s="49">
        <v>1875</v>
      </c>
      <c r="AK129" s="49">
        <v>1205</v>
      </c>
      <c r="AL129" s="49">
        <v>1205</v>
      </c>
      <c r="AM129" s="98">
        <v>1205</v>
      </c>
      <c r="AN129" s="98">
        <v>1205</v>
      </c>
      <c r="AO129" s="98">
        <v>895</v>
      </c>
      <c r="AP129" s="98">
        <v>895</v>
      </c>
      <c r="AQ129" s="98">
        <v>895</v>
      </c>
      <c r="AR129" s="98">
        <v>895</v>
      </c>
      <c r="AS129" s="98">
        <v>854</v>
      </c>
      <c r="AT129" s="98">
        <v>1504</v>
      </c>
      <c r="AU129" s="98">
        <v>11722</v>
      </c>
      <c r="AV129" s="98">
        <v>11723</v>
      </c>
      <c r="AW129" s="98">
        <v>11685</v>
      </c>
      <c r="AX129" s="49">
        <v>12185</v>
      </c>
      <c r="AY129" s="98">
        <v>7909</v>
      </c>
      <c r="AZ129" s="98">
        <v>6709</v>
      </c>
      <c r="BA129" s="98">
        <v>6709</v>
      </c>
      <c r="BB129" s="98">
        <v>5149</v>
      </c>
      <c r="BC129" s="98">
        <v>5049</v>
      </c>
      <c r="BD129" s="98">
        <v>5049</v>
      </c>
      <c r="BE129" s="98">
        <v>5049</v>
      </c>
      <c r="BF129" s="98">
        <v>5049</v>
      </c>
      <c r="BG129" s="98">
        <v>5591</v>
      </c>
      <c r="BH129" s="98">
        <v>5591</v>
      </c>
      <c r="BI129" s="98">
        <v>5591</v>
      </c>
      <c r="BJ129" s="155">
        <v>5526</v>
      </c>
      <c r="BK129" s="155">
        <v>5525</v>
      </c>
      <c r="BL129" s="155">
        <v>4020</v>
      </c>
      <c r="BM129" s="155">
        <v>3370</v>
      </c>
      <c r="BN129" s="155">
        <v>3246</v>
      </c>
      <c r="BO129" s="155">
        <v>3246</v>
      </c>
      <c r="BP129" s="155">
        <v>2554</v>
      </c>
      <c r="BQ129" s="155">
        <v>2239</v>
      </c>
      <c r="BR129" s="155">
        <v>2239</v>
      </c>
      <c r="BS129" s="155">
        <v>2166</v>
      </c>
      <c r="BT129" s="155">
        <v>2166</v>
      </c>
      <c r="BU129" s="155">
        <v>665</v>
      </c>
      <c r="BV129" s="155">
        <v>652</v>
      </c>
      <c r="BW129" s="155">
        <v>665</v>
      </c>
      <c r="BX129" s="155">
        <v>530</v>
      </c>
      <c r="BY129" s="155">
        <v>530</v>
      </c>
      <c r="BZ129" s="155">
        <v>464</v>
      </c>
      <c r="CA129" s="155">
        <v>464</v>
      </c>
      <c r="CB129" s="155">
        <v>445</v>
      </c>
      <c r="CC129" s="155">
        <v>445</v>
      </c>
      <c r="CD129" s="155">
        <v>445</v>
      </c>
      <c r="CE129" s="155">
        <v>436</v>
      </c>
      <c r="CF129" s="155">
        <v>436</v>
      </c>
      <c r="CG129" s="155">
        <v>30474</v>
      </c>
      <c r="CH129" s="155">
        <v>30424</v>
      </c>
      <c r="CI129" s="155">
        <v>30424</v>
      </c>
    </row>
    <row r="130" spans="1:87" ht="15.75" customHeight="1" x14ac:dyDescent="0.2">
      <c r="A130" s="3" t="s">
        <v>14</v>
      </c>
      <c r="B130" s="49">
        <f t="shared" ref="B130:M130" si="65">+B135+B140+B145+B150</f>
        <v>0</v>
      </c>
      <c r="C130" s="49">
        <f t="shared" si="65"/>
        <v>0</v>
      </c>
      <c r="D130" s="49">
        <f t="shared" si="65"/>
        <v>0</v>
      </c>
      <c r="E130" s="49">
        <f t="shared" si="65"/>
        <v>0</v>
      </c>
      <c r="F130" s="49">
        <f t="shared" si="65"/>
        <v>0</v>
      </c>
      <c r="G130" s="49">
        <f t="shared" si="65"/>
        <v>0</v>
      </c>
      <c r="H130" s="49">
        <f t="shared" si="65"/>
        <v>0</v>
      </c>
      <c r="I130" s="49">
        <f t="shared" si="65"/>
        <v>0</v>
      </c>
      <c r="J130" s="49">
        <f t="shared" si="65"/>
        <v>0</v>
      </c>
      <c r="K130" s="49">
        <f t="shared" si="65"/>
        <v>0</v>
      </c>
      <c r="L130" s="49">
        <f t="shared" si="65"/>
        <v>0</v>
      </c>
      <c r="M130" s="78">
        <f t="shared" si="65"/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f t="shared" ref="T130:T132" si="66">+T135+T140+T145+T150</f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98">
        <v>0</v>
      </c>
      <c r="AN130" s="98">
        <v>0</v>
      </c>
      <c r="AO130" s="98">
        <v>0</v>
      </c>
      <c r="AP130" s="98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49">
        <v>0</v>
      </c>
      <c r="AY130" s="98">
        <v>0</v>
      </c>
      <c r="AZ130" s="98">
        <v>0</v>
      </c>
      <c r="BA130" s="98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155">
        <v>0</v>
      </c>
      <c r="BK130" s="155">
        <v>0</v>
      </c>
      <c r="BL130" s="155">
        <v>0</v>
      </c>
      <c r="BM130" s="155">
        <v>0</v>
      </c>
      <c r="BN130" s="155">
        <v>0</v>
      </c>
      <c r="BO130" s="155">
        <v>0</v>
      </c>
      <c r="BP130" s="155">
        <v>0</v>
      </c>
      <c r="BQ130" s="155">
        <v>0</v>
      </c>
      <c r="BR130" s="155">
        <v>0</v>
      </c>
      <c r="BS130" s="155">
        <v>0</v>
      </c>
      <c r="BT130" s="155">
        <v>0</v>
      </c>
      <c r="BU130" s="155">
        <v>0</v>
      </c>
      <c r="BV130" s="155">
        <v>0</v>
      </c>
      <c r="BW130" s="155">
        <v>0</v>
      </c>
      <c r="BX130" s="155">
        <v>0</v>
      </c>
      <c r="BY130" s="155">
        <v>0</v>
      </c>
      <c r="BZ130" s="155">
        <v>0</v>
      </c>
      <c r="CA130" s="155">
        <v>0</v>
      </c>
      <c r="CB130" s="155">
        <v>0</v>
      </c>
      <c r="CC130" s="155">
        <v>0</v>
      </c>
      <c r="CD130" s="155">
        <v>0</v>
      </c>
      <c r="CE130" s="155">
        <v>0</v>
      </c>
      <c r="CF130" s="155">
        <v>0</v>
      </c>
      <c r="CG130" s="155">
        <v>0</v>
      </c>
      <c r="CH130" s="155">
        <v>0</v>
      </c>
      <c r="CI130" s="155">
        <v>0</v>
      </c>
    </row>
    <row r="131" spans="1:87" ht="15.75" customHeight="1" x14ac:dyDescent="0.2">
      <c r="A131" s="4" t="s">
        <v>15</v>
      </c>
      <c r="B131" s="49">
        <f t="shared" ref="B131:M131" si="67">+B136+B141+B146+B151</f>
        <v>0</v>
      </c>
      <c r="C131" s="49">
        <f t="shared" si="67"/>
        <v>0</v>
      </c>
      <c r="D131" s="49">
        <f t="shared" si="67"/>
        <v>0</v>
      </c>
      <c r="E131" s="49">
        <f t="shared" si="67"/>
        <v>0</v>
      </c>
      <c r="F131" s="49">
        <f t="shared" si="67"/>
        <v>0</v>
      </c>
      <c r="G131" s="49">
        <f t="shared" si="67"/>
        <v>0</v>
      </c>
      <c r="H131" s="49">
        <f t="shared" si="67"/>
        <v>0</v>
      </c>
      <c r="I131" s="49">
        <f t="shared" si="67"/>
        <v>0</v>
      </c>
      <c r="J131" s="49">
        <f t="shared" si="67"/>
        <v>0</v>
      </c>
      <c r="K131" s="49">
        <f t="shared" si="67"/>
        <v>0</v>
      </c>
      <c r="L131" s="49">
        <f t="shared" si="67"/>
        <v>0</v>
      </c>
      <c r="M131" s="78">
        <f t="shared" si="67"/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f t="shared" si="66"/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98">
        <v>0</v>
      </c>
      <c r="AN131" s="98">
        <v>0</v>
      </c>
      <c r="AO131" s="98">
        <v>0</v>
      </c>
      <c r="AP131" s="9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49">
        <v>0</v>
      </c>
      <c r="AY131" s="98">
        <v>0</v>
      </c>
      <c r="AZ131" s="98">
        <v>0</v>
      </c>
      <c r="BA131" s="98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155">
        <v>0</v>
      </c>
      <c r="BK131" s="155">
        <v>0</v>
      </c>
      <c r="BL131" s="155">
        <v>0</v>
      </c>
      <c r="BM131" s="155">
        <v>0</v>
      </c>
      <c r="BN131" s="155">
        <v>0</v>
      </c>
      <c r="BO131" s="155">
        <v>0</v>
      </c>
      <c r="BP131" s="155">
        <v>0</v>
      </c>
      <c r="BQ131" s="155">
        <v>0</v>
      </c>
      <c r="BR131" s="155">
        <v>0</v>
      </c>
      <c r="BS131" s="155">
        <v>0</v>
      </c>
      <c r="BT131" s="155">
        <v>0</v>
      </c>
      <c r="BU131" s="155">
        <v>0</v>
      </c>
      <c r="BV131" s="155">
        <v>0</v>
      </c>
      <c r="BW131" s="155">
        <v>0</v>
      </c>
      <c r="BX131" s="155">
        <v>0</v>
      </c>
      <c r="BY131" s="155">
        <v>0</v>
      </c>
      <c r="BZ131" s="155">
        <v>0</v>
      </c>
      <c r="CA131" s="155">
        <v>0</v>
      </c>
      <c r="CB131" s="155">
        <v>0</v>
      </c>
      <c r="CC131" s="155">
        <v>0</v>
      </c>
      <c r="CD131" s="155">
        <v>0</v>
      </c>
      <c r="CE131" s="155">
        <v>0</v>
      </c>
      <c r="CF131" s="155">
        <v>0</v>
      </c>
      <c r="CG131" s="155">
        <v>0</v>
      </c>
      <c r="CH131" s="155">
        <v>0</v>
      </c>
      <c r="CI131" s="155">
        <v>0</v>
      </c>
    </row>
    <row r="132" spans="1:87" ht="15.75" customHeight="1" x14ac:dyDescent="0.2">
      <c r="A132" s="3" t="s">
        <v>16</v>
      </c>
      <c r="B132" s="49">
        <f t="shared" ref="B132:M132" si="68">+B137+B142+B147+B152</f>
        <v>9500</v>
      </c>
      <c r="C132" s="49">
        <f t="shared" si="68"/>
        <v>9523</v>
      </c>
      <c r="D132" s="49">
        <f t="shared" si="68"/>
        <v>9451</v>
      </c>
      <c r="E132" s="49">
        <f t="shared" si="68"/>
        <v>9397</v>
      </c>
      <c r="F132" s="49">
        <f t="shared" si="68"/>
        <v>9250</v>
      </c>
      <c r="G132" s="49">
        <f t="shared" si="68"/>
        <v>9138</v>
      </c>
      <c r="H132" s="49">
        <f t="shared" si="68"/>
        <v>9007</v>
      </c>
      <c r="I132" s="49">
        <f t="shared" si="68"/>
        <v>8954</v>
      </c>
      <c r="J132" s="49">
        <f t="shared" si="68"/>
        <v>9009</v>
      </c>
      <c r="K132" s="49">
        <f t="shared" si="68"/>
        <v>9074</v>
      </c>
      <c r="L132" s="49">
        <f t="shared" si="68"/>
        <v>2598</v>
      </c>
      <c r="M132" s="78">
        <f t="shared" si="68"/>
        <v>2598</v>
      </c>
      <c r="N132" s="49">
        <v>1442</v>
      </c>
      <c r="O132" s="49">
        <v>1442</v>
      </c>
      <c r="P132" s="49">
        <v>1442</v>
      </c>
      <c r="Q132" s="49">
        <v>1442</v>
      </c>
      <c r="R132" s="49">
        <v>1442</v>
      </c>
      <c r="S132" s="49">
        <v>1442</v>
      </c>
      <c r="T132" s="49">
        <f t="shared" si="66"/>
        <v>1422</v>
      </c>
      <c r="U132" s="49">
        <v>1422</v>
      </c>
      <c r="V132" s="49">
        <v>1422</v>
      </c>
      <c r="W132" s="49">
        <v>1422</v>
      </c>
      <c r="X132" s="49">
        <v>1422</v>
      </c>
      <c r="Y132" s="49">
        <v>1422</v>
      </c>
      <c r="Z132" s="49">
        <v>1422</v>
      </c>
      <c r="AA132" s="49">
        <v>1422</v>
      </c>
      <c r="AB132" s="49">
        <v>1422</v>
      </c>
      <c r="AC132" s="49">
        <v>1422</v>
      </c>
      <c r="AD132" s="49">
        <v>1401</v>
      </c>
      <c r="AE132" s="49">
        <v>1401</v>
      </c>
      <c r="AF132" s="49">
        <v>1401</v>
      </c>
      <c r="AG132" s="49">
        <v>1401</v>
      </c>
      <c r="AH132" s="49">
        <v>1401</v>
      </c>
      <c r="AI132" s="49">
        <v>1876</v>
      </c>
      <c r="AJ132" s="49">
        <v>1875</v>
      </c>
      <c r="AK132" s="49">
        <v>1205</v>
      </c>
      <c r="AL132" s="49">
        <v>1205</v>
      </c>
      <c r="AM132" s="98">
        <v>1205</v>
      </c>
      <c r="AN132" s="98">
        <v>1205</v>
      </c>
      <c r="AO132" s="98">
        <v>895</v>
      </c>
      <c r="AP132" s="98">
        <v>895</v>
      </c>
      <c r="AQ132" s="98">
        <v>895</v>
      </c>
      <c r="AR132" s="98">
        <v>895</v>
      </c>
      <c r="AS132" s="98">
        <v>854</v>
      </c>
      <c r="AT132" s="98">
        <v>1504</v>
      </c>
      <c r="AU132" s="98">
        <v>11722</v>
      </c>
      <c r="AV132" s="98">
        <v>11723</v>
      </c>
      <c r="AW132" s="98">
        <v>11685</v>
      </c>
      <c r="AX132" s="49">
        <v>12185</v>
      </c>
      <c r="AY132" s="98">
        <v>7909</v>
      </c>
      <c r="AZ132" s="98">
        <v>6709</v>
      </c>
      <c r="BA132" s="98">
        <v>6709</v>
      </c>
      <c r="BB132" s="98">
        <v>5149</v>
      </c>
      <c r="BC132" s="98">
        <v>5049</v>
      </c>
      <c r="BD132" s="98">
        <v>5049</v>
      </c>
      <c r="BE132" s="98">
        <v>5049</v>
      </c>
      <c r="BF132" s="98">
        <v>5049</v>
      </c>
      <c r="BG132" s="98">
        <v>5591</v>
      </c>
      <c r="BH132" s="98">
        <v>5591</v>
      </c>
      <c r="BI132" s="98">
        <v>5591</v>
      </c>
      <c r="BJ132" s="155">
        <v>5526</v>
      </c>
      <c r="BK132" s="155">
        <v>5525</v>
      </c>
      <c r="BL132" s="155">
        <v>4020</v>
      </c>
      <c r="BM132" s="155">
        <v>3370</v>
      </c>
      <c r="BN132" s="155">
        <v>3246</v>
      </c>
      <c r="BO132" s="155">
        <v>3246</v>
      </c>
      <c r="BP132" s="155">
        <v>2554</v>
      </c>
      <c r="BQ132" s="155">
        <v>2239</v>
      </c>
      <c r="BR132" s="155">
        <v>2239</v>
      </c>
      <c r="BS132" s="155">
        <v>2166</v>
      </c>
      <c r="BT132" s="155">
        <v>2166</v>
      </c>
      <c r="BU132" s="155">
        <v>665</v>
      </c>
      <c r="BV132" s="155">
        <v>652</v>
      </c>
      <c r="BW132" s="155">
        <v>665</v>
      </c>
      <c r="BX132" s="155">
        <v>530</v>
      </c>
      <c r="BY132" s="155">
        <v>530</v>
      </c>
      <c r="BZ132" s="155">
        <v>464</v>
      </c>
      <c r="CA132" s="155">
        <v>464</v>
      </c>
      <c r="CB132" s="155">
        <v>445</v>
      </c>
      <c r="CC132" s="155">
        <v>445</v>
      </c>
      <c r="CD132" s="155">
        <v>445</v>
      </c>
      <c r="CE132" s="155">
        <v>436</v>
      </c>
      <c r="CF132" s="155">
        <v>436</v>
      </c>
      <c r="CG132" s="155">
        <v>30474</v>
      </c>
      <c r="CH132" s="155">
        <v>30424</v>
      </c>
      <c r="CI132" s="155">
        <v>30424</v>
      </c>
    </row>
    <row r="133" spans="1:87" ht="15.75" customHeight="1" x14ac:dyDescent="0.2">
      <c r="A133" s="21" t="s">
        <v>39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8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3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</row>
    <row r="134" spans="1:87" ht="15.75" customHeight="1" x14ac:dyDescent="0.2">
      <c r="A134" s="2" t="s">
        <v>13</v>
      </c>
      <c r="B134" s="49">
        <f t="shared" ref="B134:M134" si="69">+B135+B136+B137</f>
        <v>0</v>
      </c>
      <c r="C134" s="49">
        <f t="shared" si="69"/>
        <v>0</v>
      </c>
      <c r="D134" s="49">
        <f t="shared" si="69"/>
        <v>0</v>
      </c>
      <c r="E134" s="49">
        <f t="shared" si="69"/>
        <v>0</v>
      </c>
      <c r="F134" s="49">
        <f t="shared" si="69"/>
        <v>0</v>
      </c>
      <c r="G134" s="49">
        <f t="shared" si="69"/>
        <v>0</v>
      </c>
      <c r="H134" s="49">
        <f t="shared" si="69"/>
        <v>0</v>
      </c>
      <c r="I134" s="49">
        <f t="shared" si="69"/>
        <v>0</v>
      </c>
      <c r="J134" s="49">
        <f t="shared" si="69"/>
        <v>0</v>
      </c>
      <c r="K134" s="49">
        <f t="shared" si="69"/>
        <v>0</v>
      </c>
      <c r="L134" s="49">
        <f t="shared" si="69"/>
        <v>0</v>
      </c>
      <c r="M134" s="78">
        <f t="shared" si="69"/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f t="shared" ref="T134" si="70">+T135+T136+T137</f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98">
        <v>0</v>
      </c>
      <c r="AN134" s="98">
        <v>0</v>
      </c>
      <c r="AO134" s="98">
        <v>0</v>
      </c>
      <c r="AP134" s="9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49">
        <v>0</v>
      </c>
      <c r="AY134" s="98">
        <v>0</v>
      </c>
      <c r="AZ134" s="98">
        <v>0</v>
      </c>
      <c r="BA134" s="98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155">
        <v>0</v>
      </c>
      <c r="BK134" s="155">
        <v>0</v>
      </c>
      <c r="BL134" s="155">
        <v>0</v>
      </c>
      <c r="BM134" s="155">
        <v>0</v>
      </c>
      <c r="BN134" s="155">
        <v>0</v>
      </c>
      <c r="BO134" s="155">
        <v>0</v>
      </c>
      <c r="BP134" s="155">
        <v>0</v>
      </c>
      <c r="BQ134" s="155">
        <v>0</v>
      </c>
      <c r="BR134" s="155">
        <v>0</v>
      </c>
      <c r="BS134" s="155">
        <v>0</v>
      </c>
      <c r="BT134" s="155">
        <v>0</v>
      </c>
      <c r="BU134" s="155">
        <v>0</v>
      </c>
      <c r="BV134" s="155">
        <v>0</v>
      </c>
      <c r="BW134" s="155">
        <v>0</v>
      </c>
      <c r="BX134" s="155">
        <v>0</v>
      </c>
      <c r="BY134" s="155">
        <v>0</v>
      </c>
      <c r="BZ134" s="155">
        <v>0</v>
      </c>
      <c r="CA134" s="155">
        <v>0</v>
      </c>
      <c r="CB134" s="155">
        <v>0</v>
      </c>
      <c r="CC134" s="155">
        <v>0</v>
      </c>
      <c r="CD134" s="155">
        <v>0</v>
      </c>
      <c r="CE134" s="155">
        <v>0</v>
      </c>
      <c r="CF134" s="155">
        <v>0</v>
      </c>
      <c r="CG134" s="155">
        <v>0</v>
      </c>
      <c r="CH134" s="155">
        <v>0</v>
      </c>
      <c r="CI134" s="155">
        <v>0</v>
      </c>
    </row>
    <row r="135" spans="1:87" ht="15.75" customHeight="1" x14ac:dyDescent="0.2">
      <c r="A135" s="3" t="s">
        <v>14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78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49">
        <v>0</v>
      </c>
      <c r="AY135" s="98">
        <v>0</v>
      </c>
      <c r="AZ135" s="98">
        <v>0</v>
      </c>
      <c r="BA135" s="98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155">
        <v>0</v>
      </c>
      <c r="BK135" s="155">
        <v>0</v>
      </c>
      <c r="BL135" s="155">
        <v>0</v>
      </c>
      <c r="BM135" s="155">
        <v>0</v>
      </c>
      <c r="BN135" s="155">
        <v>0</v>
      </c>
      <c r="BO135" s="155">
        <v>0</v>
      </c>
      <c r="BP135" s="155">
        <v>0</v>
      </c>
      <c r="BQ135" s="155">
        <v>0</v>
      </c>
      <c r="BR135" s="155">
        <v>0</v>
      </c>
      <c r="BS135" s="155">
        <v>0</v>
      </c>
      <c r="BT135" s="155">
        <v>0</v>
      </c>
      <c r="BU135" s="155">
        <v>0</v>
      </c>
      <c r="BV135" s="155">
        <v>0</v>
      </c>
      <c r="BW135" s="155">
        <v>0</v>
      </c>
      <c r="BX135" s="155">
        <v>0</v>
      </c>
      <c r="BY135" s="155">
        <v>0</v>
      </c>
      <c r="BZ135" s="155">
        <v>0</v>
      </c>
      <c r="CA135" s="155">
        <v>0</v>
      </c>
      <c r="CB135" s="155">
        <v>0</v>
      </c>
      <c r="CC135" s="155">
        <v>0</v>
      </c>
      <c r="CD135" s="155">
        <v>0</v>
      </c>
      <c r="CE135" s="155">
        <v>0</v>
      </c>
      <c r="CF135" s="155">
        <v>0</v>
      </c>
      <c r="CG135" s="155">
        <v>0</v>
      </c>
      <c r="CH135" s="155">
        <v>0</v>
      </c>
      <c r="CI135" s="155">
        <v>0</v>
      </c>
    </row>
    <row r="136" spans="1:87" ht="15.75" customHeight="1" x14ac:dyDescent="0.2">
      <c r="A136" s="4" t="s">
        <v>15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78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98">
        <v>0</v>
      </c>
      <c r="AN136" s="98">
        <v>0</v>
      </c>
      <c r="AO136" s="98">
        <v>0</v>
      </c>
      <c r="AP136" s="9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49">
        <v>0</v>
      </c>
      <c r="AY136" s="98">
        <v>0</v>
      </c>
      <c r="AZ136" s="98">
        <v>0</v>
      </c>
      <c r="BA136" s="98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155">
        <v>0</v>
      </c>
      <c r="BK136" s="155">
        <v>0</v>
      </c>
      <c r="BL136" s="155">
        <v>0</v>
      </c>
      <c r="BM136" s="155">
        <v>0</v>
      </c>
      <c r="BN136" s="155">
        <v>0</v>
      </c>
      <c r="BO136" s="155">
        <v>0</v>
      </c>
      <c r="BP136" s="155">
        <v>0</v>
      </c>
      <c r="BQ136" s="155">
        <v>0</v>
      </c>
      <c r="BR136" s="155">
        <v>0</v>
      </c>
      <c r="BS136" s="155">
        <v>0</v>
      </c>
      <c r="BT136" s="155">
        <v>0</v>
      </c>
      <c r="BU136" s="155">
        <v>0</v>
      </c>
      <c r="BV136" s="155">
        <v>0</v>
      </c>
      <c r="BW136" s="155">
        <v>0</v>
      </c>
      <c r="BX136" s="155">
        <v>0</v>
      </c>
      <c r="BY136" s="155">
        <v>0</v>
      </c>
      <c r="BZ136" s="155">
        <v>0</v>
      </c>
      <c r="CA136" s="155">
        <v>0</v>
      </c>
      <c r="CB136" s="155">
        <v>0</v>
      </c>
      <c r="CC136" s="155">
        <v>0</v>
      </c>
      <c r="CD136" s="155">
        <v>0</v>
      </c>
      <c r="CE136" s="155">
        <v>0</v>
      </c>
      <c r="CF136" s="155">
        <v>0</v>
      </c>
      <c r="CG136" s="155">
        <v>0</v>
      </c>
      <c r="CH136" s="155">
        <v>0</v>
      </c>
      <c r="CI136" s="155">
        <v>0</v>
      </c>
    </row>
    <row r="137" spans="1:87" ht="15.75" customHeight="1" x14ac:dyDescent="0.2">
      <c r="A137" s="3" t="s">
        <v>16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78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98">
        <v>0</v>
      </c>
      <c r="AN137" s="98">
        <v>0</v>
      </c>
      <c r="AO137" s="98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49">
        <v>0</v>
      </c>
      <c r="AY137" s="98">
        <v>0</v>
      </c>
      <c r="AZ137" s="98">
        <v>0</v>
      </c>
      <c r="BA137" s="98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155">
        <v>0</v>
      </c>
      <c r="BK137" s="155">
        <v>0</v>
      </c>
      <c r="BL137" s="155">
        <v>0</v>
      </c>
      <c r="BM137" s="155">
        <v>0</v>
      </c>
      <c r="BN137" s="155">
        <v>0</v>
      </c>
      <c r="BO137" s="155">
        <v>0</v>
      </c>
      <c r="BP137" s="155">
        <v>0</v>
      </c>
      <c r="BQ137" s="155">
        <v>0</v>
      </c>
      <c r="BR137" s="155">
        <v>0</v>
      </c>
      <c r="BS137" s="155">
        <v>0</v>
      </c>
      <c r="BT137" s="155">
        <v>0</v>
      </c>
      <c r="BU137" s="155">
        <v>0</v>
      </c>
      <c r="BV137" s="155">
        <v>0</v>
      </c>
      <c r="BW137" s="155">
        <v>0</v>
      </c>
      <c r="BX137" s="155">
        <v>0</v>
      </c>
      <c r="BY137" s="155">
        <v>0</v>
      </c>
      <c r="BZ137" s="155">
        <v>0</v>
      </c>
      <c r="CA137" s="155">
        <v>0</v>
      </c>
      <c r="CB137" s="155">
        <v>0</v>
      </c>
      <c r="CC137" s="155">
        <v>0</v>
      </c>
      <c r="CD137" s="155">
        <v>0</v>
      </c>
      <c r="CE137" s="155">
        <v>0</v>
      </c>
      <c r="CF137" s="155">
        <v>0</v>
      </c>
      <c r="CG137" s="155">
        <v>0</v>
      </c>
      <c r="CH137" s="155">
        <v>0</v>
      </c>
      <c r="CI137" s="155">
        <v>0</v>
      </c>
    </row>
    <row r="138" spans="1:87" ht="15.75" customHeight="1" x14ac:dyDescent="0.2">
      <c r="A138" s="21" t="s">
        <v>37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8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3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</row>
    <row r="139" spans="1:87" ht="15.75" customHeight="1" x14ac:dyDescent="0.2">
      <c r="A139" s="2" t="s">
        <v>13</v>
      </c>
      <c r="B139" s="49">
        <f t="shared" ref="B139:M139" si="71">+B140+B141+B142</f>
        <v>0</v>
      </c>
      <c r="C139" s="49">
        <f t="shared" si="71"/>
        <v>0</v>
      </c>
      <c r="D139" s="49">
        <f t="shared" si="71"/>
        <v>0</v>
      </c>
      <c r="E139" s="49">
        <f t="shared" si="71"/>
        <v>0</v>
      </c>
      <c r="F139" s="49">
        <f t="shared" si="71"/>
        <v>0</v>
      </c>
      <c r="G139" s="49">
        <f t="shared" si="71"/>
        <v>0</v>
      </c>
      <c r="H139" s="49">
        <f t="shared" si="71"/>
        <v>0</v>
      </c>
      <c r="I139" s="49">
        <f t="shared" si="71"/>
        <v>0</v>
      </c>
      <c r="J139" s="49">
        <f t="shared" si="71"/>
        <v>0</v>
      </c>
      <c r="K139" s="49">
        <f t="shared" si="71"/>
        <v>0</v>
      </c>
      <c r="L139" s="49">
        <f t="shared" si="71"/>
        <v>0</v>
      </c>
      <c r="M139" s="78">
        <f t="shared" si="71"/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f t="shared" ref="T139" si="72">+T140+T141+T142</f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98">
        <v>0</v>
      </c>
      <c r="AN139" s="98">
        <v>0</v>
      </c>
      <c r="AO139" s="98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49">
        <v>0</v>
      </c>
      <c r="AY139" s="98">
        <v>0</v>
      </c>
      <c r="AZ139" s="98">
        <v>0</v>
      </c>
      <c r="BA139" s="98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155">
        <v>0</v>
      </c>
      <c r="BK139" s="155">
        <v>0</v>
      </c>
      <c r="BL139" s="155">
        <v>0</v>
      </c>
      <c r="BM139" s="155">
        <v>0</v>
      </c>
      <c r="BN139" s="155">
        <v>0</v>
      </c>
      <c r="BO139" s="155">
        <v>0</v>
      </c>
      <c r="BP139" s="155">
        <v>0</v>
      </c>
      <c r="BQ139" s="155">
        <v>0</v>
      </c>
      <c r="BR139" s="155">
        <v>0</v>
      </c>
      <c r="BS139" s="155">
        <v>0</v>
      </c>
      <c r="BT139" s="155">
        <v>0</v>
      </c>
      <c r="BU139" s="155">
        <v>0</v>
      </c>
      <c r="BV139" s="155">
        <v>0</v>
      </c>
      <c r="BW139" s="155">
        <v>0</v>
      </c>
      <c r="BX139" s="155">
        <v>0</v>
      </c>
      <c r="BY139" s="155">
        <v>0</v>
      </c>
      <c r="BZ139" s="155">
        <v>0</v>
      </c>
      <c r="CA139" s="155">
        <v>0</v>
      </c>
      <c r="CB139" s="155">
        <v>0</v>
      </c>
      <c r="CC139" s="155">
        <v>0</v>
      </c>
      <c r="CD139" s="155">
        <v>0</v>
      </c>
      <c r="CE139" s="155">
        <v>0</v>
      </c>
      <c r="CF139" s="155">
        <v>0</v>
      </c>
      <c r="CG139" s="155">
        <v>0</v>
      </c>
      <c r="CH139" s="155">
        <v>0</v>
      </c>
      <c r="CI139" s="155">
        <v>0</v>
      </c>
    </row>
    <row r="140" spans="1:87" ht="15.75" customHeight="1" x14ac:dyDescent="0.2">
      <c r="A140" s="3" t="s">
        <v>14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78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98">
        <v>0</v>
      </c>
      <c r="AN140" s="98">
        <v>0</v>
      </c>
      <c r="AO140" s="98">
        <v>0</v>
      </c>
      <c r="AP140" s="9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0</v>
      </c>
      <c r="AX140" s="49">
        <v>0</v>
      </c>
      <c r="AY140" s="98">
        <v>0</v>
      </c>
      <c r="AZ140" s="98">
        <v>0</v>
      </c>
      <c r="BA140" s="98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155">
        <v>0</v>
      </c>
      <c r="BK140" s="155">
        <v>0</v>
      </c>
      <c r="BL140" s="155">
        <v>0</v>
      </c>
      <c r="BM140" s="155">
        <v>0</v>
      </c>
      <c r="BN140" s="155">
        <v>0</v>
      </c>
      <c r="BO140" s="155">
        <v>0</v>
      </c>
      <c r="BP140" s="155">
        <v>0</v>
      </c>
      <c r="BQ140" s="155">
        <v>0</v>
      </c>
      <c r="BR140" s="155">
        <v>0</v>
      </c>
      <c r="BS140" s="155">
        <v>0</v>
      </c>
      <c r="BT140" s="155">
        <v>0</v>
      </c>
      <c r="BU140" s="155">
        <v>0</v>
      </c>
      <c r="BV140" s="155">
        <v>0</v>
      </c>
      <c r="BW140" s="155">
        <v>0</v>
      </c>
      <c r="BX140" s="155">
        <v>0</v>
      </c>
      <c r="BY140" s="155">
        <v>0</v>
      </c>
      <c r="BZ140" s="155">
        <v>0</v>
      </c>
      <c r="CA140" s="155">
        <v>0</v>
      </c>
      <c r="CB140" s="155">
        <v>0</v>
      </c>
      <c r="CC140" s="155">
        <v>0</v>
      </c>
      <c r="CD140" s="155">
        <v>0</v>
      </c>
      <c r="CE140" s="155">
        <v>0</v>
      </c>
      <c r="CF140" s="155">
        <v>0</v>
      </c>
      <c r="CG140" s="155">
        <v>0</v>
      </c>
      <c r="CH140" s="155">
        <v>0</v>
      </c>
      <c r="CI140" s="155">
        <v>0</v>
      </c>
    </row>
    <row r="141" spans="1:87" ht="15.75" customHeight="1" x14ac:dyDescent="0.2">
      <c r="A141" s="4" t="s">
        <v>15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78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49">
        <v>0</v>
      </c>
      <c r="AJ141" s="49">
        <v>0</v>
      </c>
      <c r="AK141" s="49">
        <v>0</v>
      </c>
      <c r="AL141" s="49">
        <v>0</v>
      </c>
      <c r="AM141" s="98">
        <v>0</v>
      </c>
      <c r="AN141" s="98">
        <v>0</v>
      </c>
      <c r="AO141" s="98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49">
        <v>0</v>
      </c>
      <c r="AY141" s="98">
        <v>0</v>
      </c>
      <c r="AZ141" s="98">
        <v>0</v>
      </c>
      <c r="BA141" s="98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155">
        <v>0</v>
      </c>
      <c r="BK141" s="155">
        <v>0</v>
      </c>
      <c r="BL141" s="155">
        <v>0</v>
      </c>
      <c r="BM141" s="155">
        <v>0</v>
      </c>
      <c r="BN141" s="155">
        <v>0</v>
      </c>
      <c r="BO141" s="155">
        <v>0</v>
      </c>
      <c r="BP141" s="155">
        <v>0</v>
      </c>
      <c r="BQ141" s="155">
        <v>0</v>
      </c>
      <c r="BR141" s="155">
        <v>0</v>
      </c>
      <c r="BS141" s="155">
        <v>0</v>
      </c>
      <c r="BT141" s="155">
        <v>0</v>
      </c>
      <c r="BU141" s="155">
        <v>0</v>
      </c>
      <c r="BV141" s="155">
        <v>0</v>
      </c>
      <c r="BW141" s="155">
        <v>0</v>
      </c>
      <c r="BX141" s="155">
        <v>0</v>
      </c>
      <c r="BY141" s="155">
        <v>0</v>
      </c>
      <c r="BZ141" s="155">
        <v>0</v>
      </c>
      <c r="CA141" s="155">
        <v>0</v>
      </c>
      <c r="CB141" s="155">
        <v>0</v>
      </c>
      <c r="CC141" s="155">
        <v>0</v>
      </c>
      <c r="CD141" s="155">
        <v>0</v>
      </c>
      <c r="CE141" s="155">
        <v>0</v>
      </c>
      <c r="CF141" s="155">
        <v>0</v>
      </c>
      <c r="CG141" s="155">
        <v>0</v>
      </c>
      <c r="CH141" s="155">
        <v>0</v>
      </c>
      <c r="CI141" s="155">
        <v>0</v>
      </c>
    </row>
    <row r="142" spans="1:87" ht="15.75" customHeight="1" x14ac:dyDescent="0.2">
      <c r="A142" s="3" t="s">
        <v>16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78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98">
        <v>0</v>
      </c>
      <c r="AN142" s="98">
        <v>0</v>
      </c>
      <c r="AO142" s="98">
        <v>0</v>
      </c>
      <c r="AP142" s="9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49">
        <v>0</v>
      </c>
      <c r="AY142" s="98">
        <v>0</v>
      </c>
      <c r="AZ142" s="98">
        <v>0</v>
      </c>
      <c r="BA142" s="98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155">
        <v>0</v>
      </c>
      <c r="BK142" s="155">
        <v>0</v>
      </c>
      <c r="BL142" s="155">
        <v>0</v>
      </c>
      <c r="BM142" s="155">
        <v>0</v>
      </c>
      <c r="BN142" s="155">
        <v>0</v>
      </c>
      <c r="BO142" s="155">
        <v>0</v>
      </c>
      <c r="BP142" s="155">
        <v>0</v>
      </c>
      <c r="BQ142" s="155">
        <v>0</v>
      </c>
      <c r="BR142" s="155">
        <v>0</v>
      </c>
      <c r="BS142" s="155">
        <v>0</v>
      </c>
      <c r="BT142" s="155">
        <v>0</v>
      </c>
      <c r="BU142" s="155">
        <v>0</v>
      </c>
      <c r="BV142" s="155">
        <v>0</v>
      </c>
      <c r="BW142" s="155">
        <v>0</v>
      </c>
      <c r="BX142" s="155">
        <v>0</v>
      </c>
      <c r="BY142" s="155">
        <v>0</v>
      </c>
      <c r="BZ142" s="155">
        <v>0</v>
      </c>
      <c r="CA142" s="155">
        <v>0</v>
      </c>
      <c r="CB142" s="155">
        <v>0</v>
      </c>
      <c r="CC142" s="155">
        <v>0</v>
      </c>
      <c r="CD142" s="155">
        <v>0</v>
      </c>
      <c r="CE142" s="155">
        <v>0</v>
      </c>
      <c r="CF142" s="155">
        <v>0</v>
      </c>
      <c r="CG142" s="155">
        <v>0</v>
      </c>
      <c r="CH142" s="155">
        <v>0</v>
      </c>
      <c r="CI142" s="155">
        <v>0</v>
      </c>
    </row>
    <row r="143" spans="1:87" ht="15.75" customHeight="1" x14ac:dyDescent="0.2">
      <c r="A143" s="21" t="s">
        <v>38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8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3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</row>
    <row r="144" spans="1:87" ht="15.75" customHeight="1" x14ac:dyDescent="0.2">
      <c r="A144" s="2" t="s">
        <v>13</v>
      </c>
      <c r="B144" s="49">
        <f t="shared" ref="B144:M144" si="73">+B145+B146+B147</f>
        <v>8282</v>
      </c>
      <c r="C144" s="49">
        <f t="shared" si="73"/>
        <v>8305</v>
      </c>
      <c r="D144" s="49">
        <f t="shared" si="73"/>
        <v>8233</v>
      </c>
      <c r="E144" s="49">
        <f t="shared" si="73"/>
        <v>8179</v>
      </c>
      <c r="F144" s="49">
        <f t="shared" si="73"/>
        <v>8032</v>
      </c>
      <c r="G144" s="49">
        <f t="shared" si="73"/>
        <v>7920</v>
      </c>
      <c r="H144" s="49">
        <f t="shared" si="73"/>
        <v>7789</v>
      </c>
      <c r="I144" s="49">
        <f t="shared" si="73"/>
        <v>7736</v>
      </c>
      <c r="J144" s="49">
        <f t="shared" si="73"/>
        <v>7791</v>
      </c>
      <c r="K144" s="49">
        <f t="shared" si="73"/>
        <v>7856</v>
      </c>
      <c r="L144" s="49">
        <f t="shared" si="73"/>
        <v>0</v>
      </c>
      <c r="M144" s="78">
        <f t="shared" si="73"/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f t="shared" ref="T144" si="74">+T145+T146+T147</f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0</v>
      </c>
      <c r="AI144" s="49">
        <v>0</v>
      </c>
      <c r="AJ144" s="49">
        <v>0</v>
      </c>
      <c r="AK144" s="49">
        <v>0</v>
      </c>
      <c r="AL144" s="49">
        <v>0</v>
      </c>
      <c r="AM144" s="98">
        <v>0</v>
      </c>
      <c r="AN144" s="98">
        <v>0</v>
      </c>
      <c r="AO144" s="98">
        <v>0</v>
      </c>
      <c r="AP144" s="9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49">
        <v>0</v>
      </c>
      <c r="AY144" s="98">
        <v>0</v>
      </c>
      <c r="AZ144" s="98">
        <v>0</v>
      </c>
      <c r="BA144" s="98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155">
        <v>0</v>
      </c>
      <c r="BK144" s="155">
        <v>0</v>
      </c>
      <c r="BL144" s="155">
        <v>0</v>
      </c>
      <c r="BM144" s="155">
        <v>0</v>
      </c>
      <c r="BN144" s="155">
        <v>0</v>
      </c>
      <c r="BO144" s="155">
        <v>0</v>
      </c>
      <c r="BP144" s="155">
        <v>0</v>
      </c>
      <c r="BQ144" s="155">
        <v>0</v>
      </c>
      <c r="BR144" s="155">
        <v>0</v>
      </c>
      <c r="BS144" s="155">
        <v>0</v>
      </c>
      <c r="BT144" s="155">
        <v>0</v>
      </c>
      <c r="BU144" s="155">
        <v>0</v>
      </c>
      <c r="BV144" s="155">
        <v>0</v>
      </c>
      <c r="BW144" s="155">
        <v>0</v>
      </c>
      <c r="BX144" s="155">
        <v>0</v>
      </c>
      <c r="BY144" s="155">
        <v>0</v>
      </c>
      <c r="BZ144" s="155">
        <v>0</v>
      </c>
      <c r="CA144" s="155">
        <v>0</v>
      </c>
      <c r="CB144" s="155">
        <v>0</v>
      </c>
      <c r="CC144" s="155">
        <v>0</v>
      </c>
      <c r="CD144" s="155">
        <v>0</v>
      </c>
      <c r="CE144" s="155">
        <v>0</v>
      </c>
      <c r="CF144" s="155">
        <v>0</v>
      </c>
      <c r="CG144" s="155">
        <v>0</v>
      </c>
      <c r="CH144" s="155">
        <v>0</v>
      </c>
      <c r="CI144" s="155">
        <v>0</v>
      </c>
    </row>
    <row r="145" spans="1:87" ht="15.75" customHeight="1" x14ac:dyDescent="0.2">
      <c r="A145" s="3" t="s">
        <v>14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78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v>0</v>
      </c>
      <c r="AK145" s="49">
        <v>0</v>
      </c>
      <c r="AL145" s="49">
        <v>0</v>
      </c>
      <c r="AM145" s="98">
        <v>0</v>
      </c>
      <c r="AN145" s="98">
        <v>0</v>
      </c>
      <c r="AO145" s="98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49">
        <v>0</v>
      </c>
      <c r="AY145" s="98">
        <v>0</v>
      </c>
      <c r="AZ145" s="98">
        <v>0</v>
      </c>
      <c r="BA145" s="98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155">
        <v>0</v>
      </c>
      <c r="BK145" s="155">
        <v>0</v>
      </c>
      <c r="BL145" s="155">
        <v>0</v>
      </c>
      <c r="BM145" s="155">
        <v>0</v>
      </c>
      <c r="BN145" s="155">
        <v>0</v>
      </c>
      <c r="BO145" s="155">
        <v>0</v>
      </c>
      <c r="BP145" s="155">
        <v>0</v>
      </c>
      <c r="BQ145" s="155">
        <v>0</v>
      </c>
      <c r="BR145" s="155">
        <v>0</v>
      </c>
      <c r="BS145" s="155">
        <v>0</v>
      </c>
      <c r="BT145" s="155">
        <v>0</v>
      </c>
      <c r="BU145" s="155">
        <v>0</v>
      </c>
      <c r="BV145" s="155">
        <v>0</v>
      </c>
      <c r="BW145" s="155">
        <v>0</v>
      </c>
      <c r="BX145" s="155">
        <v>0</v>
      </c>
      <c r="BY145" s="155">
        <v>0</v>
      </c>
      <c r="BZ145" s="155">
        <v>0</v>
      </c>
      <c r="CA145" s="155">
        <v>0</v>
      </c>
      <c r="CB145" s="155">
        <v>0</v>
      </c>
      <c r="CC145" s="155">
        <v>0</v>
      </c>
      <c r="CD145" s="155">
        <v>0</v>
      </c>
      <c r="CE145" s="155">
        <v>0</v>
      </c>
      <c r="CF145" s="155">
        <v>0</v>
      </c>
      <c r="CG145" s="155">
        <v>0</v>
      </c>
      <c r="CH145" s="155">
        <v>0</v>
      </c>
      <c r="CI145" s="155">
        <v>0</v>
      </c>
    </row>
    <row r="146" spans="1:87" ht="15.75" customHeight="1" x14ac:dyDescent="0.2">
      <c r="A146" s="4" t="s">
        <v>15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78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98">
        <v>0</v>
      </c>
      <c r="AN146" s="98">
        <v>0</v>
      </c>
      <c r="AO146" s="98">
        <v>0</v>
      </c>
      <c r="AP146" s="9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49">
        <v>0</v>
      </c>
      <c r="AY146" s="98">
        <v>0</v>
      </c>
      <c r="AZ146" s="98">
        <v>0</v>
      </c>
      <c r="BA146" s="98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155">
        <v>0</v>
      </c>
      <c r="BK146" s="155">
        <v>0</v>
      </c>
      <c r="BL146" s="155">
        <v>0</v>
      </c>
      <c r="BM146" s="155">
        <v>0</v>
      </c>
      <c r="BN146" s="155">
        <v>0</v>
      </c>
      <c r="BO146" s="155">
        <v>0</v>
      </c>
      <c r="BP146" s="155">
        <v>0</v>
      </c>
      <c r="BQ146" s="155">
        <v>0</v>
      </c>
      <c r="BR146" s="155">
        <v>0</v>
      </c>
      <c r="BS146" s="155">
        <v>0</v>
      </c>
      <c r="BT146" s="155">
        <v>0</v>
      </c>
      <c r="BU146" s="155">
        <v>0</v>
      </c>
      <c r="BV146" s="155">
        <v>0</v>
      </c>
      <c r="BW146" s="155">
        <v>0</v>
      </c>
      <c r="BX146" s="155">
        <v>0</v>
      </c>
      <c r="BY146" s="155">
        <v>0</v>
      </c>
      <c r="BZ146" s="155">
        <v>0</v>
      </c>
      <c r="CA146" s="155">
        <v>0</v>
      </c>
      <c r="CB146" s="155">
        <v>0</v>
      </c>
      <c r="CC146" s="155">
        <v>0</v>
      </c>
      <c r="CD146" s="155">
        <v>0</v>
      </c>
      <c r="CE146" s="155">
        <v>0</v>
      </c>
      <c r="CF146" s="155">
        <v>0</v>
      </c>
      <c r="CG146" s="155">
        <v>0</v>
      </c>
      <c r="CH146" s="155">
        <v>0</v>
      </c>
      <c r="CI146" s="155">
        <v>0</v>
      </c>
    </row>
    <row r="147" spans="1:87" ht="15.75" customHeight="1" x14ac:dyDescent="0.2">
      <c r="A147" s="3" t="s">
        <v>16</v>
      </c>
      <c r="B147" s="49">
        <v>8282</v>
      </c>
      <c r="C147" s="49">
        <v>8305</v>
      </c>
      <c r="D147" s="49">
        <v>8233</v>
      </c>
      <c r="E147" s="49">
        <v>8179</v>
      </c>
      <c r="F147" s="49">
        <v>8032</v>
      </c>
      <c r="G147" s="49">
        <v>7920</v>
      </c>
      <c r="H147" s="49">
        <v>7789</v>
      </c>
      <c r="I147" s="49">
        <v>7736</v>
      </c>
      <c r="J147" s="49">
        <v>7791</v>
      </c>
      <c r="K147" s="49">
        <v>7856</v>
      </c>
      <c r="L147" s="49">
        <v>0</v>
      </c>
      <c r="M147" s="78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49">
        <v>0</v>
      </c>
      <c r="AJ147" s="49">
        <v>0</v>
      </c>
      <c r="AK147" s="49">
        <v>0</v>
      </c>
      <c r="AL147" s="49">
        <v>0</v>
      </c>
      <c r="AM147" s="98">
        <v>0</v>
      </c>
      <c r="AN147" s="98">
        <v>0</v>
      </c>
      <c r="AO147" s="98">
        <v>0</v>
      </c>
      <c r="AP147" s="9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49">
        <v>0</v>
      </c>
      <c r="AY147" s="98">
        <v>0</v>
      </c>
      <c r="AZ147" s="98">
        <v>0</v>
      </c>
      <c r="BA147" s="98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155">
        <v>0</v>
      </c>
      <c r="BK147" s="155">
        <v>0</v>
      </c>
      <c r="BL147" s="155">
        <v>0</v>
      </c>
      <c r="BM147" s="155">
        <v>0</v>
      </c>
      <c r="BN147" s="155">
        <v>0</v>
      </c>
      <c r="BO147" s="155">
        <v>0</v>
      </c>
      <c r="BP147" s="155">
        <v>0</v>
      </c>
      <c r="BQ147" s="155">
        <v>0</v>
      </c>
      <c r="BR147" s="155">
        <v>0</v>
      </c>
      <c r="BS147" s="155">
        <v>0</v>
      </c>
      <c r="BT147" s="155">
        <v>0</v>
      </c>
      <c r="BU147" s="155">
        <v>0</v>
      </c>
      <c r="BV147" s="155">
        <v>0</v>
      </c>
      <c r="BW147" s="155">
        <v>0</v>
      </c>
      <c r="BX147" s="155">
        <v>0</v>
      </c>
      <c r="BY147" s="155">
        <v>0</v>
      </c>
      <c r="BZ147" s="155">
        <v>0</v>
      </c>
      <c r="CA147" s="155">
        <v>0</v>
      </c>
      <c r="CB147" s="155">
        <v>0</v>
      </c>
      <c r="CC147" s="155">
        <v>0</v>
      </c>
      <c r="CD147" s="155">
        <v>0</v>
      </c>
      <c r="CE147" s="155">
        <v>0</v>
      </c>
      <c r="CF147" s="155">
        <v>0</v>
      </c>
      <c r="CG147" s="155">
        <v>0</v>
      </c>
      <c r="CH147" s="155">
        <v>0</v>
      </c>
      <c r="CI147" s="155">
        <v>0</v>
      </c>
    </row>
    <row r="148" spans="1:87" ht="15.75" customHeight="1" x14ac:dyDescent="0.2">
      <c r="A148" s="21" t="s">
        <v>40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8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3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</row>
    <row r="149" spans="1:87" ht="15.75" customHeight="1" x14ac:dyDescent="0.2">
      <c r="A149" s="2" t="s">
        <v>13</v>
      </c>
      <c r="B149" s="49">
        <f t="shared" ref="B149:M149" si="75">+B150+B151+B152</f>
        <v>1218</v>
      </c>
      <c r="C149" s="49">
        <f t="shared" si="75"/>
        <v>1218</v>
      </c>
      <c r="D149" s="49">
        <f t="shared" si="75"/>
        <v>1218</v>
      </c>
      <c r="E149" s="49">
        <f t="shared" si="75"/>
        <v>1218</v>
      </c>
      <c r="F149" s="49">
        <f t="shared" si="75"/>
        <v>1218</v>
      </c>
      <c r="G149" s="49">
        <f t="shared" si="75"/>
        <v>1218</v>
      </c>
      <c r="H149" s="49">
        <f t="shared" si="75"/>
        <v>1218</v>
      </c>
      <c r="I149" s="49">
        <f t="shared" si="75"/>
        <v>1218</v>
      </c>
      <c r="J149" s="49">
        <f t="shared" si="75"/>
        <v>1218</v>
      </c>
      <c r="K149" s="49">
        <f t="shared" si="75"/>
        <v>1218</v>
      </c>
      <c r="L149" s="49">
        <f t="shared" si="75"/>
        <v>2598</v>
      </c>
      <c r="M149" s="78">
        <f t="shared" si="75"/>
        <v>2598</v>
      </c>
      <c r="N149" s="49">
        <v>1442</v>
      </c>
      <c r="O149" s="49">
        <v>1442</v>
      </c>
      <c r="P149" s="49">
        <v>1442</v>
      </c>
      <c r="Q149" s="49">
        <v>1442</v>
      </c>
      <c r="R149" s="49">
        <v>1442</v>
      </c>
      <c r="S149" s="49">
        <v>1442</v>
      </c>
      <c r="T149" s="49">
        <f t="shared" ref="T149" si="76">+T150+T151+T152</f>
        <v>1422</v>
      </c>
      <c r="U149" s="49">
        <v>1422</v>
      </c>
      <c r="V149" s="49">
        <v>1422</v>
      </c>
      <c r="W149" s="49">
        <v>1422</v>
      </c>
      <c r="X149" s="49">
        <v>1422</v>
      </c>
      <c r="Y149" s="49">
        <v>1422</v>
      </c>
      <c r="Z149" s="49">
        <v>1422</v>
      </c>
      <c r="AA149" s="49">
        <v>1422</v>
      </c>
      <c r="AB149" s="49">
        <v>1422</v>
      </c>
      <c r="AC149" s="49">
        <v>1422</v>
      </c>
      <c r="AD149" s="49">
        <v>1401</v>
      </c>
      <c r="AE149" s="49">
        <v>1401</v>
      </c>
      <c r="AF149" s="49">
        <v>1401</v>
      </c>
      <c r="AG149" s="49">
        <v>1401</v>
      </c>
      <c r="AH149" s="49">
        <v>1401</v>
      </c>
      <c r="AI149" s="49">
        <v>1876</v>
      </c>
      <c r="AJ149" s="49">
        <v>1875</v>
      </c>
      <c r="AK149" s="49">
        <v>1205</v>
      </c>
      <c r="AL149" s="49">
        <v>1205</v>
      </c>
      <c r="AM149" s="98">
        <v>1205</v>
      </c>
      <c r="AN149" s="98">
        <v>1205</v>
      </c>
      <c r="AO149" s="98">
        <v>895</v>
      </c>
      <c r="AP149" s="98">
        <v>895</v>
      </c>
      <c r="AQ149" s="98">
        <v>895</v>
      </c>
      <c r="AR149" s="98">
        <v>895</v>
      </c>
      <c r="AS149" s="98">
        <v>854</v>
      </c>
      <c r="AT149" s="98">
        <v>1504</v>
      </c>
      <c r="AU149" s="98">
        <v>11722</v>
      </c>
      <c r="AV149" s="98">
        <v>11723</v>
      </c>
      <c r="AW149" s="98">
        <v>11685</v>
      </c>
      <c r="AX149" s="49">
        <v>12185</v>
      </c>
      <c r="AY149" s="98">
        <v>7909</v>
      </c>
      <c r="AZ149" s="98">
        <v>6709</v>
      </c>
      <c r="BA149" s="98">
        <v>6709</v>
      </c>
      <c r="BB149" s="98">
        <v>5149</v>
      </c>
      <c r="BC149" s="98">
        <v>5049</v>
      </c>
      <c r="BD149" s="98">
        <v>5049</v>
      </c>
      <c r="BE149" s="98">
        <v>5049</v>
      </c>
      <c r="BF149" s="98">
        <v>5049</v>
      </c>
      <c r="BG149" s="98">
        <v>5591</v>
      </c>
      <c r="BH149" s="98">
        <v>5591</v>
      </c>
      <c r="BI149" s="98">
        <v>5591</v>
      </c>
      <c r="BJ149" s="155">
        <v>5526</v>
      </c>
      <c r="BK149" s="155">
        <v>5525</v>
      </c>
      <c r="BL149" s="155">
        <v>4020</v>
      </c>
      <c r="BM149" s="155">
        <v>3370</v>
      </c>
      <c r="BN149" s="155">
        <v>3246</v>
      </c>
      <c r="BO149" s="155">
        <v>3246</v>
      </c>
      <c r="BP149" s="155">
        <v>2554</v>
      </c>
      <c r="BQ149" s="155">
        <v>2239</v>
      </c>
      <c r="BR149" s="155">
        <v>2239</v>
      </c>
      <c r="BS149" s="155">
        <v>2166</v>
      </c>
      <c r="BT149" s="155">
        <v>2166</v>
      </c>
      <c r="BU149" s="155">
        <v>665</v>
      </c>
      <c r="BV149" s="155">
        <v>652</v>
      </c>
      <c r="BW149" s="155">
        <v>665</v>
      </c>
      <c r="BX149" s="155">
        <v>530</v>
      </c>
      <c r="BY149" s="155">
        <v>530</v>
      </c>
      <c r="BZ149" s="155">
        <v>464</v>
      </c>
      <c r="CA149" s="155">
        <v>464</v>
      </c>
      <c r="CB149" s="155">
        <v>445</v>
      </c>
      <c r="CC149" s="155">
        <v>445</v>
      </c>
      <c r="CD149" s="155">
        <v>445</v>
      </c>
      <c r="CE149" s="155">
        <v>436</v>
      </c>
      <c r="CF149" s="155">
        <v>436</v>
      </c>
      <c r="CG149" s="155">
        <v>30474</v>
      </c>
      <c r="CH149" s="155">
        <v>30424</v>
      </c>
      <c r="CI149" s="155">
        <v>30424</v>
      </c>
    </row>
    <row r="150" spans="1:87" ht="15.75" customHeight="1" x14ac:dyDescent="0.2">
      <c r="A150" s="3" t="s">
        <v>14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78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98">
        <v>0</v>
      </c>
      <c r="AN150" s="98">
        <v>0</v>
      </c>
      <c r="AO150" s="98">
        <v>0</v>
      </c>
      <c r="AP150" s="9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49">
        <v>0</v>
      </c>
      <c r="AY150" s="98">
        <v>0</v>
      </c>
      <c r="AZ150" s="98">
        <v>0</v>
      </c>
      <c r="BA150" s="98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155">
        <v>0</v>
      </c>
      <c r="BK150" s="155">
        <v>0</v>
      </c>
      <c r="BL150" s="155">
        <v>0</v>
      </c>
      <c r="BM150" s="155">
        <v>0</v>
      </c>
      <c r="BN150" s="155">
        <v>0</v>
      </c>
      <c r="BO150" s="155">
        <v>0</v>
      </c>
      <c r="BP150" s="155">
        <v>0</v>
      </c>
      <c r="BQ150" s="155">
        <v>0</v>
      </c>
      <c r="BR150" s="155">
        <v>0</v>
      </c>
      <c r="BS150" s="155">
        <v>0</v>
      </c>
      <c r="BT150" s="155">
        <v>0</v>
      </c>
      <c r="BU150" s="155">
        <v>0</v>
      </c>
      <c r="BV150" s="155">
        <v>0</v>
      </c>
      <c r="BW150" s="155">
        <v>0</v>
      </c>
      <c r="BX150" s="155">
        <v>0</v>
      </c>
      <c r="BY150" s="155">
        <v>0</v>
      </c>
      <c r="BZ150" s="155">
        <v>0</v>
      </c>
      <c r="CA150" s="155">
        <v>0</v>
      </c>
      <c r="CB150" s="155">
        <v>0</v>
      </c>
      <c r="CC150" s="155">
        <v>0</v>
      </c>
      <c r="CD150" s="155">
        <v>0</v>
      </c>
      <c r="CE150" s="155">
        <v>0</v>
      </c>
      <c r="CF150" s="155">
        <v>0</v>
      </c>
      <c r="CG150" s="155">
        <v>0</v>
      </c>
      <c r="CH150" s="155">
        <v>0</v>
      </c>
      <c r="CI150" s="155">
        <v>0</v>
      </c>
    </row>
    <row r="151" spans="1:87" ht="15.75" customHeight="1" x14ac:dyDescent="0.2">
      <c r="A151" s="4" t="s">
        <v>15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78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98">
        <v>0</v>
      </c>
      <c r="AN151" s="98">
        <v>0</v>
      </c>
      <c r="AO151" s="98">
        <v>0</v>
      </c>
      <c r="AP151" s="9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49">
        <v>0</v>
      </c>
      <c r="AY151" s="98">
        <v>0</v>
      </c>
      <c r="AZ151" s="98">
        <v>0</v>
      </c>
      <c r="BA151" s="98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155">
        <v>0</v>
      </c>
      <c r="BK151" s="155">
        <v>0</v>
      </c>
      <c r="BL151" s="155">
        <v>0</v>
      </c>
      <c r="BM151" s="155">
        <v>0</v>
      </c>
      <c r="BN151" s="155">
        <v>0</v>
      </c>
      <c r="BO151" s="155">
        <v>0</v>
      </c>
      <c r="BP151" s="155">
        <v>0</v>
      </c>
      <c r="BQ151" s="155">
        <v>0</v>
      </c>
      <c r="BR151" s="155">
        <v>0</v>
      </c>
      <c r="BS151" s="155">
        <v>0</v>
      </c>
      <c r="BT151" s="155">
        <v>0</v>
      </c>
      <c r="BU151" s="155">
        <v>0</v>
      </c>
      <c r="BV151" s="155">
        <v>0</v>
      </c>
      <c r="BW151" s="155">
        <v>0</v>
      </c>
      <c r="BX151" s="155">
        <v>0</v>
      </c>
      <c r="BY151" s="155">
        <v>0</v>
      </c>
      <c r="BZ151" s="155">
        <v>0</v>
      </c>
      <c r="CA151" s="155">
        <v>0</v>
      </c>
      <c r="CB151" s="155">
        <v>0</v>
      </c>
      <c r="CC151" s="155">
        <v>0</v>
      </c>
      <c r="CD151" s="155">
        <v>0</v>
      </c>
      <c r="CE151" s="155">
        <v>0</v>
      </c>
      <c r="CF151" s="155">
        <v>0</v>
      </c>
      <c r="CG151" s="155">
        <v>0</v>
      </c>
      <c r="CH151" s="155">
        <v>0</v>
      </c>
      <c r="CI151" s="155">
        <v>0</v>
      </c>
    </row>
    <row r="152" spans="1:87" ht="15.75" customHeight="1" x14ac:dyDescent="0.2">
      <c r="A152" s="3" t="s">
        <v>16</v>
      </c>
      <c r="B152" s="49">
        <v>1218</v>
      </c>
      <c r="C152" s="49">
        <v>1218</v>
      </c>
      <c r="D152" s="49">
        <v>1218</v>
      </c>
      <c r="E152" s="49">
        <v>1218</v>
      </c>
      <c r="F152" s="49">
        <v>1218</v>
      </c>
      <c r="G152" s="49">
        <v>1218</v>
      </c>
      <c r="H152" s="49">
        <v>1218</v>
      </c>
      <c r="I152" s="49">
        <v>1218</v>
      </c>
      <c r="J152" s="49">
        <v>1218</v>
      </c>
      <c r="K152" s="49">
        <v>1218</v>
      </c>
      <c r="L152" s="49">
        <v>2598</v>
      </c>
      <c r="M152" s="78">
        <v>2598</v>
      </c>
      <c r="N152" s="49">
        <v>1442</v>
      </c>
      <c r="O152" s="49">
        <v>1442</v>
      </c>
      <c r="P152" s="49">
        <v>1442</v>
      </c>
      <c r="Q152" s="49">
        <v>1442</v>
      </c>
      <c r="R152" s="49">
        <v>1442</v>
      </c>
      <c r="S152" s="49">
        <v>1442</v>
      </c>
      <c r="T152" s="49">
        <v>1422</v>
      </c>
      <c r="U152" s="49">
        <v>1422</v>
      </c>
      <c r="V152" s="49">
        <v>1422</v>
      </c>
      <c r="W152" s="49">
        <v>1422</v>
      </c>
      <c r="X152" s="49">
        <v>1422</v>
      </c>
      <c r="Y152" s="49">
        <v>1422</v>
      </c>
      <c r="Z152" s="49">
        <v>1422</v>
      </c>
      <c r="AA152" s="49">
        <v>1422</v>
      </c>
      <c r="AB152" s="49">
        <v>1422</v>
      </c>
      <c r="AC152" s="49">
        <v>1422</v>
      </c>
      <c r="AD152" s="49">
        <v>1401</v>
      </c>
      <c r="AE152" s="49">
        <v>1401</v>
      </c>
      <c r="AF152" s="49">
        <v>1401</v>
      </c>
      <c r="AG152" s="49">
        <v>1401</v>
      </c>
      <c r="AH152" s="49">
        <v>1401</v>
      </c>
      <c r="AI152" s="49">
        <v>1876</v>
      </c>
      <c r="AJ152" s="49">
        <v>1875</v>
      </c>
      <c r="AK152" s="49">
        <v>1205</v>
      </c>
      <c r="AL152" s="49">
        <v>1205</v>
      </c>
      <c r="AM152" s="98">
        <v>1205</v>
      </c>
      <c r="AN152" s="98">
        <v>1205</v>
      </c>
      <c r="AO152" s="98">
        <v>895</v>
      </c>
      <c r="AP152" s="98">
        <v>895</v>
      </c>
      <c r="AQ152" s="98">
        <v>895</v>
      </c>
      <c r="AR152" s="98">
        <v>895</v>
      </c>
      <c r="AS152" s="98">
        <v>854</v>
      </c>
      <c r="AT152" s="98">
        <v>1504</v>
      </c>
      <c r="AU152" s="98">
        <v>11722</v>
      </c>
      <c r="AV152" s="98">
        <v>11723</v>
      </c>
      <c r="AW152" s="98">
        <v>11685</v>
      </c>
      <c r="AX152" s="49">
        <v>12185</v>
      </c>
      <c r="AY152" s="98">
        <v>7909</v>
      </c>
      <c r="AZ152" s="98">
        <v>6709</v>
      </c>
      <c r="BA152" s="98">
        <v>6709</v>
      </c>
      <c r="BB152" s="98">
        <v>5149</v>
      </c>
      <c r="BC152" s="98">
        <v>5049</v>
      </c>
      <c r="BD152" s="98">
        <v>5049</v>
      </c>
      <c r="BE152" s="98">
        <v>5049</v>
      </c>
      <c r="BF152" s="98">
        <v>5049</v>
      </c>
      <c r="BG152" s="98">
        <v>5591</v>
      </c>
      <c r="BH152" s="98">
        <v>5591</v>
      </c>
      <c r="BI152" s="98">
        <v>5591</v>
      </c>
      <c r="BJ152" s="155">
        <v>5526</v>
      </c>
      <c r="BK152" s="155">
        <v>5525</v>
      </c>
      <c r="BL152" s="155">
        <v>4020</v>
      </c>
      <c r="BM152" s="155">
        <v>3370</v>
      </c>
      <c r="BN152" s="155">
        <v>3246</v>
      </c>
      <c r="BO152" s="155">
        <v>3246</v>
      </c>
      <c r="BP152" s="155">
        <v>2554</v>
      </c>
      <c r="BQ152" s="155">
        <v>2239</v>
      </c>
      <c r="BR152" s="155">
        <v>2239</v>
      </c>
      <c r="BS152" s="155">
        <v>2166</v>
      </c>
      <c r="BT152" s="155">
        <v>2166</v>
      </c>
      <c r="BU152" s="155">
        <v>665</v>
      </c>
      <c r="BV152" s="155">
        <v>652</v>
      </c>
      <c r="BW152" s="155">
        <v>665</v>
      </c>
      <c r="BX152" s="155">
        <v>530</v>
      </c>
      <c r="BY152" s="155">
        <v>530</v>
      </c>
      <c r="BZ152" s="155">
        <v>464</v>
      </c>
      <c r="CA152" s="155">
        <v>464</v>
      </c>
      <c r="CB152" s="155">
        <v>445</v>
      </c>
      <c r="CC152" s="155">
        <v>445</v>
      </c>
      <c r="CD152" s="155">
        <v>445</v>
      </c>
      <c r="CE152" s="155">
        <v>436</v>
      </c>
      <c r="CF152" s="155">
        <v>436</v>
      </c>
      <c r="CG152" s="155">
        <v>30474</v>
      </c>
      <c r="CH152" s="155">
        <v>30424</v>
      </c>
      <c r="CI152" s="155">
        <v>30424</v>
      </c>
    </row>
    <row r="153" spans="1:87" ht="31.15" customHeight="1" x14ac:dyDescent="0.2">
      <c r="A153" s="19" t="s">
        <v>41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8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3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</row>
    <row r="154" spans="1:87" ht="15.75" customHeight="1" x14ac:dyDescent="0.2">
      <c r="A154" s="2" t="s">
        <v>13</v>
      </c>
      <c r="B154" s="49">
        <f t="shared" ref="B154" si="77">+B155+B156+B157</f>
        <v>0</v>
      </c>
      <c r="C154" s="49">
        <f t="shared" ref="C154:M154" si="78">+C155+C156+C157</f>
        <v>0</v>
      </c>
      <c r="D154" s="49">
        <f t="shared" si="78"/>
        <v>0</v>
      </c>
      <c r="E154" s="49">
        <f t="shared" si="78"/>
        <v>0</v>
      </c>
      <c r="F154" s="49">
        <f t="shared" si="78"/>
        <v>0</v>
      </c>
      <c r="G154" s="49">
        <f t="shared" si="78"/>
        <v>0</v>
      </c>
      <c r="H154" s="49">
        <f t="shared" si="78"/>
        <v>0</v>
      </c>
      <c r="I154" s="49">
        <f t="shared" si="78"/>
        <v>0</v>
      </c>
      <c r="J154" s="49">
        <f t="shared" si="78"/>
        <v>0</v>
      </c>
      <c r="K154" s="49">
        <f t="shared" si="78"/>
        <v>0</v>
      </c>
      <c r="L154" s="49">
        <f t="shared" si="78"/>
        <v>0</v>
      </c>
      <c r="M154" s="78">
        <f t="shared" si="78"/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f t="shared" ref="T154" si="79">+T155+T156+T157</f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98">
        <v>0</v>
      </c>
      <c r="AN154" s="98">
        <v>0</v>
      </c>
      <c r="AO154" s="98">
        <v>0</v>
      </c>
      <c r="AP154" s="9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49">
        <v>0</v>
      </c>
      <c r="AY154" s="98">
        <v>0</v>
      </c>
      <c r="AZ154" s="98">
        <v>0</v>
      </c>
      <c r="BA154" s="98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155">
        <v>0</v>
      </c>
      <c r="BK154" s="155">
        <v>0</v>
      </c>
      <c r="BL154" s="155">
        <v>0</v>
      </c>
      <c r="BM154" s="155">
        <v>0</v>
      </c>
      <c r="BN154" s="155">
        <v>0</v>
      </c>
      <c r="BO154" s="155">
        <v>0</v>
      </c>
      <c r="BP154" s="155">
        <v>0</v>
      </c>
      <c r="BQ154" s="155">
        <v>0</v>
      </c>
      <c r="BR154" s="155">
        <v>0</v>
      </c>
      <c r="BS154" s="155">
        <v>0</v>
      </c>
      <c r="BT154" s="155">
        <v>0</v>
      </c>
      <c r="BU154" s="155">
        <v>0</v>
      </c>
      <c r="BV154" s="155">
        <v>0</v>
      </c>
      <c r="BW154" s="155">
        <v>0</v>
      </c>
      <c r="BX154" s="155">
        <v>0</v>
      </c>
      <c r="BY154" s="155">
        <v>0</v>
      </c>
      <c r="BZ154" s="155">
        <v>0</v>
      </c>
      <c r="CA154" s="155">
        <v>0</v>
      </c>
      <c r="CB154" s="155">
        <v>0</v>
      </c>
      <c r="CC154" s="155">
        <v>0</v>
      </c>
      <c r="CD154" s="155">
        <v>0</v>
      </c>
      <c r="CE154" s="155">
        <v>0</v>
      </c>
      <c r="CF154" s="155">
        <v>0</v>
      </c>
      <c r="CG154" s="155">
        <v>0</v>
      </c>
      <c r="CH154" s="155">
        <v>0</v>
      </c>
      <c r="CI154" s="155">
        <v>0</v>
      </c>
    </row>
    <row r="155" spans="1:87" ht="15.75" customHeight="1" x14ac:dyDescent="0.2">
      <c r="A155" s="3" t="s">
        <v>14</v>
      </c>
      <c r="B155" s="49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78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98">
        <v>0</v>
      </c>
      <c r="AN155" s="98">
        <v>0</v>
      </c>
      <c r="AO155" s="98">
        <v>0</v>
      </c>
      <c r="AP155" s="9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49">
        <v>0</v>
      </c>
      <c r="AY155" s="98">
        <v>0</v>
      </c>
      <c r="AZ155" s="98">
        <v>0</v>
      </c>
      <c r="BA155" s="98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155">
        <v>0</v>
      </c>
      <c r="BK155" s="155">
        <v>0</v>
      </c>
      <c r="BL155" s="155">
        <v>0</v>
      </c>
      <c r="BM155" s="155">
        <v>0</v>
      </c>
      <c r="BN155" s="155">
        <v>0</v>
      </c>
      <c r="BO155" s="155">
        <v>0</v>
      </c>
      <c r="BP155" s="155">
        <v>0</v>
      </c>
      <c r="BQ155" s="155">
        <v>0</v>
      </c>
      <c r="BR155" s="155">
        <v>0</v>
      </c>
      <c r="BS155" s="155">
        <v>0</v>
      </c>
      <c r="BT155" s="155">
        <v>0</v>
      </c>
      <c r="BU155" s="155">
        <v>0</v>
      </c>
      <c r="BV155" s="155">
        <v>0</v>
      </c>
      <c r="BW155" s="155">
        <v>0</v>
      </c>
      <c r="BX155" s="155">
        <v>0</v>
      </c>
      <c r="BY155" s="155">
        <v>0</v>
      </c>
      <c r="BZ155" s="155">
        <v>0</v>
      </c>
      <c r="CA155" s="155">
        <v>0</v>
      </c>
      <c r="CB155" s="155">
        <v>0</v>
      </c>
      <c r="CC155" s="155">
        <v>0</v>
      </c>
      <c r="CD155" s="155">
        <v>0</v>
      </c>
      <c r="CE155" s="155">
        <v>0</v>
      </c>
      <c r="CF155" s="155">
        <v>0</v>
      </c>
      <c r="CG155" s="155">
        <v>0</v>
      </c>
      <c r="CH155" s="155">
        <v>0</v>
      </c>
      <c r="CI155" s="155">
        <v>0</v>
      </c>
    </row>
    <row r="156" spans="1:87" ht="15.75" customHeight="1" x14ac:dyDescent="0.2">
      <c r="A156" s="4" t="s">
        <v>15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78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0</v>
      </c>
      <c r="AL156" s="49">
        <v>0</v>
      </c>
      <c r="AM156" s="98">
        <v>0</v>
      </c>
      <c r="AN156" s="98">
        <v>0</v>
      </c>
      <c r="AO156" s="98">
        <v>0</v>
      </c>
      <c r="AP156" s="9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49">
        <v>0</v>
      </c>
      <c r="AY156" s="98">
        <v>0</v>
      </c>
      <c r="AZ156" s="98">
        <v>0</v>
      </c>
      <c r="BA156" s="98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155">
        <v>0</v>
      </c>
      <c r="BK156" s="155">
        <v>0</v>
      </c>
      <c r="BL156" s="155">
        <v>0</v>
      </c>
      <c r="BM156" s="155">
        <v>0</v>
      </c>
      <c r="BN156" s="155">
        <v>0</v>
      </c>
      <c r="BO156" s="155">
        <v>0</v>
      </c>
      <c r="BP156" s="155">
        <v>0</v>
      </c>
      <c r="BQ156" s="155">
        <v>0</v>
      </c>
      <c r="BR156" s="155">
        <v>0</v>
      </c>
      <c r="BS156" s="155">
        <v>0</v>
      </c>
      <c r="BT156" s="155">
        <v>0</v>
      </c>
      <c r="BU156" s="155">
        <v>0</v>
      </c>
      <c r="BV156" s="155">
        <v>0</v>
      </c>
      <c r="BW156" s="155">
        <v>0</v>
      </c>
      <c r="BX156" s="155">
        <v>0</v>
      </c>
      <c r="BY156" s="155">
        <v>0</v>
      </c>
      <c r="BZ156" s="155">
        <v>0</v>
      </c>
      <c r="CA156" s="155">
        <v>0</v>
      </c>
      <c r="CB156" s="155">
        <v>0</v>
      </c>
      <c r="CC156" s="155">
        <v>0</v>
      </c>
      <c r="CD156" s="155">
        <v>0</v>
      </c>
      <c r="CE156" s="155">
        <v>0</v>
      </c>
      <c r="CF156" s="155">
        <v>0</v>
      </c>
      <c r="CG156" s="155">
        <v>0</v>
      </c>
      <c r="CH156" s="155">
        <v>0</v>
      </c>
      <c r="CI156" s="155">
        <v>0</v>
      </c>
    </row>
    <row r="157" spans="1:87" ht="15.75" customHeight="1" x14ac:dyDescent="0.2">
      <c r="A157" s="3" t="s">
        <v>16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78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98">
        <v>0</v>
      </c>
      <c r="AN157" s="98">
        <v>0</v>
      </c>
      <c r="AO157" s="98">
        <v>0</v>
      </c>
      <c r="AP157" s="9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49">
        <v>0</v>
      </c>
      <c r="AY157" s="98">
        <v>0</v>
      </c>
      <c r="AZ157" s="98">
        <v>0</v>
      </c>
      <c r="BA157" s="98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155">
        <v>0</v>
      </c>
      <c r="BK157" s="155">
        <v>0</v>
      </c>
      <c r="BL157" s="155">
        <v>0</v>
      </c>
      <c r="BM157" s="155">
        <v>0</v>
      </c>
      <c r="BN157" s="155">
        <v>0</v>
      </c>
      <c r="BO157" s="155">
        <v>0</v>
      </c>
      <c r="BP157" s="155">
        <v>0</v>
      </c>
      <c r="BQ157" s="155">
        <v>0</v>
      </c>
      <c r="BR157" s="155">
        <v>0</v>
      </c>
      <c r="BS157" s="155">
        <v>0</v>
      </c>
      <c r="BT157" s="155">
        <v>0</v>
      </c>
      <c r="BU157" s="155">
        <v>0</v>
      </c>
      <c r="BV157" s="155">
        <v>0</v>
      </c>
      <c r="BW157" s="155">
        <v>0</v>
      </c>
      <c r="BX157" s="155">
        <v>0</v>
      </c>
      <c r="BY157" s="155">
        <v>0</v>
      </c>
      <c r="BZ157" s="155">
        <v>0</v>
      </c>
      <c r="CA157" s="155">
        <v>0</v>
      </c>
      <c r="CB157" s="155">
        <v>0</v>
      </c>
      <c r="CC157" s="155">
        <v>0</v>
      </c>
      <c r="CD157" s="155">
        <v>0</v>
      </c>
      <c r="CE157" s="155">
        <v>0</v>
      </c>
      <c r="CF157" s="155">
        <v>0</v>
      </c>
      <c r="CG157" s="155">
        <v>0</v>
      </c>
      <c r="CH157" s="155">
        <v>0</v>
      </c>
      <c r="CI157" s="155">
        <v>0</v>
      </c>
    </row>
    <row r="158" spans="1:87" ht="30.6" customHeight="1" x14ac:dyDescent="0.2">
      <c r="A158" s="19" t="s">
        <v>42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8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3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</row>
    <row r="159" spans="1:87" ht="15.75" customHeight="1" x14ac:dyDescent="0.2">
      <c r="A159" s="2" t="s">
        <v>13</v>
      </c>
      <c r="B159" s="49"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78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98">
        <v>0</v>
      </c>
      <c r="AN159" s="98">
        <v>0</v>
      </c>
      <c r="AO159" s="98">
        <v>0</v>
      </c>
      <c r="AP159" s="9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49">
        <v>0</v>
      </c>
      <c r="AY159" s="98">
        <v>0</v>
      </c>
      <c r="AZ159" s="98">
        <v>0</v>
      </c>
      <c r="BA159" s="98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155">
        <v>0</v>
      </c>
      <c r="BK159" s="155">
        <v>0</v>
      </c>
      <c r="BL159" s="155">
        <v>0</v>
      </c>
      <c r="BM159" s="155">
        <v>0</v>
      </c>
      <c r="BN159" s="155">
        <v>0</v>
      </c>
      <c r="BO159" s="155">
        <v>0</v>
      </c>
      <c r="BP159" s="155">
        <v>0</v>
      </c>
      <c r="BQ159" s="155">
        <v>0</v>
      </c>
      <c r="BR159" s="155">
        <v>0</v>
      </c>
      <c r="BS159" s="155">
        <v>0</v>
      </c>
      <c r="BT159" s="155">
        <v>0</v>
      </c>
      <c r="BU159" s="155">
        <v>0</v>
      </c>
      <c r="BV159" s="155">
        <v>0</v>
      </c>
      <c r="BW159" s="155">
        <v>0</v>
      </c>
      <c r="BX159" s="155">
        <v>0</v>
      </c>
      <c r="BY159" s="155">
        <v>0</v>
      </c>
      <c r="BZ159" s="155">
        <v>0</v>
      </c>
      <c r="CA159" s="155">
        <v>0</v>
      </c>
      <c r="CB159" s="155">
        <v>0</v>
      </c>
      <c r="CC159" s="155">
        <v>0</v>
      </c>
      <c r="CD159" s="155">
        <v>0</v>
      </c>
      <c r="CE159" s="155">
        <v>0</v>
      </c>
      <c r="CF159" s="155">
        <v>0</v>
      </c>
      <c r="CG159" s="155">
        <v>0</v>
      </c>
      <c r="CH159" s="155">
        <v>0</v>
      </c>
      <c r="CI159" s="155">
        <v>0</v>
      </c>
    </row>
    <row r="160" spans="1:87" ht="15.75" customHeight="1" x14ac:dyDescent="0.2">
      <c r="A160" s="3" t="s">
        <v>14</v>
      </c>
      <c r="B160" s="49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78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98">
        <v>0</v>
      </c>
      <c r="AN160" s="98">
        <v>0</v>
      </c>
      <c r="AO160" s="98">
        <v>0</v>
      </c>
      <c r="AP160" s="9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49">
        <v>0</v>
      </c>
      <c r="AY160" s="98">
        <v>0</v>
      </c>
      <c r="AZ160" s="98">
        <v>0</v>
      </c>
      <c r="BA160" s="98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155">
        <v>0</v>
      </c>
      <c r="BK160" s="155">
        <v>0</v>
      </c>
      <c r="BL160" s="155">
        <v>0</v>
      </c>
      <c r="BM160" s="155">
        <v>0</v>
      </c>
      <c r="BN160" s="155">
        <v>0</v>
      </c>
      <c r="BO160" s="155">
        <v>0</v>
      </c>
      <c r="BP160" s="155">
        <v>0</v>
      </c>
      <c r="BQ160" s="155">
        <v>0</v>
      </c>
      <c r="BR160" s="155">
        <v>0</v>
      </c>
      <c r="BS160" s="155">
        <v>0</v>
      </c>
      <c r="BT160" s="155">
        <v>0</v>
      </c>
      <c r="BU160" s="155">
        <v>0</v>
      </c>
      <c r="BV160" s="155">
        <v>0</v>
      </c>
      <c r="BW160" s="155">
        <v>0</v>
      </c>
      <c r="BX160" s="155">
        <v>0</v>
      </c>
      <c r="BY160" s="155">
        <v>0</v>
      </c>
      <c r="BZ160" s="155">
        <v>0</v>
      </c>
      <c r="CA160" s="155">
        <v>0</v>
      </c>
      <c r="CB160" s="155">
        <v>0</v>
      </c>
      <c r="CC160" s="155">
        <v>0</v>
      </c>
      <c r="CD160" s="155">
        <v>0</v>
      </c>
      <c r="CE160" s="155">
        <v>0</v>
      </c>
      <c r="CF160" s="155">
        <v>0</v>
      </c>
      <c r="CG160" s="155">
        <v>0</v>
      </c>
      <c r="CH160" s="155">
        <v>0</v>
      </c>
      <c r="CI160" s="155">
        <v>0</v>
      </c>
    </row>
    <row r="161" spans="1:87" ht="15.75" customHeight="1" x14ac:dyDescent="0.2">
      <c r="A161" s="4" t="s">
        <v>15</v>
      </c>
      <c r="B161" s="49"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78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0</v>
      </c>
      <c r="AL161" s="49">
        <v>0</v>
      </c>
      <c r="AM161" s="98">
        <v>0</v>
      </c>
      <c r="AN161" s="98">
        <v>0</v>
      </c>
      <c r="AO161" s="98">
        <v>0</v>
      </c>
      <c r="AP161" s="9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49">
        <v>0</v>
      </c>
      <c r="AY161" s="98">
        <v>0</v>
      </c>
      <c r="AZ161" s="98">
        <v>0</v>
      </c>
      <c r="BA161" s="9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155">
        <v>0</v>
      </c>
      <c r="BK161" s="155">
        <v>0</v>
      </c>
      <c r="BL161" s="155">
        <v>0</v>
      </c>
      <c r="BM161" s="155">
        <v>0</v>
      </c>
      <c r="BN161" s="155">
        <v>0</v>
      </c>
      <c r="BO161" s="155">
        <v>0</v>
      </c>
      <c r="BP161" s="155">
        <v>0</v>
      </c>
      <c r="BQ161" s="155">
        <v>0</v>
      </c>
      <c r="BR161" s="155">
        <v>0</v>
      </c>
      <c r="BS161" s="155">
        <v>0</v>
      </c>
      <c r="BT161" s="155">
        <v>0</v>
      </c>
      <c r="BU161" s="155">
        <v>0</v>
      </c>
      <c r="BV161" s="155">
        <v>0</v>
      </c>
      <c r="BW161" s="155">
        <v>0</v>
      </c>
      <c r="BX161" s="155">
        <v>0</v>
      </c>
      <c r="BY161" s="155">
        <v>0</v>
      </c>
      <c r="BZ161" s="155">
        <v>0</v>
      </c>
      <c r="CA161" s="155">
        <v>0</v>
      </c>
      <c r="CB161" s="155">
        <v>0</v>
      </c>
      <c r="CC161" s="155">
        <v>0</v>
      </c>
      <c r="CD161" s="155">
        <v>0</v>
      </c>
      <c r="CE161" s="155">
        <v>0</v>
      </c>
      <c r="CF161" s="155">
        <v>0</v>
      </c>
      <c r="CG161" s="155">
        <v>0</v>
      </c>
      <c r="CH161" s="155">
        <v>0</v>
      </c>
      <c r="CI161" s="155">
        <v>0</v>
      </c>
    </row>
    <row r="162" spans="1:87" ht="15.75" customHeight="1" x14ac:dyDescent="0.2">
      <c r="A162" s="3" t="s">
        <v>16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78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98">
        <v>0</v>
      </c>
      <c r="AN162" s="98">
        <v>0</v>
      </c>
      <c r="AO162" s="98">
        <v>0</v>
      </c>
      <c r="AP162" s="9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49">
        <v>0</v>
      </c>
      <c r="AY162" s="98">
        <v>0</v>
      </c>
      <c r="AZ162" s="98">
        <v>0</v>
      </c>
      <c r="BA162" s="98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155">
        <v>0</v>
      </c>
      <c r="BK162" s="155">
        <v>0</v>
      </c>
      <c r="BL162" s="155">
        <v>0</v>
      </c>
      <c r="BM162" s="155">
        <v>0</v>
      </c>
      <c r="BN162" s="155">
        <v>0</v>
      </c>
      <c r="BO162" s="155">
        <v>0</v>
      </c>
      <c r="BP162" s="155">
        <v>0</v>
      </c>
      <c r="BQ162" s="155">
        <v>0</v>
      </c>
      <c r="BR162" s="155">
        <v>0</v>
      </c>
      <c r="BS162" s="155">
        <v>0</v>
      </c>
      <c r="BT162" s="155">
        <v>0</v>
      </c>
      <c r="BU162" s="155">
        <v>0</v>
      </c>
      <c r="BV162" s="155">
        <v>0</v>
      </c>
      <c r="BW162" s="155">
        <v>0</v>
      </c>
      <c r="BX162" s="155">
        <v>0</v>
      </c>
      <c r="BY162" s="155">
        <v>0</v>
      </c>
      <c r="BZ162" s="155">
        <v>0</v>
      </c>
      <c r="CA162" s="155">
        <v>0</v>
      </c>
      <c r="CB162" s="155">
        <v>0</v>
      </c>
      <c r="CC162" s="155">
        <v>0</v>
      </c>
      <c r="CD162" s="155">
        <v>0</v>
      </c>
      <c r="CE162" s="155">
        <v>0</v>
      </c>
      <c r="CF162" s="155">
        <v>0</v>
      </c>
      <c r="CG162" s="155">
        <v>0</v>
      </c>
      <c r="CH162" s="155">
        <v>0</v>
      </c>
      <c r="CI162" s="155">
        <v>0</v>
      </c>
    </row>
    <row r="163" spans="1:87" ht="30" customHeight="1" x14ac:dyDescent="0.2">
      <c r="A163" s="130" t="s">
        <v>51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8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7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</row>
    <row r="164" spans="1:87" ht="15.75" customHeight="1" x14ac:dyDescent="0.2">
      <c r="A164" s="2" t="s">
        <v>13</v>
      </c>
      <c r="B164" s="49">
        <f t="shared" ref="B164:M164" si="80">+B165+B166+B167</f>
        <v>-418</v>
      </c>
      <c r="C164" s="49">
        <f t="shared" si="80"/>
        <v>-420</v>
      </c>
      <c r="D164" s="49">
        <f t="shared" si="80"/>
        <v>-418</v>
      </c>
      <c r="E164" s="49">
        <f t="shared" si="80"/>
        <v>-470</v>
      </c>
      <c r="F164" s="49">
        <f t="shared" si="80"/>
        <v>-460</v>
      </c>
      <c r="G164" s="49">
        <f t="shared" si="80"/>
        <v>-456</v>
      </c>
      <c r="H164" s="49">
        <f t="shared" si="80"/>
        <v>-447</v>
      </c>
      <c r="I164" s="49">
        <f t="shared" si="80"/>
        <v>-444</v>
      </c>
      <c r="J164" s="49">
        <f t="shared" si="80"/>
        <v>-445</v>
      </c>
      <c r="K164" s="49">
        <f t="shared" si="80"/>
        <v>-498</v>
      </c>
      <c r="L164" s="49">
        <f t="shared" si="80"/>
        <v>-494</v>
      </c>
      <c r="M164" s="78">
        <f t="shared" si="80"/>
        <v>-491</v>
      </c>
      <c r="N164" s="49">
        <v>-474</v>
      </c>
      <c r="O164" s="49">
        <v>-474</v>
      </c>
      <c r="P164" s="49">
        <v>-471</v>
      </c>
      <c r="Q164" s="49">
        <v>-470</v>
      </c>
      <c r="R164" s="49">
        <v>-521</v>
      </c>
      <c r="S164" s="49">
        <v>-509</v>
      </c>
      <c r="T164" s="49">
        <f t="shared" ref="T164" si="81">+T165+T166+T167</f>
        <v>-500</v>
      </c>
      <c r="U164" s="49">
        <v>-488</v>
      </c>
      <c r="V164" s="49">
        <v>-469</v>
      </c>
      <c r="W164" s="49">
        <v>-472</v>
      </c>
      <c r="X164" s="49">
        <v>-470</v>
      </c>
      <c r="Y164" s="49">
        <v>-469</v>
      </c>
      <c r="Z164" s="49">
        <v>-468</v>
      </c>
      <c r="AA164" s="49">
        <v>-467</v>
      </c>
      <c r="AB164" s="49">
        <v>-470</v>
      </c>
      <c r="AC164" s="49">
        <v>-469</v>
      </c>
      <c r="AD164" s="49">
        <v>-468</v>
      </c>
      <c r="AE164" s="49">
        <v>-463</v>
      </c>
      <c r="AF164" s="49">
        <v>-457</v>
      </c>
      <c r="AG164" s="49">
        <v>-458</v>
      </c>
      <c r="AH164" s="49">
        <v>-459</v>
      </c>
      <c r="AI164" s="49">
        <v>-455</v>
      </c>
      <c r="AJ164" s="49">
        <v>-454</v>
      </c>
      <c r="AK164" s="49">
        <v>-442</v>
      </c>
      <c r="AL164" s="49">
        <v>-445</v>
      </c>
      <c r="AM164" s="98">
        <v>-445</v>
      </c>
      <c r="AN164" s="98">
        <v>-442</v>
      </c>
      <c r="AO164" s="98">
        <v>-439</v>
      </c>
      <c r="AP164" s="98">
        <v>-432</v>
      </c>
      <c r="AQ164" s="98">
        <v>-429</v>
      </c>
      <c r="AR164" s="98">
        <v>-420</v>
      </c>
      <c r="AS164" s="98">
        <v>-419</v>
      </c>
      <c r="AT164" s="98">
        <v>-420</v>
      </c>
      <c r="AU164" s="98">
        <v>-420</v>
      </c>
      <c r="AV164" s="98">
        <v>-413</v>
      </c>
      <c r="AW164" s="98">
        <v>-366</v>
      </c>
      <c r="AX164" s="49">
        <v>-371</v>
      </c>
      <c r="AY164" s="98">
        <v>-367</v>
      </c>
      <c r="AZ164" s="98">
        <v>-372</v>
      </c>
      <c r="BA164" s="98">
        <v>-367</v>
      </c>
      <c r="BB164" s="98">
        <v>-366</v>
      </c>
      <c r="BC164" s="98">
        <v>-367</v>
      </c>
      <c r="BD164" s="98">
        <v>-365</v>
      </c>
      <c r="BE164" s="98">
        <v>-362</v>
      </c>
      <c r="BF164" s="98">
        <v>-365</v>
      </c>
      <c r="BG164" s="98">
        <v>-360</v>
      </c>
      <c r="BH164" s="98">
        <v>-361</v>
      </c>
      <c r="BI164" s="98">
        <v>-350</v>
      </c>
      <c r="BJ164" s="155">
        <v>-350</v>
      </c>
      <c r="BK164" s="155">
        <v>-349</v>
      </c>
      <c r="BL164" s="155">
        <v>-350</v>
      </c>
      <c r="BM164" s="155">
        <v>-357</v>
      </c>
      <c r="BN164" s="155">
        <v>-355</v>
      </c>
      <c r="BO164" s="155">
        <v>-356</v>
      </c>
      <c r="BP164" s="155">
        <v>-358</v>
      </c>
      <c r="BQ164" s="155">
        <v>-362</v>
      </c>
      <c r="BR164" s="155">
        <v>-364</v>
      </c>
      <c r="BS164" s="155">
        <v>-362</v>
      </c>
      <c r="BT164" s="155">
        <v>-355</v>
      </c>
      <c r="BU164" s="155">
        <v>-341</v>
      </c>
      <c r="BV164" s="155">
        <v>-337</v>
      </c>
      <c r="BW164" s="155">
        <v>-340</v>
      </c>
      <c r="BX164" s="155">
        <v>-395</v>
      </c>
      <c r="BY164" s="155">
        <v>-394</v>
      </c>
      <c r="BZ164" s="155">
        <v>-396</v>
      </c>
      <c r="CA164" s="155">
        <v>-387</v>
      </c>
      <c r="CB164" s="155">
        <v>-382</v>
      </c>
      <c r="CC164" s="155">
        <v>-379</v>
      </c>
      <c r="CD164" s="155">
        <v>-379</v>
      </c>
      <c r="CE164" s="155">
        <v>-373</v>
      </c>
      <c r="CF164" s="155">
        <v>-365</v>
      </c>
      <c r="CG164" s="155">
        <v>-357</v>
      </c>
      <c r="CH164" s="155">
        <v>-359</v>
      </c>
      <c r="CI164" s="155">
        <v>-359</v>
      </c>
    </row>
    <row r="165" spans="1:87" ht="15.75" customHeight="1" x14ac:dyDescent="0.2">
      <c r="A165" s="3" t="s">
        <v>14</v>
      </c>
      <c r="B165" s="49">
        <f t="shared" ref="B165:M165" si="82">+B170+B195+B200</f>
        <v>0</v>
      </c>
      <c r="C165" s="49">
        <f t="shared" si="82"/>
        <v>0</v>
      </c>
      <c r="D165" s="49">
        <f t="shared" si="82"/>
        <v>0</v>
      </c>
      <c r="E165" s="49">
        <f t="shared" si="82"/>
        <v>0</v>
      </c>
      <c r="F165" s="49">
        <f t="shared" si="82"/>
        <v>0</v>
      </c>
      <c r="G165" s="49">
        <f t="shared" si="82"/>
        <v>0</v>
      </c>
      <c r="H165" s="49">
        <f t="shared" si="82"/>
        <v>0</v>
      </c>
      <c r="I165" s="49">
        <f t="shared" si="82"/>
        <v>0</v>
      </c>
      <c r="J165" s="49">
        <f t="shared" si="82"/>
        <v>0</v>
      </c>
      <c r="K165" s="49">
        <f t="shared" si="82"/>
        <v>0</v>
      </c>
      <c r="L165" s="49">
        <f t="shared" si="82"/>
        <v>0</v>
      </c>
      <c r="M165" s="78">
        <f t="shared" si="82"/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f t="shared" ref="T165:T167" si="83">+T170+T195+T200</f>
        <v>0</v>
      </c>
      <c r="U165" s="49">
        <v>0</v>
      </c>
      <c r="V165" s="49">
        <v>0</v>
      </c>
      <c r="W165" s="49">
        <v>0</v>
      </c>
      <c r="X165" s="49">
        <v>-2</v>
      </c>
      <c r="Y165" s="49">
        <v>-2</v>
      </c>
      <c r="Z165" s="49">
        <v>-2</v>
      </c>
      <c r="AA165" s="49">
        <v>-2</v>
      </c>
      <c r="AB165" s="49">
        <v>-2</v>
      </c>
      <c r="AC165" s="49">
        <v>-2</v>
      </c>
      <c r="AD165" s="49">
        <v>-2</v>
      </c>
      <c r="AE165" s="49">
        <v>-2</v>
      </c>
      <c r="AF165" s="49">
        <v>-2</v>
      </c>
      <c r="AG165" s="49">
        <v>-2</v>
      </c>
      <c r="AH165" s="49">
        <v>-2</v>
      </c>
      <c r="AI165" s="49">
        <v>-2</v>
      </c>
      <c r="AJ165" s="49">
        <v>-2</v>
      </c>
      <c r="AK165" s="49">
        <v>-2</v>
      </c>
      <c r="AL165" s="49">
        <v>-2</v>
      </c>
      <c r="AM165" s="98">
        <v>-2</v>
      </c>
      <c r="AN165" s="98">
        <v>-2</v>
      </c>
      <c r="AO165" s="98">
        <v>-2</v>
      </c>
      <c r="AP165" s="98">
        <v>-2</v>
      </c>
      <c r="AQ165" s="98">
        <v>-2</v>
      </c>
      <c r="AR165" s="98">
        <v>-2</v>
      </c>
      <c r="AS165" s="98">
        <v>-2</v>
      </c>
      <c r="AT165" s="98">
        <v>-2</v>
      </c>
      <c r="AU165" s="98">
        <v>-2</v>
      </c>
      <c r="AV165" s="98">
        <v>-2</v>
      </c>
      <c r="AW165" s="98">
        <v>-2</v>
      </c>
      <c r="AX165" s="49">
        <v>-2</v>
      </c>
      <c r="AY165" s="98">
        <v>-2</v>
      </c>
      <c r="AZ165" s="98">
        <v>-2</v>
      </c>
      <c r="BA165" s="98">
        <v>-2</v>
      </c>
      <c r="BB165" s="98">
        <v>-2</v>
      </c>
      <c r="BC165" s="98">
        <v>-2</v>
      </c>
      <c r="BD165" s="98">
        <v>-2</v>
      </c>
      <c r="BE165" s="98">
        <v>-2</v>
      </c>
      <c r="BF165" s="98">
        <v>-2</v>
      </c>
      <c r="BG165" s="98">
        <v>-2</v>
      </c>
      <c r="BH165" s="98">
        <v>-2</v>
      </c>
      <c r="BI165" s="98">
        <v>-2</v>
      </c>
      <c r="BJ165" s="155">
        <v>-2</v>
      </c>
      <c r="BK165" s="155">
        <v>-2</v>
      </c>
      <c r="BL165" s="155">
        <v>-2</v>
      </c>
      <c r="BM165" s="155">
        <v>-2</v>
      </c>
      <c r="BN165" s="155">
        <v>-2</v>
      </c>
      <c r="BO165" s="155">
        <v>-2</v>
      </c>
      <c r="BP165" s="155">
        <v>-2</v>
      </c>
      <c r="BQ165" s="155">
        <v>-2</v>
      </c>
      <c r="BR165" s="155">
        <v>-2</v>
      </c>
      <c r="BS165" s="155">
        <v>-2</v>
      </c>
      <c r="BT165" s="155">
        <v>-2</v>
      </c>
      <c r="BU165" s="155">
        <v>-2</v>
      </c>
      <c r="BV165" s="155">
        <v>-2</v>
      </c>
      <c r="BW165" s="155">
        <v>-2</v>
      </c>
      <c r="BX165" s="155">
        <v>-2</v>
      </c>
      <c r="BY165" s="155">
        <v>-2</v>
      </c>
      <c r="BZ165" s="155">
        <v>-2</v>
      </c>
      <c r="CA165" s="155">
        <v>-2</v>
      </c>
      <c r="CB165" s="155">
        <v>-2</v>
      </c>
      <c r="CC165" s="155">
        <v>-2</v>
      </c>
      <c r="CD165" s="155">
        <v>-2</v>
      </c>
      <c r="CE165" s="155">
        <v>-2</v>
      </c>
      <c r="CF165" s="155">
        <v>-2</v>
      </c>
      <c r="CG165" s="155">
        <v>-2</v>
      </c>
      <c r="CH165" s="155">
        <v>-2</v>
      </c>
      <c r="CI165" s="155">
        <v>-2</v>
      </c>
    </row>
    <row r="166" spans="1:87" ht="15.75" customHeight="1" x14ac:dyDescent="0.2">
      <c r="A166" s="4" t="s">
        <v>15</v>
      </c>
      <c r="B166" s="49">
        <f t="shared" ref="B166:M166" si="84">+B171+B196+B201</f>
        <v>0</v>
      </c>
      <c r="C166" s="49">
        <f t="shared" si="84"/>
        <v>0</v>
      </c>
      <c r="D166" s="49">
        <f t="shared" si="84"/>
        <v>0</v>
      </c>
      <c r="E166" s="49">
        <f t="shared" si="84"/>
        <v>0</v>
      </c>
      <c r="F166" s="49">
        <f t="shared" si="84"/>
        <v>0</v>
      </c>
      <c r="G166" s="49">
        <f t="shared" si="84"/>
        <v>0</v>
      </c>
      <c r="H166" s="49">
        <f t="shared" si="84"/>
        <v>0</v>
      </c>
      <c r="I166" s="49">
        <f t="shared" si="84"/>
        <v>0</v>
      </c>
      <c r="J166" s="49">
        <f t="shared" si="84"/>
        <v>0</v>
      </c>
      <c r="K166" s="49">
        <f t="shared" si="84"/>
        <v>0</v>
      </c>
      <c r="L166" s="49">
        <f t="shared" si="84"/>
        <v>0</v>
      </c>
      <c r="M166" s="78">
        <f t="shared" si="84"/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f t="shared" si="83"/>
        <v>0</v>
      </c>
      <c r="U166" s="49">
        <v>0</v>
      </c>
      <c r="V166" s="49">
        <v>-2</v>
      </c>
      <c r="W166" s="49">
        <v>-2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98">
        <v>0</v>
      </c>
      <c r="AN166" s="98">
        <v>0</v>
      </c>
      <c r="AO166" s="98">
        <v>0</v>
      </c>
      <c r="AP166" s="9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49">
        <v>0</v>
      </c>
      <c r="AY166" s="98">
        <v>0</v>
      </c>
      <c r="AZ166" s="98">
        <v>0</v>
      </c>
      <c r="BA166" s="98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155">
        <v>0</v>
      </c>
      <c r="BK166" s="155">
        <v>0</v>
      </c>
      <c r="BL166" s="155">
        <v>0</v>
      </c>
      <c r="BM166" s="155">
        <v>0</v>
      </c>
      <c r="BN166" s="155">
        <v>0</v>
      </c>
      <c r="BO166" s="155">
        <v>0</v>
      </c>
      <c r="BP166" s="155">
        <v>0</v>
      </c>
      <c r="BQ166" s="155">
        <v>0</v>
      </c>
      <c r="BR166" s="155">
        <v>0</v>
      </c>
      <c r="BS166" s="155">
        <v>0</v>
      </c>
      <c r="BT166" s="155">
        <v>0</v>
      </c>
      <c r="BU166" s="155">
        <v>0</v>
      </c>
      <c r="BV166" s="155">
        <v>0</v>
      </c>
      <c r="BW166" s="155">
        <v>0</v>
      </c>
      <c r="BX166" s="155">
        <v>0</v>
      </c>
      <c r="BY166" s="155">
        <v>0</v>
      </c>
      <c r="BZ166" s="155">
        <v>0</v>
      </c>
      <c r="CA166" s="155">
        <v>0</v>
      </c>
      <c r="CB166" s="155">
        <v>0</v>
      </c>
      <c r="CC166" s="155">
        <v>0</v>
      </c>
      <c r="CD166" s="155">
        <v>0</v>
      </c>
      <c r="CE166" s="155">
        <v>0</v>
      </c>
      <c r="CF166" s="155">
        <v>0</v>
      </c>
      <c r="CG166" s="155">
        <v>0</v>
      </c>
      <c r="CH166" s="155">
        <v>0</v>
      </c>
      <c r="CI166" s="155">
        <v>0</v>
      </c>
    </row>
    <row r="167" spans="1:87" ht="15.75" customHeight="1" x14ac:dyDescent="0.2">
      <c r="A167" s="3" t="s">
        <v>16</v>
      </c>
      <c r="B167" s="49">
        <f t="shared" ref="B167:M167" si="85">+B172+B197+B202</f>
        <v>-418</v>
      </c>
      <c r="C167" s="49">
        <f t="shared" si="85"/>
        <v>-420</v>
      </c>
      <c r="D167" s="49">
        <f t="shared" si="85"/>
        <v>-418</v>
      </c>
      <c r="E167" s="49">
        <f t="shared" si="85"/>
        <v>-470</v>
      </c>
      <c r="F167" s="49">
        <f t="shared" si="85"/>
        <v>-460</v>
      </c>
      <c r="G167" s="49">
        <f t="shared" si="85"/>
        <v>-456</v>
      </c>
      <c r="H167" s="49">
        <f t="shared" si="85"/>
        <v>-447</v>
      </c>
      <c r="I167" s="49">
        <f t="shared" si="85"/>
        <v>-444</v>
      </c>
      <c r="J167" s="49">
        <f t="shared" si="85"/>
        <v>-445</v>
      </c>
      <c r="K167" s="49">
        <f t="shared" si="85"/>
        <v>-498</v>
      </c>
      <c r="L167" s="49">
        <f t="shared" si="85"/>
        <v>-494</v>
      </c>
      <c r="M167" s="78">
        <f t="shared" si="85"/>
        <v>-491</v>
      </c>
      <c r="N167" s="49">
        <v>-474</v>
      </c>
      <c r="O167" s="49">
        <v>-474</v>
      </c>
      <c r="P167" s="49">
        <v>-471</v>
      </c>
      <c r="Q167" s="49">
        <v>-470</v>
      </c>
      <c r="R167" s="49">
        <v>-521</v>
      </c>
      <c r="S167" s="49">
        <v>-509</v>
      </c>
      <c r="T167" s="49">
        <f t="shared" si="83"/>
        <v>-500</v>
      </c>
      <c r="U167" s="49">
        <v>-488</v>
      </c>
      <c r="V167" s="49">
        <v>-467</v>
      </c>
      <c r="W167" s="49">
        <v>-470</v>
      </c>
      <c r="X167" s="49">
        <v>-468</v>
      </c>
      <c r="Y167" s="49">
        <v>-467</v>
      </c>
      <c r="Z167" s="49">
        <v>-466</v>
      </c>
      <c r="AA167" s="49">
        <v>-465</v>
      </c>
      <c r="AB167" s="49">
        <v>-468</v>
      </c>
      <c r="AC167" s="49">
        <v>-467</v>
      </c>
      <c r="AD167" s="49">
        <v>-466</v>
      </c>
      <c r="AE167" s="49">
        <v>-461</v>
      </c>
      <c r="AF167" s="49">
        <v>-455</v>
      </c>
      <c r="AG167" s="49">
        <v>-456</v>
      </c>
      <c r="AH167" s="49">
        <v>-457</v>
      </c>
      <c r="AI167" s="49">
        <v>-453</v>
      </c>
      <c r="AJ167" s="49">
        <v>-452</v>
      </c>
      <c r="AK167" s="49">
        <v>-440</v>
      </c>
      <c r="AL167" s="49">
        <v>-443</v>
      </c>
      <c r="AM167" s="98">
        <v>-443</v>
      </c>
      <c r="AN167" s="98">
        <v>-440</v>
      </c>
      <c r="AO167" s="98">
        <v>-437</v>
      </c>
      <c r="AP167" s="98">
        <v>-430</v>
      </c>
      <c r="AQ167" s="98">
        <v>-427</v>
      </c>
      <c r="AR167" s="98">
        <v>-418</v>
      </c>
      <c r="AS167" s="98">
        <v>-417</v>
      </c>
      <c r="AT167" s="98">
        <v>-418</v>
      </c>
      <c r="AU167" s="98">
        <v>-418</v>
      </c>
      <c r="AV167" s="98">
        <v>-411</v>
      </c>
      <c r="AW167" s="98">
        <v>-364</v>
      </c>
      <c r="AX167" s="49">
        <v>-369</v>
      </c>
      <c r="AY167" s="98">
        <v>-365</v>
      </c>
      <c r="AZ167" s="98">
        <v>-370</v>
      </c>
      <c r="BA167" s="98">
        <v>-365</v>
      </c>
      <c r="BB167" s="98">
        <v>-364</v>
      </c>
      <c r="BC167" s="98">
        <v>-365</v>
      </c>
      <c r="BD167" s="98">
        <v>-363</v>
      </c>
      <c r="BE167" s="98">
        <v>-360</v>
      </c>
      <c r="BF167" s="98">
        <v>-363</v>
      </c>
      <c r="BG167" s="98">
        <v>-358</v>
      </c>
      <c r="BH167" s="98">
        <v>-359</v>
      </c>
      <c r="BI167" s="98">
        <v>-348</v>
      </c>
      <c r="BJ167" s="155">
        <v>-348</v>
      </c>
      <c r="BK167" s="155">
        <v>-347</v>
      </c>
      <c r="BL167" s="155">
        <v>-348</v>
      </c>
      <c r="BM167" s="155">
        <v>-355</v>
      </c>
      <c r="BN167" s="155">
        <v>-353</v>
      </c>
      <c r="BO167" s="155">
        <v>-354</v>
      </c>
      <c r="BP167" s="155">
        <v>-356</v>
      </c>
      <c r="BQ167" s="155">
        <v>-360</v>
      </c>
      <c r="BR167" s="155">
        <v>-362</v>
      </c>
      <c r="BS167" s="155">
        <v>-360</v>
      </c>
      <c r="BT167" s="155">
        <v>-353</v>
      </c>
      <c r="BU167" s="155">
        <v>-339</v>
      </c>
      <c r="BV167" s="155">
        <v>-335</v>
      </c>
      <c r="BW167" s="155">
        <v>-338</v>
      </c>
      <c r="BX167" s="155">
        <v>-393</v>
      </c>
      <c r="BY167" s="155">
        <v>-392</v>
      </c>
      <c r="BZ167" s="155">
        <v>-394</v>
      </c>
      <c r="CA167" s="155">
        <v>-385</v>
      </c>
      <c r="CB167" s="155">
        <v>-380</v>
      </c>
      <c r="CC167" s="155">
        <v>-377</v>
      </c>
      <c r="CD167" s="155">
        <v>-377</v>
      </c>
      <c r="CE167" s="155">
        <v>-371</v>
      </c>
      <c r="CF167" s="155">
        <v>-363</v>
      </c>
      <c r="CG167" s="155">
        <v>-355</v>
      </c>
      <c r="CH167" s="155">
        <v>-357</v>
      </c>
      <c r="CI167" s="155">
        <v>-357</v>
      </c>
    </row>
    <row r="168" spans="1:87" ht="30.6" customHeight="1" x14ac:dyDescent="0.2">
      <c r="A168" s="19" t="s">
        <v>43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8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3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</row>
    <row r="169" spans="1:87" ht="15.75" customHeight="1" x14ac:dyDescent="0.2">
      <c r="A169" s="2" t="s">
        <v>13</v>
      </c>
      <c r="B169" s="49">
        <f t="shared" ref="B169:M169" si="86">+B170+B171+B172</f>
        <v>-418</v>
      </c>
      <c r="C169" s="49">
        <f t="shared" si="86"/>
        <v>-420</v>
      </c>
      <c r="D169" s="49">
        <f t="shared" si="86"/>
        <v>-418</v>
      </c>
      <c r="E169" s="49">
        <f t="shared" si="86"/>
        <v>-470</v>
      </c>
      <c r="F169" s="49">
        <f t="shared" si="86"/>
        <v>-460</v>
      </c>
      <c r="G169" s="49">
        <f t="shared" si="86"/>
        <v>-456</v>
      </c>
      <c r="H169" s="49">
        <f t="shared" si="86"/>
        <v>-447</v>
      </c>
      <c r="I169" s="49">
        <f t="shared" si="86"/>
        <v>-444</v>
      </c>
      <c r="J169" s="49">
        <f t="shared" si="86"/>
        <v>-445</v>
      </c>
      <c r="K169" s="49">
        <f t="shared" si="86"/>
        <v>-498</v>
      </c>
      <c r="L169" s="49">
        <f t="shared" si="86"/>
        <v>-494</v>
      </c>
      <c r="M169" s="78">
        <f t="shared" si="86"/>
        <v>-491</v>
      </c>
      <c r="N169" s="49">
        <v>-474</v>
      </c>
      <c r="O169" s="49">
        <v>-474</v>
      </c>
      <c r="P169" s="49">
        <v>-471</v>
      </c>
      <c r="Q169" s="49">
        <v>-470</v>
      </c>
      <c r="R169" s="49">
        <v>-521</v>
      </c>
      <c r="S169" s="49">
        <v>-509</v>
      </c>
      <c r="T169" s="49">
        <f t="shared" ref="T169" si="87">+T170+T171+T172</f>
        <v>-500</v>
      </c>
      <c r="U169" s="49">
        <v>-488</v>
      </c>
      <c r="V169" s="49">
        <v>-469</v>
      </c>
      <c r="W169" s="49">
        <v>-472</v>
      </c>
      <c r="X169" s="49">
        <v>-470</v>
      </c>
      <c r="Y169" s="49">
        <v>-469</v>
      </c>
      <c r="Z169" s="49">
        <v>-468</v>
      </c>
      <c r="AA169" s="49">
        <v>-467</v>
      </c>
      <c r="AB169" s="49">
        <v>-470</v>
      </c>
      <c r="AC169" s="49">
        <v>-469</v>
      </c>
      <c r="AD169" s="49">
        <v>-468</v>
      </c>
      <c r="AE169" s="49">
        <v>-463</v>
      </c>
      <c r="AF169" s="49">
        <v>-457</v>
      </c>
      <c r="AG169" s="49">
        <v>-458</v>
      </c>
      <c r="AH169" s="49">
        <v>-459</v>
      </c>
      <c r="AI169" s="49">
        <v>-455</v>
      </c>
      <c r="AJ169" s="49">
        <v>-454</v>
      </c>
      <c r="AK169" s="49">
        <v>-442</v>
      </c>
      <c r="AL169" s="49">
        <v>-445</v>
      </c>
      <c r="AM169" s="98">
        <v>-445</v>
      </c>
      <c r="AN169" s="98">
        <v>-442</v>
      </c>
      <c r="AO169" s="98">
        <v>-439</v>
      </c>
      <c r="AP169" s="98">
        <v>-432</v>
      </c>
      <c r="AQ169" s="98">
        <v>-429</v>
      </c>
      <c r="AR169" s="98">
        <v>-420</v>
      </c>
      <c r="AS169" s="98">
        <v>-419</v>
      </c>
      <c r="AT169" s="98">
        <v>-420</v>
      </c>
      <c r="AU169" s="98">
        <v>-420</v>
      </c>
      <c r="AV169" s="98">
        <v>-413</v>
      </c>
      <c r="AW169" s="98">
        <v>-366</v>
      </c>
      <c r="AX169" s="49">
        <v>-371</v>
      </c>
      <c r="AY169" s="98">
        <v>-367</v>
      </c>
      <c r="AZ169" s="98">
        <v>-372</v>
      </c>
      <c r="BA169" s="98">
        <v>-367</v>
      </c>
      <c r="BB169" s="98">
        <v>-366</v>
      </c>
      <c r="BC169" s="98">
        <v>-367</v>
      </c>
      <c r="BD169" s="98">
        <v>-365</v>
      </c>
      <c r="BE169" s="98">
        <v>-362</v>
      </c>
      <c r="BF169" s="98">
        <v>-365</v>
      </c>
      <c r="BG169" s="98">
        <v>-360</v>
      </c>
      <c r="BH169" s="98">
        <v>-361</v>
      </c>
      <c r="BI169" s="98">
        <v>-350</v>
      </c>
      <c r="BJ169" s="155">
        <v>-350</v>
      </c>
      <c r="BK169" s="155">
        <v>-349</v>
      </c>
      <c r="BL169" s="155">
        <v>-350</v>
      </c>
      <c r="BM169" s="155">
        <v>-357</v>
      </c>
      <c r="BN169" s="155">
        <v>-355</v>
      </c>
      <c r="BO169" s="155">
        <v>-356</v>
      </c>
      <c r="BP169" s="155">
        <v>-358</v>
      </c>
      <c r="BQ169" s="155">
        <v>-362</v>
      </c>
      <c r="BR169" s="155">
        <v>-364</v>
      </c>
      <c r="BS169" s="155">
        <v>-362</v>
      </c>
      <c r="BT169" s="155">
        <v>-355</v>
      </c>
      <c r="BU169" s="155">
        <v>-341</v>
      </c>
      <c r="BV169" s="155">
        <v>-337</v>
      </c>
      <c r="BW169" s="155">
        <v>-340</v>
      </c>
      <c r="BX169" s="155">
        <v>-395</v>
      </c>
      <c r="BY169" s="155">
        <v>-394</v>
      </c>
      <c r="BZ169" s="155">
        <v>-396</v>
      </c>
      <c r="CA169" s="155">
        <v>-387</v>
      </c>
      <c r="CB169" s="155">
        <v>-382</v>
      </c>
      <c r="CC169" s="155">
        <v>-379</v>
      </c>
      <c r="CD169" s="155">
        <v>-379</v>
      </c>
      <c r="CE169" s="155">
        <v>-373</v>
      </c>
      <c r="CF169" s="155">
        <v>-365</v>
      </c>
      <c r="CG169" s="155">
        <v>-357</v>
      </c>
      <c r="CH169" s="155">
        <v>-359</v>
      </c>
      <c r="CI169" s="155">
        <v>-359</v>
      </c>
    </row>
    <row r="170" spans="1:87" ht="15.75" customHeight="1" x14ac:dyDescent="0.2">
      <c r="A170" s="3" t="s">
        <v>14</v>
      </c>
      <c r="B170" s="49">
        <f t="shared" ref="B170:M170" si="88">+B175+B180+B185+B190</f>
        <v>0</v>
      </c>
      <c r="C170" s="49">
        <f t="shared" si="88"/>
        <v>0</v>
      </c>
      <c r="D170" s="49">
        <f t="shared" si="88"/>
        <v>0</v>
      </c>
      <c r="E170" s="49">
        <f t="shared" si="88"/>
        <v>0</v>
      </c>
      <c r="F170" s="49">
        <f t="shared" si="88"/>
        <v>0</v>
      </c>
      <c r="G170" s="49">
        <f t="shared" si="88"/>
        <v>0</v>
      </c>
      <c r="H170" s="49">
        <f t="shared" si="88"/>
        <v>0</v>
      </c>
      <c r="I170" s="49">
        <f t="shared" si="88"/>
        <v>0</v>
      </c>
      <c r="J170" s="49">
        <f t="shared" si="88"/>
        <v>0</v>
      </c>
      <c r="K170" s="49">
        <f t="shared" si="88"/>
        <v>0</v>
      </c>
      <c r="L170" s="49">
        <f t="shared" si="88"/>
        <v>0</v>
      </c>
      <c r="M170" s="78">
        <f t="shared" si="88"/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f t="shared" ref="T170:T172" si="89">+T175+T180+T185+T190</f>
        <v>0</v>
      </c>
      <c r="U170" s="49">
        <v>0</v>
      </c>
      <c r="V170" s="49">
        <v>0</v>
      </c>
      <c r="W170" s="49">
        <v>0</v>
      </c>
      <c r="X170" s="49">
        <v>-2</v>
      </c>
      <c r="Y170" s="49">
        <v>-2</v>
      </c>
      <c r="Z170" s="49">
        <v>-2</v>
      </c>
      <c r="AA170" s="49">
        <v>-2</v>
      </c>
      <c r="AB170" s="49">
        <v>-2</v>
      </c>
      <c r="AC170" s="49">
        <v>-2</v>
      </c>
      <c r="AD170" s="49">
        <v>-2</v>
      </c>
      <c r="AE170" s="49">
        <v>-2</v>
      </c>
      <c r="AF170" s="49">
        <v>-2</v>
      </c>
      <c r="AG170" s="49">
        <v>-2</v>
      </c>
      <c r="AH170" s="49">
        <v>-2</v>
      </c>
      <c r="AI170" s="49">
        <v>-2</v>
      </c>
      <c r="AJ170" s="49">
        <v>-2</v>
      </c>
      <c r="AK170" s="49">
        <v>-2</v>
      </c>
      <c r="AL170" s="49">
        <v>-2</v>
      </c>
      <c r="AM170" s="98">
        <v>-2</v>
      </c>
      <c r="AN170" s="98">
        <v>-2</v>
      </c>
      <c r="AO170" s="98">
        <v>-2</v>
      </c>
      <c r="AP170" s="98">
        <v>-2</v>
      </c>
      <c r="AQ170" s="98">
        <v>-2</v>
      </c>
      <c r="AR170" s="98">
        <v>-2</v>
      </c>
      <c r="AS170" s="98">
        <v>-2</v>
      </c>
      <c r="AT170" s="98">
        <v>-2</v>
      </c>
      <c r="AU170" s="98">
        <v>-2</v>
      </c>
      <c r="AV170" s="98">
        <v>-2</v>
      </c>
      <c r="AW170" s="98">
        <v>-2</v>
      </c>
      <c r="AX170" s="49">
        <v>-2</v>
      </c>
      <c r="AY170" s="98">
        <v>-2</v>
      </c>
      <c r="AZ170" s="98">
        <v>-2</v>
      </c>
      <c r="BA170" s="98">
        <v>-2</v>
      </c>
      <c r="BB170" s="98">
        <v>-2</v>
      </c>
      <c r="BC170" s="98">
        <v>-2</v>
      </c>
      <c r="BD170" s="98">
        <v>-2</v>
      </c>
      <c r="BE170" s="98">
        <v>-2</v>
      </c>
      <c r="BF170" s="98">
        <v>-2</v>
      </c>
      <c r="BG170" s="98">
        <v>-2</v>
      </c>
      <c r="BH170" s="98">
        <v>-2</v>
      </c>
      <c r="BI170" s="98">
        <v>-2</v>
      </c>
      <c r="BJ170" s="155">
        <v>-2</v>
      </c>
      <c r="BK170" s="155">
        <v>-2</v>
      </c>
      <c r="BL170" s="155">
        <v>-2</v>
      </c>
      <c r="BM170" s="155">
        <v>-2</v>
      </c>
      <c r="BN170" s="155">
        <v>-2</v>
      </c>
      <c r="BO170" s="155">
        <v>-2</v>
      </c>
      <c r="BP170" s="155">
        <v>-2</v>
      </c>
      <c r="BQ170" s="155">
        <v>-2</v>
      </c>
      <c r="BR170" s="155">
        <v>-2</v>
      </c>
      <c r="BS170" s="155">
        <v>-2</v>
      </c>
      <c r="BT170" s="155">
        <v>-2</v>
      </c>
      <c r="BU170" s="155">
        <v>-2</v>
      </c>
      <c r="BV170" s="155">
        <v>-2</v>
      </c>
      <c r="BW170" s="155">
        <v>-2</v>
      </c>
      <c r="BX170" s="155">
        <v>-2</v>
      </c>
      <c r="BY170" s="155">
        <v>-2</v>
      </c>
      <c r="BZ170" s="155">
        <v>-2</v>
      </c>
      <c r="CA170" s="155">
        <v>-2</v>
      </c>
      <c r="CB170" s="155">
        <v>-2</v>
      </c>
      <c r="CC170" s="155">
        <v>-2</v>
      </c>
      <c r="CD170" s="155">
        <v>-2</v>
      </c>
      <c r="CE170" s="155">
        <v>-2</v>
      </c>
      <c r="CF170" s="155">
        <v>-2</v>
      </c>
      <c r="CG170" s="155">
        <v>-2</v>
      </c>
      <c r="CH170" s="155">
        <v>-2</v>
      </c>
      <c r="CI170" s="155">
        <v>-2</v>
      </c>
    </row>
    <row r="171" spans="1:87" ht="15.75" customHeight="1" x14ac:dyDescent="0.2">
      <c r="A171" s="4" t="s">
        <v>15</v>
      </c>
      <c r="B171" s="49">
        <f t="shared" ref="B171:M171" si="90">+B176+B181+B186+B191</f>
        <v>0</v>
      </c>
      <c r="C171" s="49">
        <f t="shared" si="90"/>
        <v>0</v>
      </c>
      <c r="D171" s="49">
        <f t="shared" si="90"/>
        <v>0</v>
      </c>
      <c r="E171" s="49">
        <f t="shared" si="90"/>
        <v>0</v>
      </c>
      <c r="F171" s="49">
        <f t="shared" si="90"/>
        <v>0</v>
      </c>
      <c r="G171" s="49">
        <f t="shared" si="90"/>
        <v>0</v>
      </c>
      <c r="H171" s="49">
        <f t="shared" si="90"/>
        <v>0</v>
      </c>
      <c r="I171" s="49">
        <f t="shared" si="90"/>
        <v>0</v>
      </c>
      <c r="J171" s="49">
        <f t="shared" si="90"/>
        <v>0</v>
      </c>
      <c r="K171" s="49">
        <f t="shared" si="90"/>
        <v>0</v>
      </c>
      <c r="L171" s="49">
        <f t="shared" si="90"/>
        <v>0</v>
      </c>
      <c r="M171" s="78">
        <f t="shared" si="90"/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f t="shared" si="89"/>
        <v>0</v>
      </c>
      <c r="U171" s="49">
        <v>0</v>
      </c>
      <c r="V171" s="49">
        <v>-2</v>
      </c>
      <c r="W171" s="49">
        <v>-2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49">
        <v>0</v>
      </c>
      <c r="AY171" s="98">
        <v>0</v>
      </c>
      <c r="AZ171" s="98">
        <v>0</v>
      </c>
      <c r="BA171" s="98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155">
        <v>0</v>
      </c>
      <c r="BK171" s="155">
        <v>0</v>
      </c>
      <c r="BL171" s="155">
        <v>0</v>
      </c>
      <c r="BM171" s="155">
        <v>0</v>
      </c>
      <c r="BN171" s="155">
        <v>0</v>
      </c>
      <c r="BO171" s="155">
        <v>0</v>
      </c>
      <c r="BP171" s="155">
        <v>0</v>
      </c>
      <c r="BQ171" s="155">
        <v>0</v>
      </c>
      <c r="BR171" s="155">
        <v>0</v>
      </c>
      <c r="BS171" s="155">
        <v>0</v>
      </c>
      <c r="BT171" s="155">
        <v>0</v>
      </c>
      <c r="BU171" s="155">
        <v>0</v>
      </c>
      <c r="BV171" s="155">
        <v>0</v>
      </c>
      <c r="BW171" s="155">
        <v>0</v>
      </c>
      <c r="BX171" s="155">
        <v>0</v>
      </c>
      <c r="BY171" s="155">
        <v>0</v>
      </c>
      <c r="BZ171" s="155">
        <v>0</v>
      </c>
      <c r="CA171" s="155">
        <v>0</v>
      </c>
      <c r="CB171" s="155">
        <v>0</v>
      </c>
      <c r="CC171" s="155">
        <v>0</v>
      </c>
      <c r="CD171" s="155">
        <v>0</v>
      </c>
      <c r="CE171" s="155">
        <v>0</v>
      </c>
      <c r="CF171" s="155">
        <v>0</v>
      </c>
      <c r="CG171" s="155">
        <v>0</v>
      </c>
      <c r="CH171" s="155">
        <v>0</v>
      </c>
      <c r="CI171" s="155">
        <v>0</v>
      </c>
    </row>
    <row r="172" spans="1:87" ht="15.75" customHeight="1" x14ac:dyDescent="0.2">
      <c r="A172" s="3" t="s">
        <v>16</v>
      </c>
      <c r="B172" s="49">
        <f t="shared" ref="B172:M172" si="91">+B177+B182+B187+B192</f>
        <v>-418</v>
      </c>
      <c r="C172" s="49">
        <f t="shared" si="91"/>
        <v>-420</v>
      </c>
      <c r="D172" s="49">
        <f t="shared" si="91"/>
        <v>-418</v>
      </c>
      <c r="E172" s="49">
        <f t="shared" si="91"/>
        <v>-470</v>
      </c>
      <c r="F172" s="49">
        <f t="shared" si="91"/>
        <v>-460</v>
      </c>
      <c r="G172" s="49">
        <f t="shared" si="91"/>
        <v>-456</v>
      </c>
      <c r="H172" s="49">
        <f t="shared" si="91"/>
        <v>-447</v>
      </c>
      <c r="I172" s="49">
        <f t="shared" si="91"/>
        <v>-444</v>
      </c>
      <c r="J172" s="49">
        <f t="shared" si="91"/>
        <v>-445</v>
      </c>
      <c r="K172" s="49">
        <f t="shared" si="91"/>
        <v>-498</v>
      </c>
      <c r="L172" s="49">
        <f t="shared" si="91"/>
        <v>-494</v>
      </c>
      <c r="M172" s="78">
        <f t="shared" si="91"/>
        <v>-491</v>
      </c>
      <c r="N172" s="49">
        <v>-474</v>
      </c>
      <c r="O172" s="49">
        <v>-474</v>
      </c>
      <c r="P172" s="49">
        <v>-471</v>
      </c>
      <c r="Q172" s="49">
        <v>-470</v>
      </c>
      <c r="R172" s="49">
        <v>-521</v>
      </c>
      <c r="S172" s="49">
        <v>-509</v>
      </c>
      <c r="T172" s="49">
        <f t="shared" si="89"/>
        <v>-500</v>
      </c>
      <c r="U172" s="49">
        <v>-488</v>
      </c>
      <c r="V172" s="49">
        <v>-467</v>
      </c>
      <c r="W172" s="49">
        <v>-470</v>
      </c>
      <c r="X172" s="49">
        <v>-468</v>
      </c>
      <c r="Y172" s="49">
        <v>-467</v>
      </c>
      <c r="Z172" s="49">
        <v>-466</v>
      </c>
      <c r="AA172" s="49">
        <v>-465</v>
      </c>
      <c r="AB172" s="49">
        <v>-468</v>
      </c>
      <c r="AC172" s="49">
        <v>-467</v>
      </c>
      <c r="AD172" s="49">
        <v>-466</v>
      </c>
      <c r="AE172" s="49">
        <v>-461</v>
      </c>
      <c r="AF172" s="49">
        <v>-455</v>
      </c>
      <c r="AG172" s="49">
        <v>-456</v>
      </c>
      <c r="AH172" s="49">
        <v>-457</v>
      </c>
      <c r="AI172" s="49">
        <v>-453</v>
      </c>
      <c r="AJ172" s="49">
        <v>-452</v>
      </c>
      <c r="AK172" s="49">
        <v>-440</v>
      </c>
      <c r="AL172" s="49">
        <v>-443</v>
      </c>
      <c r="AM172" s="98">
        <v>-443</v>
      </c>
      <c r="AN172" s="98">
        <v>-440</v>
      </c>
      <c r="AO172" s="98">
        <v>-437</v>
      </c>
      <c r="AP172" s="98">
        <v>-430</v>
      </c>
      <c r="AQ172" s="98">
        <v>-427</v>
      </c>
      <c r="AR172" s="98">
        <v>-418</v>
      </c>
      <c r="AS172" s="98">
        <v>-417</v>
      </c>
      <c r="AT172" s="98">
        <v>-418</v>
      </c>
      <c r="AU172" s="98">
        <v>-418</v>
      </c>
      <c r="AV172" s="98">
        <v>-411</v>
      </c>
      <c r="AW172" s="98">
        <v>-364</v>
      </c>
      <c r="AX172" s="49">
        <v>-369</v>
      </c>
      <c r="AY172" s="98">
        <v>-365</v>
      </c>
      <c r="AZ172" s="98">
        <v>-370</v>
      </c>
      <c r="BA172" s="98">
        <v>-365</v>
      </c>
      <c r="BB172" s="98">
        <v>-364</v>
      </c>
      <c r="BC172" s="98">
        <v>-365</v>
      </c>
      <c r="BD172" s="98">
        <v>-363</v>
      </c>
      <c r="BE172" s="98">
        <v>-360</v>
      </c>
      <c r="BF172" s="98">
        <v>-363</v>
      </c>
      <c r="BG172" s="98">
        <v>-358</v>
      </c>
      <c r="BH172" s="98">
        <v>-359</v>
      </c>
      <c r="BI172" s="98">
        <v>-348</v>
      </c>
      <c r="BJ172" s="155">
        <v>-348</v>
      </c>
      <c r="BK172" s="155">
        <v>-347</v>
      </c>
      <c r="BL172" s="155">
        <v>-348</v>
      </c>
      <c r="BM172" s="155">
        <v>-355</v>
      </c>
      <c r="BN172" s="155">
        <v>-353</v>
      </c>
      <c r="BO172" s="155">
        <v>-354</v>
      </c>
      <c r="BP172" s="155">
        <v>-356</v>
      </c>
      <c r="BQ172" s="155">
        <v>-360</v>
      </c>
      <c r="BR172" s="155">
        <v>-362</v>
      </c>
      <c r="BS172" s="155">
        <v>-360</v>
      </c>
      <c r="BT172" s="155">
        <v>-353</v>
      </c>
      <c r="BU172" s="155">
        <v>-339</v>
      </c>
      <c r="BV172" s="155">
        <v>-335</v>
      </c>
      <c r="BW172" s="155">
        <v>-338</v>
      </c>
      <c r="BX172" s="155">
        <v>-393</v>
      </c>
      <c r="BY172" s="155">
        <v>-392</v>
      </c>
      <c r="BZ172" s="155">
        <v>-394</v>
      </c>
      <c r="CA172" s="155">
        <v>-385</v>
      </c>
      <c r="CB172" s="155">
        <v>-380</v>
      </c>
      <c r="CC172" s="155">
        <v>-377</v>
      </c>
      <c r="CD172" s="155">
        <v>-377</v>
      </c>
      <c r="CE172" s="155">
        <v>-371</v>
      </c>
      <c r="CF172" s="155">
        <v>-363</v>
      </c>
      <c r="CG172" s="155">
        <v>-355</v>
      </c>
      <c r="CH172" s="155">
        <v>-357</v>
      </c>
      <c r="CI172" s="155">
        <v>-357</v>
      </c>
    </row>
    <row r="173" spans="1:87" ht="15.75" customHeight="1" x14ac:dyDescent="0.2">
      <c r="A173" s="21" t="s">
        <v>44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8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3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</row>
    <row r="174" spans="1:87" ht="15.75" customHeight="1" x14ac:dyDescent="0.2">
      <c r="A174" s="2" t="s">
        <v>13</v>
      </c>
      <c r="B174" s="49">
        <f t="shared" ref="B174:M174" si="92">+B175+B176+B177</f>
        <v>-418</v>
      </c>
      <c r="C174" s="49">
        <f t="shared" si="92"/>
        <v>-420</v>
      </c>
      <c r="D174" s="49">
        <f t="shared" si="92"/>
        <v>-418</v>
      </c>
      <c r="E174" s="49">
        <f t="shared" si="92"/>
        <v>-470</v>
      </c>
      <c r="F174" s="49">
        <f t="shared" si="92"/>
        <v>-460</v>
      </c>
      <c r="G174" s="49">
        <f t="shared" si="92"/>
        <v>-456</v>
      </c>
      <c r="H174" s="49">
        <f t="shared" si="92"/>
        <v>-447</v>
      </c>
      <c r="I174" s="49">
        <f t="shared" si="92"/>
        <v>-444</v>
      </c>
      <c r="J174" s="49">
        <f t="shared" si="92"/>
        <v>-445</v>
      </c>
      <c r="K174" s="49">
        <f t="shared" si="92"/>
        <v>-498</v>
      </c>
      <c r="L174" s="49">
        <f t="shared" si="92"/>
        <v>-494</v>
      </c>
      <c r="M174" s="78">
        <f t="shared" si="92"/>
        <v>-491</v>
      </c>
      <c r="N174" s="49">
        <v>-474</v>
      </c>
      <c r="O174" s="49">
        <v>-474</v>
      </c>
      <c r="P174" s="49">
        <v>-471</v>
      </c>
      <c r="Q174" s="49">
        <v>-470</v>
      </c>
      <c r="R174" s="49">
        <v>-521</v>
      </c>
      <c r="S174" s="49">
        <v>-509</v>
      </c>
      <c r="T174" s="49">
        <f t="shared" ref="T174" si="93">+T175+T176+T177</f>
        <v>-500</v>
      </c>
      <c r="U174" s="49">
        <v>-488</v>
      </c>
      <c r="V174" s="49">
        <v>-469</v>
      </c>
      <c r="W174" s="49">
        <v>-472</v>
      </c>
      <c r="X174" s="49">
        <v>-470</v>
      </c>
      <c r="Y174" s="49">
        <v>-469</v>
      </c>
      <c r="Z174" s="49">
        <v>-468</v>
      </c>
      <c r="AA174" s="49">
        <v>-467</v>
      </c>
      <c r="AB174" s="49">
        <v>-470</v>
      </c>
      <c r="AC174" s="49">
        <v>-469</v>
      </c>
      <c r="AD174" s="49">
        <v>-468</v>
      </c>
      <c r="AE174" s="49">
        <v>-463</v>
      </c>
      <c r="AF174" s="49">
        <v>-457</v>
      </c>
      <c r="AG174" s="49">
        <v>-458</v>
      </c>
      <c r="AH174" s="49">
        <v>-459</v>
      </c>
      <c r="AI174" s="49">
        <v>-455</v>
      </c>
      <c r="AJ174" s="49">
        <v>-454</v>
      </c>
      <c r="AK174" s="49">
        <v>-442</v>
      </c>
      <c r="AL174" s="49">
        <v>-445</v>
      </c>
      <c r="AM174" s="98">
        <v>-445</v>
      </c>
      <c r="AN174" s="98">
        <v>-442</v>
      </c>
      <c r="AO174" s="98">
        <v>-439</v>
      </c>
      <c r="AP174" s="98">
        <v>-432</v>
      </c>
      <c r="AQ174" s="98">
        <v>-429</v>
      </c>
      <c r="AR174" s="98">
        <v>-420</v>
      </c>
      <c r="AS174" s="98">
        <v>-419</v>
      </c>
      <c r="AT174" s="98">
        <v>-420</v>
      </c>
      <c r="AU174" s="98">
        <v>-420</v>
      </c>
      <c r="AV174" s="98">
        <v>-413</v>
      </c>
      <c r="AW174" s="98">
        <v>-366</v>
      </c>
      <c r="AX174" s="49">
        <v>-371</v>
      </c>
      <c r="AY174" s="98">
        <v>-367</v>
      </c>
      <c r="AZ174" s="98">
        <v>-372</v>
      </c>
      <c r="BA174" s="98">
        <v>-367</v>
      </c>
      <c r="BB174" s="98">
        <v>-366</v>
      </c>
      <c r="BC174" s="98">
        <v>-367</v>
      </c>
      <c r="BD174" s="98">
        <v>-365</v>
      </c>
      <c r="BE174" s="98">
        <v>-362</v>
      </c>
      <c r="BF174" s="98">
        <v>-365</v>
      </c>
      <c r="BG174" s="98">
        <v>-360</v>
      </c>
      <c r="BH174" s="98">
        <v>-361</v>
      </c>
      <c r="BI174" s="98">
        <v>-350</v>
      </c>
      <c r="BJ174" s="155">
        <v>-350</v>
      </c>
      <c r="BK174" s="155">
        <v>-349</v>
      </c>
      <c r="BL174" s="155">
        <v>-350</v>
      </c>
      <c r="BM174" s="155">
        <v>-357</v>
      </c>
      <c r="BN174" s="155">
        <v>-355</v>
      </c>
      <c r="BO174" s="155">
        <v>-356</v>
      </c>
      <c r="BP174" s="155">
        <v>-358</v>
      </c>
      <c r="BQ174" s="155">
        <v>-362</v>
      </c>
      <c r="BR174" s="155">
        <v>-364</v>
      </c>
      <c r="BS174" s="155">
        <v>-362</v>
      </c>
      <c r="BT174" s="155">
        <v>-355</v>
      </c>
      <c r="BU174" s="155">
        <v>-341</v>
      </c>
      <c r="BV174" s="155">
        <v>-337</v>
      </c>
      <c r="BW174" s="155">
        <v>-340</v>
      </c>
      <c r="BX174" s="155">
        <v>-395</v>
      </c>
      <c r="BY174" s="155">
        <v>-394</v>
      </c>
      <c r="BZ174" s="155">
        <v>-396</v>
      </c>
      <c r="CA174" s="155">
        <v>-387</v>
      </c>
      <c r="CB174" s="155">
        <v>-382</v>
      </c>
      <c r="CC174" s="155">
        <v>-379</v>
      </c>
      <c r="CD174" s="155">
        <v>-379</v>
      </c>
      <c r="CE174" s="155">
        <v>-373</v>
      </c>
      <c r="CF174" s="155">
        <v>-365</v>
      </c>
      <c r="CG174" s="155">
        <v>-357</v>
      </c>
      <c r="CH174" s="155">
        <v>-359</v>
      </c>
      <c r="CI174" s="155">
        <v>-359</v>
      </c>
    </row>
    <row r="175" spans="1:87" ht="15.75" customHeight="1" x14ac:dyDescent="0.2">
      <c r="A175" s="3" t="s">
        <v>14</v>
      </c>
      <c r="B175" s="49">
        <v>0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78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-2</v>
      </c>
      <c r="Y175" s="49">
        <v>-2</v>
      </c>
      <c r="Z175" s="49">
        <v>-2</v>
      </c>
      <c r="AA175" s="49">
        <v>-2</v>
      </c>
      <c r="AB175" s="49">
        <v>-2</v>
      </c>
      <c r="AC175" s="49">
        <v>-2</v>
      </c>
      <c r="AD175" s="49">
        <v>-2</v>
      </c>
      <c r="AE175" s="49">
        <v>-2</v>
      </c>
      <c r="AF175" s="49">
        <v>-2</v>
      </c>
      <c r="AG175" s="49">
        <v>-2</v>
      </c>
      <c r="AH175" s="49">
        <v>-2</v>
      </c>
      <c r="AI175" s="49">
        <v>-2</v>
      </c>
      <c r="AJ175" s="49">
        <v>-2</v>
      </c>
      <c r="AK175" s="49">
        <v>-2</v>
      </c>
      <c r="AL175" s="49">
        <v>-2</v>
      </c>
      <c r="AM175" s="98">
        <v>-2</v>
      </c>
      <c r="AN175" s="98">
        <v>-2</v>
      </c>
      <c r="AO175" s="98">
        <v>-2</v>
      </c>
      <c r="AP175" s="98">
        <v>-2</v>
      </c>
      <c r="AQ175" s="98">
        <v>-2</v>
      </c>
      <c r="AR175" s="98">
        <v>-2</v>
      </c>
      <c r="AS175" s="98">
        <v>-2</v>
      </c>
      <c r="AT175" s="98">
        <v>-2</v>
      </c>
      <c r="AU175" s="98">
        <v>-2</v>
      </c>
      <c r="AV175" s="98">
        <v>-2</v>
      </c>
      <c r="AW175" s="98">
        <v>-2</v>
      </c>
      <c r="AX175" s="49">
        <v>-2</v>
      </c>
      <c r="AY175" s="98">
        <v>-2</v>
      </c>
      <c r="AZ175" s="98">
        <v>-2</v>
      </c>
      <c r="BA175" s="98">
        <v>-2</v>
      </c>
      <c r="BB175" s="98">
        <v>-2</v>
      </c>
      <c r="BC175" s="98">
        <v>-2</v>
      </c>
      <c r="BD175" s="98">
        <v>-2</v>
      </c>
      <c r="BE175" s="98">
        <v>-2</v>
      </c>
      <c r="BF175" s="98">
        <v>-2</v>
      </c>
      <c r="BG175" s="98">
        <v>-2</v>
      </c>
      <c r="BH175" s="98">
        <v>-2</v>
      </c>
      <c r="BI175" s="98">
        <v>-2</v>
      </c>
      <c r="BJ175" s="155">
        <v>-2</v>
      </c>
      <c r="BK175" s="155">
        <v>-2</v>
      </c>
      <c r="BL175" s="155">
        <v>-2</v>
      </c>
      <c r="BM175" s="155">
        <v>-2</v>
      </c>
      <c r="BN175" s="155">
        <v>-2</v>
      </c>
      <c r="BO175" s="155">
        <v>-2</v>
      </c>
      <c r="BP175" s="155">
        <v>-2</v>
      </c>
      <c r="BQ175" s="155">
        <v>-2</v>
      </c>
      <c r="BR175" s="155">
        <v>-2</v>
      </c>
      <c r="BS175" s="155">
        <v>-2</v>
      </c>
      <c r="BT175" s="155">
        <v>-2</v>
      </c>
      <c r="BU175" s="155">
        <v>-2</v>
      </c>
      <c r="BV175" s="155">
        <v>-2</v>
      </c>
      <c r="BW175" s="155">
        <v>-2</v>
      </c>
      <c r="BX175" s="155">
        <v>-2</v>
      </c>
      <c r="BY175" s="155">
        <v>-2</v>
      </c>
      <c r="BZ175" s="155">
        <v>-2</v>
      </c>
      <c r="CA175" s="155">
        <v>-2</v>
      </c>
      <c r="CB175" s="155">
        <v>-2</v>
      </c>
      <c r="CC175" s="155">
        <v>-2</v>
      </c>
      <c r="CD175" s="155">
        <v>-2</v>
      </c>
      <c r="CE175" s="155">
        <v>-2</v>
      </c>
      <c r="CF175" s="155">
        <v>-2</v>
      </c>
      <c r="CG175" s="155">
        <v>-2</v>
      </c>
      <c r="CH175" s="155">
        <v>-2</v>
      </c>
      <c r="CI175" s="155">
        <v>-2</v>
      </c>
    </row>
    <row r="176" spans="1:87" ht="15.75" customHeight="1" x14ac:dyDescent="0.2">
      <c r="A176" s="4" t="s">
        <v>15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78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-2</v>
      </c>
      <c r="W176" s="49">
        <v>-2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49">
        <v>0</v>
      </c>
      <c r="AJ176" s="49">
        <v>0</v>
      </c>
      <c r="AK176" s="49">
        <v>0</v>
      </c>
      <c r="AL176" s="49">
        <v>0</v>
      </c>
      <c r="AM176" s="98">
        <v>0</v>
      </c>
      <c r="AN176" s="98">
        <v>0</v>
      </c>
      <c r="AO176" s="98">
        <v>0</v>
      </c>
      <c r="AP176" s="9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49">
        <v>0</v>
      </c>
      <c r="AY176" s="98">
        <v>0</v>
      </c>
      <c r="AZ176" s="98">
        <v>0</v>
      </c>
      <c r="BA176" s="98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155">
        <v>0</v>
      </c>
      <c r="BK176" s="155">
        <v>0</v>
      </c>
      <c r="BL176" s="155">
        <v>0</v>
      </c>
      <c r="BM176" s="155">
        <v>0</v>
      </c>
      <c r="BN176" s="155">
        <v>0</v>
      </c>
      <c r="BO176" s="155">
        <v>0</v>
      </c>
      <c r="BP176" s="155">
        <v>0</v>
      </c>
      <c r="BQ176" s="155">
        <v>0</v>
      </c>
      <c r="BR176" s="155">
        <v>0</v>
      </c>
      <c r="BS176" s="155">
        <v>0</v>
      </c>
      <c r="BT176" s="155">
        <v>0</v>
      </c>
      <c r="BU176" s="155">
        <v>0</v>
      </c>
      <c r="BV176" s="155">
        <v>0</v>
      </c>
      <c r="BW176" s="155">
        <v>0</v>
      </c>
      <c r="BX176" s="155">
        <v>0</v>
      </c>
      <c r="BY176" s="155">
        <v>0</v>
      </c>
      <c r="BZ176" s="155">
        <v>0</v>
      </c>
      <c r="CA176" s="155">
        <v>0</v>
      </c>
      <c r="CB176" s="155">
        <v>0</v>
      </c>
      <c r="CC176" s="155">
        <v>0</v>
      </c>
      <c r="CD176" s="155">
        <v>0</v>
      </c>
      <c r="CE176" s="155">
        <v>0</v>
      </c>
      <c r="CF176" s="155">
        <v>0</v>
      </c>
      <c r="CG176" s="155">
        <v>0</v>
      </c>
      <c r="CH176" s="155">
        <v>0</v>
      </c>
      <c r="CI176" s="155">
        <v>0</v>
      </c>
    </row>
    <row r="177" spans="1:87" ht="15.75" customHeight="1" x14ac:dyDescent="0.2">
      <c r="A177" s="3" t="s">
        <v>16</v>
      </c>
      <c r="B177" s="49">
        <v>-418</v>
      </c>
      <c r="C177" s="49">
        <v>-420</v>
      </c>
      <c r="D177" s="49">
        <v>-418</v>
      </c>
      <c r="E177" s="49">
        <v>-470</v>
      </c>
      <c r="F177" s="49">
        <v>-460</v>
      </c>
      <c r="G177" s="49">
        <v>-456</v>
      </c>
      <c r="H177" s="49">
        <v>-447</v>
      </c>
      <c r="I177" s="49">
        <v>-444</v>
      </c>
      <c r="J177" s="49">
        <v>-445</v>
      </c>
      <c r="K177" s="49">
        <v>-498</v>
      </c>
      <c r="L177" s="49">
        <v>-494</v>
      </c>
      <c r="M177" s="78">
        <v>-491</v>
      </c>
      <c r="N177" s="49">
        <v>-474</v>
      </c>
      <c r="O177" s="49">
        <v>-474</v>
      </c>
      <c r="P177" s="49">
        <v>-471</v>
      </c>
      <c r="Q177" s="49">
        <v>-470</v>
      </c>
      <c r="R177" s="49">
        <v>-521</v>
      </c>
      <c r="S177" s="49">
        <v>-509</v>
      </c>
      <c r="T177" s="49">
        <v>-500</v>
      </c>
      <c r="U177" s="49">
        <v>-488</v>
      </c>
      <c r="V177" s="49">
        <v>-467</v>
      </c>
      <c r="W177" s="49">
        <v>-470</v>
      </c>
      <c r="X177" s="49">
        <v>-468</v>
      </c>
      <c r="Y177" s="49">
        <v>-467</v>
      </c>
      <c r="Z177" s="49">
        <v>-466</v>
      </c>
      <c r="AA177" s="49">
        <v>-465</v>
      </c>
      <c r="AB177" s="49">
        <v>-468</v>
      </c>
      <c r="AC177" s="49">
        <v>-467</v>
      </c>
      <c r="AD177" s="49">
        <v>-466</v>
      </c>
      <c r="AE177" s="49">
        <v>-461</v>
      </c>
      <c r="AF177" s="49">
        <v>-455</v>
      </c>
      <c r="AG177" s="49">
        <v>-456</v>
      </c>
      <c r="AH177" s="49">
        <v>-457</v>
      </c>
      <c r="AI177" s="49">
        <v>-453</v>
      </c>
      <c r="AJ177" s="49">
        <v>-452</v>
      </c>
      <c r="AK177" s="49">
        <v>-440</v>
      </c>
      <c r="AL177" s="49">
        <v>-443</v>
      </c>
      <c r="AM177" s="98">
        <v>-443</v>
      </c>
      <c r="AN177" s="98">
        <v>-440</v>
      </c>
      <c r="AO177" s="98">
        <v>-437</v>
      </c>
      <c r="AP177" s="98">
        <v>-430</v>
      </c>
      <c r="AQ177" s="98">
        <v>-427</v>
      </c>
      <c r="AR177" s="98">
        <v>-418</v>
      </c>
      <c r="AS177" s="98">
        <v>-417</v>
      </c>
      <c r="AT177" s="98">
        <v>-418</v>
      </c>
      <c r="AU177" s="98">
        <v>-418</v>
      </c>
      <c r="AV177" s="98">
        <v>-411</v>
      </c>
      <c r="AW177" s="98">
        <v>-364</v>
      </c>
      <c r="AX177" s="49">
        <v>-369</v>
      </c>
      <c r="AY177" s="98">
        <v>-365</v>
      </c>
      <c r="AZ177" s="98">
        <v>-370</v>
      </c>
      <c r="BA177" s="98">
        <v>-365</v>
      </c>
      <c r="BB177" s="98">
        <v>-364</v>
      </c>
      <c r="BC177" s="98">
        <v>-365</v>
      </c>
      <c r="BD177" s="98">
        <v>-363</v>
      </c>
      <c r="BE177" s="98">
        <v>-360</v>
      </c>
      <c r="BF177" s="98">
        <v>-363</v>
      </c>
      <c r="BG177" s="98">
        <v>-358</v>
      </c>
      <c r="BH177" s="98">
        <v>-359</v>
      </c>
      <c r="BI177" s="98">
        <v>-348</v>
      </c>
      <c r="BJ177" s="155">
        <v>-348</v>
      </c>
      <c r="BK177" s="155">
        <v>-347</v>
      </c>
      <c r="BL177" s="155">
        <v>-348</v>
      </c>
      <c r="BM177" s="155">
        <v>-355</v>
      </c>
      <c r="BN177" s="155">
        <v>-353</v>
      </c>
      <c r="BO177" s="155">
        <v>-354</v>
      </c>
      <c r="BP177" s="155">
        <v>-356</v>
      </c>
      <c r="BQ177" s="155">
        <v>-360</v>
      </c>
      <c r="BR177" s="155">
        <v>-362</v>
      </c>
      <c r="BS177" s="155">
        <v>-360</v>
      </c>
      <c r="BT177" s="155">
        <v>-353</v>
      </c>
      <c r="BU177" s="155">
        <v>-339</v>
      </c>
      <c r="BV177" s="155">
        <v>-335</v>
      </c>
      <c r="BW177" s="155">
        <v>-338</v>
      </c>
      <c r="BX177" s="155">
        <v>-393</v>
      </c>
      <c r="BY177" s="155">
        <v>-392</v>
      </c>
      <c r="BZ177" s="155">
        <v>-394</v>
      </c>
      <c r="CA177" s="155">
        <v>-385</v>
      </c>
      <c r="CB177" s="155">
        <v>-380</v>
      </c>
      <c r="CC177" s="155">
        <v>-377</v>
      </c>
      <c r="CD177" s="155">
        <v>-377</v>
      </c>
      <c r="CE177" s="155">
        <v>-371</v>
      </c>
      <c r="CF177" s="155">
        <v>-363</v>
      </c>
      <c r="CG177" s="155">
        <v>-355</v>
      </c>
      <c r="CH177" s="155">
        <v>-357</v>
      </c>
      <c r="CI177" s="155">
        <v>-357</v>
      </c>
    </row>
    <row r="178" spans="1:87" ht="15.75" customHeight="1" x14ac:dyDescent="0.2">
      <c r="A178" s="21" t="s">
        <v>45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8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3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</row>
    <row r="179" spans="1:87" ht="15.75" customHeight="1" x14ac:dyDescent="0.2">
      <c r="A179" s="2" t="s">
        <v>13</v>
      </c>
      <c r="B179" s="49">
        <f t="shared" ref="B179:M179" si="94">+B180+B181+B182</f>
        <v>0</v>
      </c>
      <c r="C179" s="49">
        <f t="shared" si="94"/>
        <v>0</v>
      </c>
      <c r="D179" s="49">
        <f t="shared" si="94"/>
        <v>0</v>
      </c>
      <c r="E179" s="49">
        <f t="shared" si="94"/>
        <v>0</v>
      </c>
      <c r="F179" s="49">
        <f t="shared" si="94"/>
        <v>0</v>
      </c>
      <c r="G179" s="49">
        <f t="shared" si="94"/>
        <v>0</v>
      </c>
      <c r="H179" s="49">
        <f t="shared" si="94"/>
        <v>0</v>
      </c>
      <c r="I179" s="49">
        <f t="shared" si="94"/>
        <v>0</v>
      </c>
      <c r="J179" s="49">
        <f t="shared" si="94"/>
        <v>0</v>
      </c>
      <c r="K179" s="49">
        <f t="shared" si="94"/>
        <v>0</v>
      </c>
      <c r="L179" s="49">
        <f t="shared" si="94"/>
        <v>0</v>
      </c>
      <c r="M179" s="78">
        <f t="shared" si="94"/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f t="shared" ref="T179" si="95">+T180+T181+T182</f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98">
        <v>0</v>
      </c>
      <c r="AN179" s="98">
        <v>0</v>
      </c>
      <c r="AO179" s="98">
        <v>0</v>
      </c>
      <c r="AP179" s="98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49">
        <v>0</v>
      </c>
      <c r="AY179" s="98">
        <v>0</v>
      </c>
      <c r="AZ179" s="98">
        <v>0</v>
      </c>
      <c r="BA179" s="98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155">
        <v>0</v>
      </c>
      <c r="BK179" s="155">
        <v>0</v>
      </c>
      <c r="BL179" s="155">
        <v>0</v>
      </c>
      <c r="BM179" s="155">
        <v>0</v>
      </c>
      <c r="BN179" s="155">
        <v>0</v>
      </c>
      <c r="BO179" s="155">
        <v>0</v>
      </c>
      <c r="BP179" s="155">
        <v>0</v>
      </c>
      <c r="BQ179" s="155">
        <v>0</v>
      </c>
      <c r="BR179" s="155">
        <v>0</v>
      </c>
      <c r="BS179" s="155">
        <v>0</v>
      </c>
      <c r="BT179" s="155">
        <v>0</v>
      </c>
      <c r="BU179" s="155">
        <v>0</v>
      </c>
      <c r="BV179" s="155">
        <v>0</v>
      </c>
      <c r="BW179" s="155">
        <v>0</v>
      </c>
      <c r="BX179" s="155">
        <v>0</v>
      </c>
      <c r="BY179" s="155">
        <v>0</v>
      </c>
      <c r="BZ179" s="155">
        <v>0</v>
      </c>
      <c r="CA179" s="155">
        <v>0</v>
      </c>
      <c r="CB179" s="155">
        <v>0</v>
      </c>
      <c r="CC179" s="155">
        <v>0</v>
      </c>
      <c r="CD179" s="155">
        <v>0</v>
      </c>
      <c r="CE179" s="155">
        <v>0</v>
      </c>
      <c r="CF179" s="155">
        <v>0</v>
      </c>
      <c r="CG179" s="155">
        <v>0</v>
      </c>
      <c r="CH179" s="155">
        <v>0</v>
      </c>
      <c r="CI179" s="155">
        <v>0</v>
      </c>
    </row>
    <row r="180" spans="1:87" ht="15.75" customHeight="1" x14ac:dyDescent="0.2">
      <c r="A180" s="3" t="s">
        <v>14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78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98">
        <v>0</v>
      </c>
      <c r="AN180" s="98">
        <v>0</v>
      </c>
      <c r="AO180" s="98">
        <v>0</v>
      </c>
      <c r="AP180" s="98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49">
        <v>0</v>
      </c>
      <c r="AY180" s="98">
        <v>0</v>
      </c>
      <c r="AZ180" s="98">
        <v>0</v>
      </c>
      <c r="BA180" s="98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155">
        <v>0</v>
      </c>
      <c r="BK180" s="155">
        <v>0</v>
      </c>
      <c r="BL180" s="155">
        <v>0</v>
      </c>
      <c r="BM180" s="155">
        <v>0</v>
      </c>
      <c r="BN180" s="155">
        <v>0</v>
      </c>
      <c r="BO180" s="155">
        <v>0</v>
      </c>
      <c r="BP180" s="155">
        <v>0</v>
      </c>
      <c r="BQ180" s="155">
        <v>0</v>
      </c>
      <c r="BR180" s="155">
        <v>0</v>
      </c>
      <c r="BS180" s="155">
        <v>0</v>
      </c>
      <c r="BT180" s="155">
        <v>0</v>
      </c>
      <c r="BU180" s="155">
        <v>0</v>
      </c>
      <c r="BV180" s="155">
        <v>0</v>
      </c>
      <c r="BW180" s="155">
        <v>0</v>
      </c>
      <c r="BX180" s="155">
        <v>0</v>
      </c>
      <c r="BY180" s="155">
        <v>0</v>
      </c>
      <c r="BZ180" s="155">
        <v>0</v>
      </c>
      <c r="CA180" s="155">
        <v>0</v>
      </c>
      <c r="CB180" s="155">
        <v>0</v>
      </c>
      <c r="CC180" s="155">
        <v>0</v>
      </c>
      <c r="CD180" s="155">
        <v>0</v>
      </c>
      <c r="CE180" s="155">
        <v>0</v>
      </c>
      <c r="CF180" s="155">
        <v>0</v>
      </c>
      <c r="CG180" s="155">
        <v>0</v>
      </c>
      <c r="CH180" s="155">
        <v>0</v>
      </c>
      <c r="CI180" s="155">
        <v>0</v>
      </c>
    </row>
    <row r="181" spans="1:87" ht="15.75" customHeight="1" x14ac:dyDescent="0.2">
      <c r="A181" s="4" t="s">
        <v>15</v>
      </c>
      <c r="B181" s="49">
        <v>0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78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98">
        <v>0</v>
      </c>
      <c r="AN181" s="98">
        <v>0</v>
      </c>
      <c r="AO181" s="98">
        <v>0</v>
      </c>
      <c r="AP181" s="98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49">
        <v>0</v>
      </c>
      <c r="AY181" s="98">
        <v>0</v>
      </c>
      <c r="AZ181" s="98">
        <v>0</v>
      </c>
      <c r="BA181" s="98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155">
        <v>0</v>
      </c>
      <c r="BK181" s="155">
        <v>0</v>
      </c>
      <c r="BL181" s="155">
        <v>0</v>
      </c>
      <c r="BM181" s="155">
        <v>0</v>
      </c>
      <c r="BN181" s="155">
        <v>0</v>
      </c>
      <c r="BO181" s="155">
        <v>0</v>
      </c>
      <c r="BP181" s="155">
        <v>0</v>
      </c>
      <c r="BQ181" s="155">
        <v>0</v>
      </c>
      <c r="BR181" s="155">
        <v>0</v>
      </c>
      <c r="BS181" s="155">
        <v>0</v>
      </c>
      <c r="BT181" s="155">
        <v>0</v>
      </c>
      <c r="BU181" s="155">
        <v>0</v>
      </c>
      <c r="BV181" s="155">
        <v>0</v>
      </c>
      <c r="BW181" s="155">
        <v>0</v>
      </c>
      <c r="BX181" s="155">
        <v>0</v>
      </c>
      <c r="BY181" s="155">
        <v>0</v>
      </c>
      <c r="BZ181" s="155">
        <v>0</v>
      </c>
      <c r="CA181" s="155">
        <v>0</v>
      </c>
      <c r="CB181" s="155">
        <v>0</v>
      </c>
      <c r="CC181" s="155">
        <v>0</v>
      </c>
      <c r="CD181" s="155">
        <v>0</v>
      </c>
      <c r="CE181" s="155">
        <v>0</v>
      </c>
      <c r="CF181" s="155">
        <v>0</v>
      </c>
      <c r="CG181" s="155">
        <v>0</v>
      </c>
      <c r="CH181" s="155">
        <v>0</v>
      </c>
      <c r="CI181" s="155">
        <v>0</v>
      </c>
    </row>
    <row r="182" spans="1:87" ht="15.75" customHeight="1" x14ac:dyDescent="0.2">
      <c r="A182" s="3" t="s">
        <v>16</v>
      </c>
      <c r="B182" s="49">
        <v>0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78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98">
        <v>0</v>
      </c>
      <c r="AN182" s="98">
        <v>0</v>
      </c>
      <c r="AO182" s="98">
        <v>0</v>
      </c>
      <c r="AP182" s="98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49">
        <v>0</v>
      </c>
      <c r="AY182" s="98">
        <v>0</v>
      </c>
      <c r="AZ182" s="98">
        <v>0</v>
      </c>
      <c r="BA182" s="98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155">
        <v>0</v>
      </c>
      <c r="BK182" s="155">
        <v>0</v>
      </c>
      <c r="BL182" s="155">
        <v>0</v>
      </c>
      <c r="BM182" s="155">
        <v>0</v>
      </c>
      <c r="BN182" s="155">
        <v>0</v>
      </c>
      <c r="BO182" s="155">
        <v>0</v>
      </c>
      <c r="BP182" s="155">
        <v>0</v>
      </c>
      <c r="BQ182" s="155">
        <v>0</v>
      </c>
      <c r="BR182" s="155">
        <v>0</v>
      </c>
      <c r="BS182" s="155">
        <v>0</v>
      </c>
      <c r="BT182" s="155">
        <v>0</v>
      </c>
      <c r="BU182" s="155">
        <v>0</v>
      </c>
      <c r="BV182" s="155">
        <v>0</v>
      </c>
      <c r="BW182" s="155">
        <v>0</v>
      </c>
      <c r="BX182" s="155">
        <v>0</v>
      </c>
      <c r="BY182" s="155">
        <v>0</v>
      </c>
      <c r="BZ182" s="155">
        <v>0</v>
      </c>
      <c r="CA182" s="155">
        <v>0</v>
      </c>
      <c r="CB182" s="155">
        <v>0</v>
      </c>
      <c r="CC182" s="155">
        <v>0</v>
      </c>
      <c r="CD182" s="155">
        <v>0</v>
      </c>
      <c r="CE182" s="155">
        <v>0</v>
      </c>
      <c r="CF182" s="155">
        <v>0</v>
      </c>
      <c r="CG182" s="155">
        <v>0</v>
      </c>
      <c r="CH182" s="155">
        <v>0</v>
      </c>
      <c r="CI182" s="155">
        <v>0</v>
      </c>
    </row>
    <row r="183" spans="1:87" ht="15.75" customHeight="1" x14ac:dyDescent="0.2">
      <c r="A183" s="21" t="s">
        <v>46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8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3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</row>
    <row r="184" spans="1:87" ht="15.75" customHeight="1" x14ac:dyDescent="0.2">
      <c r="A184" s="2" t="s">
        <v>13</v>
      </c>
      <c r="B184" s="49">
        <f t="shared" ref="B184:M184" si="96">+B185+B186+B187</f>
        <v>0</v>
      </c>
      <c r="C184" s="49">
        <f t="shared" si="96"/>
        <v>0</v>
      </c>
      <c r="D184" s="49">
        <f t="shared" si="96"/>
        <v>0</v>
      </c>
      <c r="E184" s="49">
        <f t="shared" si="96"/>
        <v>0</v>
      </c>
      <c r="F184" s="49">
        <f t="shared" si="96"/>
        <v>0</v>
      </c>
      <c r="G184" s="49">
        <f t="shared" si="96"/>
        <v>0</v>
      </c>
      <c r="H184" s="49">
        <f t="shared" si="96"/>
        <v>0</v>
      </c>
      <c r="I184" s="49">
        <f t="shared" si="96"/>
        <v>0</v>
      </c>
      <c r="J184" s="49">
        <f t="shared" si="96"/>
        <v>0</v>
      </c>
      <c r="K184" s="49">
        <f t="shared" si="96"/>
        <v>0</v>
      </c>
      <c r="L184" s="49">
        <f t="shared" si="96"/>
        <v>0</v>
      </c>
      <c r="M184" s="78">
        <f t="shared" si="96"/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f t="shared" ref="T184" si="97">+T185+T186+T187</f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98">
        <v>0</v>
      </c>
      <c r="AN184" s="98">
        <v>0</v>
      </c>
      <c r="AO184" s="98">
        <v>0</v>
      </c>
      <c r="AP184" s="98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98">
        <v>0</v>
      </c>
      <c r="AW184" s="98">
        <v>0</v>
      </c>
      <c r="AX184" s="49">
        <v>0</v>
      </c>
      <c r="AY184" s="98">
        <v>0</v>
      </c>
      <c r="AZ184" s="98">
        <v>0</v>
      </c>
      <c r="BA184" s="98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155">
        <v>0</v>
      </c>
      <c r="BK184" s="155">
        <v>0</v>
      </c>
      <c r="BL184" s="155">
        <v>0</v>
      </c>
      <c r="BM184" s="155">
        <v>0</v>
      </c>
      <c r="BN184" s="155">
        <v>0</v>
      </c>
      <c r="BO184" s="155">
        <v>0</v>
      </c>
      <c r="BP184" s="155">
        <v>0</v>
      </c>
      <c r="BQ184" s="155">
        <v>0</v>
      </c>
      <c r="BR184" s="155">
        <v>0</v>
      </c>
      <c r="BS184" s="155">
        <v>0</v>
      </c>
      <c r="BT184" s="155">
        <v>0</v>
      </c>
      <c r="BU184" s="155">
        <v>0</v>
      </c>
      <c r="BV184" s="155">
        <v>0</v>
      </c>
      <c r="BW184" s="155">
        <v>0</v>
      </c>
      <c r="BX184" s="155">
        <v>0</v>
      </c>
      <c r="BY184" s="155">
        <v>0</v>
      </c>
      <c r="BZ184" s="155">
        <v>0</v>
      </c>
      <c r="CA184" s="155">
        <v>0</v>
      </c>
      <c r="CB184" s="155">
        <v>0</v>
      </c>
      <c r="CC184" s="155">
        <v>0</v>
      </c>
      <c r="CD184" s="155">
        <v>0</v>
      </c>
      <c r="CE184" s="155">
        <v>0</v>
      </c>
      <c r="CF184" s="155">
        <v>0</v>
      </c>
      <c r="CG184" s="155">
        <v>0</v>
      </c>
      <c r="CH184" s="155">
        <v>0</v>
      </c>
      <c r="CI184" s="155">
        <v>0</v>
      </c>
    </row>
    <row r="185" spans="1:87" ht="15.75" customHeight="1" x14ac:dyDescent="0.2">
      <c r="A185" s="3" t="s">
        <v>14</v>
      </c>
      <c r="B185" s="49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78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98">
        <v>0</v>
      </c>
      <c r="AN185" s="98">
        <v>0</v>
      </c>
      <c r="AO185" s="98">
        <v>0</v>
      </c>
      <c r="AP185" s="98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98">
        <v>0</v>
      </c>
      <c r="AW185" s="98">
        <v>0</v>
      </c>
      <c r="AX185" s="49">
        <v>0</v>
      </c>
      <c r="AY185" s="98">
        <v>0</v>
      </c>
      <c r="AZ185" s="98">
        <v>0</v>
      </c>
      <c r="BA185" s="98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155">
        <v>0</v>
      </c>
      <c r="BK185" s="155">
        <v>0</v>
      </c>
      <c r="BL185" s="155">
        <v>0</v>
      </c>
      <c r="BM185" s="155">
        <v>0</v>
      </c>
      <c r="BN185" s="155">
        <v>0</v>
      </c>
      <c r="BO185" s="155">
        <v>0</v>
      </c>
      <c r="BP185" s="155">
        <v>0</v>
      </c>
      <c r="BQ185" s="155">
        <v>0</v>
      </c>
      <c r="BR185" s="155">
        <v>0</v>
      </c>
      <c r="BS185" s="155">
        <v>0</v>
      </c>
      <c r="BT185" s="155">
        <v>0</v>
      </c>
      <c r="BU185" s="155">
        <v>0</v>
      </c>
      <c r="BV185" s="155">
        <v>0</v>
      </c>
      <c r="BW185" s="155">
        <v>0</v>
      </c>
      <c r="BX185" s="155">
        <v>0</v>
      </c>
      <c r="BY185" s="155">
        <v>0</v>
      </c>
      <c r="BZ185" s="155">
        <v>0</v>
      </c>
      <c r="CA185" s="155">
        <v>0</v>
      </c>
      <c r="CB185" s="155">
        <v>0</v>
      </c>
      <c r="CC185" s="155">
        <v>0</v>
      </c>
      <c r="CD185" s="155">
        <v>0</v>
      </c>
      <c r="CE185" s="155">
        <v>0</v>
      </c>
      <c r="CF185" s="155">
        <v>0</v>
      </c>
      <c r="CG185" s="155">
        <v>0</v>
      </c>
      <c r="CH185" s="155">
        <v>0</v>
      </c>
      <c r="CI185" s="155">
        <v>0</v>
      </c>
    </row>
    <row r="186" spans="1:87" ht="15.75" customHeight="1" x14ac:dyDescent="0.2">
      <c r="A186" s="4" t="s">
        <v>15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78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  <c r="AK186" s="49">
        <v>0</v>
      </c>
      <c r="AL186" s="49">
        <v>0</v>
      </c>
      <c r="AM186" s="98">
        <v>0</v>
      </c>
      <c r="AN186" s="98">
        <v>0</v>
      </c>
      <c r="AO186" s="98">
        <v>0</v>
      </c>
      <c r="AP186" s="98">
        <v>0</v>
      </c>
      <c r="AQ186" s="98">
        <v>0</v>
      </c>
      <c r="AR186" s="98">
        <v>0</v>
      </c>
      <c r="AS186" s="98">
        <v>0</v>
      </c>
      <c r="AT186" s="98">
        <v>0</v>
      </c>
      <c r="AU186" s="98">
        <v>0</v>
      </c>
      <c r="AV186" s="98">
        <v>0</v>
      </c>
      <c r="AW186" s="98">
        <v>0</v>
      </c>
      <c r="AX186" s="49">
        <v>0</v>
      </c>
      <c r="AY186" s="98">
        <v>0</v>
      </c>
      <c r="AZ186" s="98">
        <v>0</v>
      </c>
      <c r="BA186" s="98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155">
        <v>0</v>
      </c>
      <c r="BK186" s="155">
        <v>0</v>
      </c>
      <c r="BL186" s="155">
        <v>0</v>
      </c>
      <c r="BM186" s="155">
        <v>0</v>
      </c>
      <c r="BN186" s="155">
        <v>0</v>
      </c>
      <c r="BO186" s="155">
        <v>0</v>
      </c>
      <c r="BP186" s="155">
        <v>0</v>
      </c>
      <c r="BQ186" s="155">
        <v>0</v>
      </c>
      <c r="BR186" s="155">
        <v>0</v>
      </c>
      <c r="BS186" s="155">
        <v>0</v>
      </c>
      <c r="BT186" s="155">
        <v>0</v>
      </c>
      <c r="BU186" s="155">
        <v>0</v>
      </c>
      <c r="BV186" s="155">
        <v>0</v>
      </c>
      <c r="BW186" s="155">
        <v>0</v>
      </c>
      <c r="BX186" s="155">
        <v>0</v>
      </c>
      <c r="BY186" s="155">
        <v>0</v>
      </c>
      <c r="BZ186" s="155">
        <v>0</v>
      </c>
      <c r="CA186" s="155">
        <v>0</v>
      </c>
      <c r="CB186" s="155">
        <v>0</v>
      </c>
      <c r="CC186" s="155">
        <v>0</v>
      </c>
      <c r="CD186" s="155">
        <v>0</v>
      </c>
      <c r="CE186" s="155">
        <v>0</v>
      </c>
      <c r="CF186" s="155">
        <v>0</v>
      </c>
      <c r="CG186" s="155">
        <v>0</v>
      </c>
      <c r="CH186" s="155">
        <v>0</v>
      </c>
      <c r="CI186" s="155">
        <v>0</v>
      </c>
    </row>
    <row r="187" spans="1:87" ht="15.75" customHeight="1" x14ac:dyDescent="0.2">
      <c r="A187" s="3" t="s">
        <v>16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78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98">
        <v>0</v>
      </c>
      <c r="AN187" s="98">
        <v>0</v>
      </c>
      <c r="AO187" s="98">
        <v>0</v>
      </c>
      <c r="AP187" s="98">
        <v>0</v>
      </c>
      <c r="AQ187" s="98">
        <v>0</v>
      </c>
      <c r="AR187" s="98">
        <v>0</v>
      </c>
      <c r="AS187" s="98">
        <v>0</v>
      </c>
      <c r="AT187" s="98">
        <v>0</v>
      </c>
      <c r="AU187" s="98">
        <v>0</v>
      </c>
      <c r="AV187" s="98">
        <v>0</v>
      </c>
      <c r="AW187" s="98">
        <v>0</v>
      </c>
      <c r="AX187" s="49">
        <v>0</v>
      </c>
      <c r="AY187" s="98">
        <v>0</v>
      </c>
      <c r="AZ187" s="98">
        <v>0</v>
      </c>
      <c r="BA187" s="98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155">
        <v>0</v>
      </c>
      <c r="BK187" s="155">
        <v>0</v>
      </c>
      <c r="BL187" s="155">
        <v>0</v>
      </c>
      <c r="BM187" s="155">
        <v>0</v>
      </c>
      <c r="BN187" s="155">
        <v>0</v>
      </c>
      <c r="BO187" s="155">
        <v>0</v>
      </c>
      <c r="BP187" s="155">
        <v>0</v>
      </c>
      <c r="BQ187" s="155">
        <v>0</v>
      </c>
      <c r="BR187" s="155">
        <v>0</v>
      </c>
      <c r="BS187" s="155">
        <v>0</v>
      </c>
      <c r="BT187" s="155">
        <v>0</v>
      </c>
      <c r="BU187" s="155">
        <v>0</v>
      </c>
      <c r="BV187" s="155">
        <v>0</v>
      </c>
      <c r="BW187" s="155">
        <v>0</v>
      </c>
      <c r="BX187" s="155">
        <v>0</v>
      </c>
      <c r="BY187" s="155">
        <v>0</v>
      </c>
      <c r="BZ187" s="155">
        <v>0</v>
      </c>
      <c r="CA187" s="155">
        <v>0</v>
      </c>
      <c r="CB187" s="155">
        <v>0</v>
      </c>
      <c r="CC187" s="155">
        <v>0</v>
      </c>
      <c r="CD187" s="155">
        <v>0</v>
      </c>
      <c r="CE187" s="155">
        <v>0</v>
      </c>
      <c r="CF187" s="155">
        <v>0</v>
      </c>
      <c r="CG187" s="155">
        <v>0</v>
      </c>
      <c r="CH187" s="155">
        <v>0</v>
      </c>
      <c r="CI187" s="155">
        <v>0</v>
      </c>
    </row>
    <row r="188" spans="1:87" ht="15.75" customHeight="1" x14ac:dyDescent="0.2">
      <c r="A188" s="21" t="s">
        <v>47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8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3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</row>
    <row r="189" spans="1:87" ht="15.75" customHeight="1" x14ac:dyDescent="0.2">
      <c r="A189" s="2" t="s">
        <v>13</v>
      </c>
      <c r="B189" s="49">
        <f t="shared" ref="B189:M189" si="98">+B190+B191+B192</f>
        <v>0</v>
      </c>
      <c r="C189" s="49">
        <f t="shared" si="98"/>
        <v>0</v>
      </c>
      <c r="D189" s="49">
        <f t="shared" si="98"/>
        <v>0</v>
      </c>
      <c r="E189" s="49">
        <f t="shared" si="98"/>
        <v>0</v>
      </c>
      <c r="F189" s="49">
        <f t="shared" si="98"/>
        <v>0</v>
      </c>
      <c r="G189" s="49">
        <f t="shared" si="98"/>
        <v>0</v>
      </c>
      <c r="H189" s="49">
        <f t="shared" si="98"/>
        <v>0</v>
      </c>
      <c r="I189" s="49">
        <f t="shared" si="98"/>
        <v>0</v>
      </c>
      <c r="J189" s="49">
        <f t="shared" si="98"/>
        <v>0</v>
      </c>
      <c r="K189" s="49">
        <f t="shared" si="98"/>
        <v>0</v>
      </c>
      <c r="L189" s="49">
        <f t="shared" si="98"/>
        <v>0</v>
      </c>
      <c r="M189" s="78">
        <f t="shared" si="98"/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f t="shared" ref="T189" si="99">+T190+T191+T192</f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98">
        <v>0</v>
      </c>
      <c r="AW189" s="98">
        <v>0</v>
      </c>
      <c r="AX189" s="49">
        <v>0</v>
      </c>
      <c r="AY189" s="98">
        <v>0</v>
      </c>
      <c r="AZ189" s="98">
        <v>0</v>
      </c>
      <c r="BA189" s="98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155">
        <v>0</v>
      </c>
      <c r="BK189" s="155">
        <v>0</v>
      </c>
      <c r="BL189" s="155">
        <v>0</v>
      </c>
      <c r="BM189" s="155">
        <v>0</v>
      </c>
      <c r="BN189" s="155">
        <v>0</v>
      </c>
      <c r="BO189" s="155">
        <v>0</v>
      </c>
      <c r="BP189" s="155">
        <v>0</v>
      </c>
      <c r="BQ189" s="155">
        <v>0</v>
      </c>
      <c r="BR189" s="155">
        <v>0</v>
      </c>
      <c r="BS189" s="155">
        <v>0</v>
      </c>
      <c r="BT189" s="155">
        <v>0</v>
      </c>
      <c r="BU189" s="155">
        <v>0</v>
      </c>
      <c r="BV189" s="155">
        <v>0</v>
      </c>
      <c r="BW189" s="155">
        <v>0</v>
      </c>
      <c r="BX189" s="155">
        <v>0</v>
      </c>
      <c r="BY189" s="155">
        <v>0</v>
      </c>
      <c r="BZ189" s="155">
        <v>0</v>
      </c>
      <c r="CA189" s="155">
        <v>0</v>
      </c>
      <c r="CB189" s="155">
        <v>0</v>
      </c>
      <c r="CC189" s="155">
        <v>0</v>
      </c>
      <c r="CD189" s="155">
        <v>0</v>
      </c>
      <c r="CE189" s="155">
        <v>0</v>
      </c>
      <c r="CF189" s="155">
        <v>0</v>
      </c>
      <c r="CG189" s="155">
        <v>0</v>
      </c>
      <c r="CH189" s="155">
        <v>0</v>
      </c>
      <c r="CI189" s="155">
        <v>0</v>
      </c>
    </row>
    <row r="190" spans="1:87" ht="15.75" customHeight="1" x14ac:dyDescent="0.2">
      <c r="A190" s="3" t="s">
        <v>14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78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98">
        <v>0</v>
      </c>
      <c r="AN190" s="98">
        <v>0</v>
      </c>
      <c r="AO190" s="98">
        <v>0</v>
      </c>
      <c r="AP190" s="98">
        <v>0</v>
      </c>
      <c r="AQ190" s="98">
        <v>0</v>
      </c>
      <c r="AR190" s="98">
        <v>0</v>
      </c>
      <c r="AS190" s="98">
        <v>0</v>
      </c>
      <c r="AT190" s="98">
        <v>0</v>
      </c>
      <c r="AU190" s="98">
        <v>0</v>
      </c>
      <c r="AV190" s="98">
        <v>0</v>
      </c>
      <c r="AW190" s="98">
        <v>0</v>
      </c>
      <c r="AX190" s="49">
        <v>0</v>
      </c>
      <c r="AY190" s="98">
        <v>0</v>
      </c>
      <c r="AZ190" s="98">
        <v>0</v>
      </c>
      <c r="BA190" s="98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155">
        <v>0</v>
      </c>
      <c r="BK190" s="155">
        <v>0</v>
      </c>
      <c r="BL190" s="155">
        <v>0</v>
      </c>
      <c r="BM190" s="155">
        <v>0</v>
      </c>
      <c r="BN190" s="155">
        <v>0</v>
      </c>
      <c r="BO190" s="155">
        <v>0</v>
      </c>
      <c r="BP190" s="155">
        <v>0</v>
      </c>
      <c r="BQ190" s="155">
        <v>0</v>
      </c>
      <c r="BR190" s="155">
        <v>0</v>
      </c>
      <c r="BS190" s="155">
        <v>0</v>
      </c>
      <c r="BT190" s="155">
        <v>0</v>
      </c>
      <c r="BU190" s="155">
        <v>0</v>
      </c>
      <c r="BV190" s="155">
        <v>0</v>
      </c>
      <c r="BW190" s="155">
        <v>0</v>
      </c>
      <c r="BX190" s="155">
        <v>0</v>
      </c>
      <c r="BY190" s="155">
        <v>0</v>
      </c>
      <c r="BZ190" s="155">
        <v>0</v>
      </c>
      <c r="CA190" s="155">
        <v>0</v>
      </c>
      <c r="CB190" s="155">
        <v>0</v>
      </c>
      <c r="CC190" s="155">
        <v>0</v>
      </c>
      <c r="CD190" s="155">
        <v>0</v>
      </c>
      <c r="CE190" s="155">
        <v>0</v>
      </c>
      <c r="CF190" s="155">
        <v>0</v>
      </c>
      <c r="CG190" s="155">
        <v>0</v>
      </c>
      <c r="CH190" s="155">
        <v>0</v>
      </c>
      <c r="CI190" s="155">
        <v>0</v>
      </c>
    </row>
    <row r="191" spans="1:87" ht="15.75" customHeight="1" x14ac:dyDescent="0.2">
      <c r="A191" s="4" t="s">
        <v>15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78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0</v>
      </c>
      <c r="AK191" s="49">
        <v>0</v>
      </c>
      <c r="AL191" s="49">
        <v>0</v>
      </c>
      <c r="AM191" s="98">
        <v>0</v>
      </c>
      <c r="AN191" s="98">
        <v>0</v>
      </c>
      <c r="AO191" s="98">
        <v>0</v>
      </c>
      <c r="AP191" s="98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98">
        <v>0</v>
      </c>
      <c r="AW191" s="98">
        <v>0</v>
      </c>
      <c r="AX191" s="49">
        <v>0</v>
      </c>
      <c r="AY191" s="98">
        <v>0</v>
      </c>
      <c r="AZ191" s="98">
        <v>0</v>
      </c>
      <c r="BA191" s="98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155">
        <v>0</v>
      </c>
      <c r="BK191" s="155">
        <v>0</v>
      </c>
      <c r="BL191" s="155">
        <v>0</v>
      </c>
      <c r="BM191" s="155">
        <v>0</v>
      </c>
      <c r="BN191" s="155">
        <v>0</v>
      </c>
      <c r="BO191" s="155">
        <v>0</v>
      </c>
      <c r="BP191" s="155">
        <v>0</v>
      </c>
      <c r="BQ191" s="155">
        <v>0</v>
      </c>
      <c r="BR191" s="155">
        <v>0</v>
      </c>
      <c r="BS191" s="155">
        <v>0</v>
      </c>
      <c r="BT191" s="155">
        <v>0</v>
      </c>
      <c r="BU191" s="155">
        <v>0</v>
      </c>
      <c r="BV191" s="155">
        <v>0</v>
      </c>
      <c r="BW191" s="155">
        <v>0</v>
      </c>
      <c r="BX191" s="155">
        <v>0</v>
      </c>
      <c r="BY191" s="155">
        <v>0</v>
      </c>
      <c r="BZ191" s="155">
        <v>0</v>
      </c>
      <c r="CA191" s="155">
        <v>0</v>
      </c>
      <c r="CB191" s="155">
        <v>0</v>
      </c>
      <c r="CC191" s="155">
        <v>0</v>
      </c>
      <c r="CD191" s="155">
        <v>0</v>
      </c>
      <c r="CE191" s="155">
        <v>0</v>
      </c>
      <c r="CF191" s="155">
        <v>0</v>
      </c>
      <c r="CG191" s="155">
        <v>0</v>
      </c>
      <c r="CH191" s="155">
        <v>0</v>
      </c>
      <c r="CI191" s="155">
        <v>0</v>
      </c>
    </row>
    <row r="192" spans="1:87" ht="15.75" customHeight="1" x14ac:dyDescent="0.2">
      <c r="A192" s="3" t="s">
        <v>16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78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98">
        <v>0</v>
      </c>
      <c r="AN192" s="98">
        <v>0</v>
      </c>
      <c r="AO192" s="98">
        <v>0</v>
      </c>
      <c r="AP192" s="98">
        <v>0</v>
      </c>
      <c r="AQ192" s="98">
        <v>0</v>
      </c>
      <c r="AR192" s="98">
        <v>0</v>
      </c>
      <c r="AS192" s="98">
        <v>0</v>
      </c>
      <c r="AT192" s="98">
        <v>0</v>
      </c>
      <c r="AU192" s="98">
        <v>0</v>
      </c>
      <c r="AV192" s="98">
        <v>0</v>
      </c>
      <c r="AW192" s="98">
        <v>0</v>
      </c>
      <c r="AX192" s="49">
        <v>0</v>
      </c>
      <c r="AY192" s="98">
        <v>0</v>
      </c>
      <c r="AZ192" s="98">
        <v>0</v>
      </c>
      <c r="BA192" s="98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155">
        <v>0</v>
      </c>
      <c r="BK192" s="155">
        <v>0</v>
      </c>
      <c r="BL192" s="155">
        <v>0</v>
      </c>
      <c r="BM192" s="155">
        <v>0</v>
      </c>
      <c r="BN192" s="155">
        <v>0</v>
      </c>
      <c r="BO192" s="155">
        <v>0</v>
      </c>
      <c r="BP192" s="155">
        <v>0</v>
      </c>
      <c r="BQ192" s="155">
        <v>0</v>
      </c>
      <c r="BR192" s="155">
        <v>0</v>
      </c>
      <c r="BS192" s="155">
        <v>0</v>
      </c>
      <c r="BT192" s="155">
        <v>0</v>
      </c>
      <c r="BU192" s="155">
        <v>0</v>
      </c>
      <c r="BV192" s="155">
        <v>0</v>
      </c>
      <c r="BW192" s="155">
        <v>0</v>
      </c>
      <c r="BX192" s="155">
        <v>0</v>
      </c>
      <c r="BY192" s="155">
        <v>0</v>
      </c>
      <c r="BZ192" s="155">
        <v>0</v>
      </c>
      <c r="CA192" s="155">
        <v>0</v>
      </c>
      <c r="CB192" s="155">
        <v>0</v>
      </c>
      <c r="CC192" s="155">
        <v>0</v>
      </c>
      <c r="CD192" s="155">
        <v>0</v>
      </c>
      <c r="CE192" s="155">
        <v>0</v>
      </c>
      <c r="CF192" s="155">
        <v>0</v>
      </c>
      <c r="CG192" s="155">
        <v>0</v>
      </c>
      <c r="CH192" s="155">
        <v>0</v>
      </c>
      <c r="CI192" s="155">
        <v>0</v>
      </c>
    </row>
    <row r="193" spans="1:87" ht="32.450000000000003" customHeight="1" x14ac:dyDescent="0.2">
      <c r="A193" s="19" t="s">
        <v>48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8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3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</row>
    <row r="194" spans="1:87" ht="15.75" customHeight="1" x14ac:dyDescent="0.2">
      <c r="A194" s="2" t="s">
        <v>13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78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98">
        <v>0</v>
      </c>
      <c r="AN194" s="98">
        <v>0</v>
      </c>
      <c r="AO194" s="98">
        <v>0</v>
      </c>
      <c r="AP194" s="98">
        <v>0</v>
      </c>
      <c r="AQ194" s="98">
        <v>0</v>
      </c>
      <c r="AR194" s="98">
        <v>0</v>
      </c>
      <c r="AS194" s="98">
        <v>0</v>
      </c>
      <c r="AT194" s="98">
        <v>0</v>
      </c>
      <c r="AU194" s="98">
        <v>0</v>
      </c>
      <c r="AV194" s="98">
        <v>0</v>
      </c>
      <c r="AW194" s="98">
        <v>0</v>
      </c>
      <c r="AX194" s="49">
        <v>0</v>
      </c>
      <c r="AY194" s="98">
        <v>0</v>
      </c>
      <c r="AZ194" s="98">
        <v>0</v>
      </c>
      <c r="BA194" s="98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155">
        <v>0</v>
      </c>
      <c r="BK194" s="155">
        <v>0</v>
      </c>
      <c r="BL194" s="155">
        <v>0</v>
      </c>
      <c r="BM194" s="155">
        <v>0</v>
      </c>
      <c r="BN194" s="155">
        <v>0</v>
      </c>
      <c r="BO194" s="155">
        <v>0</v>
      </c>
      <c r="BP194" s="155">
        <v>0</v>
      </c>
      <c r="BQ194" s="155">
        <v>0</v>
      </c>
      <c r="BR194" s="155">
        <v>0</v>
      </c>
      <c r="BS194" s="155">
        <v>0</v>
      </c>
      <c r="BT194" s="155">
        <v>0</v>
      </c>
      <c r="BU194" s="155">
        <v>0</v>
      </c>
      <c r="BV194" s="155">
        <v>0</v>
      </c>
      <c r="BW194" s="155">
        <v>0</v>
      </c>
      <c r="BX194" s="155">
        <v>0</v>
      </c>
      <c r="BY194" s="155">
        <v>0</v>
      </c>
      <c r="BZ194" s="155">
        <v>0</v>
      </c>
      <c r="CA194" s="155">
        <v>0</v>
      </c>
      <c r="CB194" s="155">
        <v>0</v>
      </c>
      <c r="CC194" s="155">
        <v>0</v>
      </c>
      <c r="CD194" s="155">
        <v>0</v>
      </c>
      <c r="CE194" s="155">
        <v>0</v>
      </c>
      <c r="CF194" s="155">
        <v>0</v>
      </c>
      <c r="CG194" s="155">
        <v>0</v>
      </c>
      <c r="CH194" s="155">
        <v>0</v>
      </c>
      <c r="CI194" s="155">
        <v>0</v>
      </c>
    </row>
    <row r="195" spans="1:87" ht="15.75" customHeight="1" x14ac:dyDescent="0.2">
      <c r="A195" s="3" t="s">
        <v>14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78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98">
        <v>0</v>
      </c>
      <c r="AN195" s="98">
        <v>0</v>
      </c>
      <c r="AO195" s="98">
        <v>0</v>
      </c>
      <c r="AP195" s="98">
        <v>0</v>
      </c>
      <c r="AQ195" s="98">
        <v>0</v>
      </c>
      <c r="AR195" s="98">
        <v>0</v>
      </c>
      <c r="AS195" s="98">
        <v>0</v>
      </c>
      <c r="AT195" s="98">
        <v>0</v>
      </c>
      <c r="AU195" s="98">
        <v>0</v>
      </c>
      <c r="AV195" s="98">
        <v>0</v>
      </c>
      <c r="AW195" s="98">
        <v>0</v>
      </c>
      <c r="AX195" s="49">
        <v>0</v>
      </c>
      <c r="AY195" s="98">
        <v>0</v>
      </c>
      <c r="AZ195" s="98">
        <v>0</v>
      </c>
      <c r="BA195" s="98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155">
        <v>0</v>
      </c>
      <c r="BK195" s="155">
        <v>0</v>
      </c>
      <c r="BL195" s="155">
        <v>0</v>
      </c>
      <c r="BM195" s="155">
        <v>0</v>
      </c>
      <c r="BN195" s="155">
        <v>0</v>
      </c>
      <c r="BO195" s="155">
        <v>0</v>
      </c>
      <c r="BP195" s="155">
        <v>0</v>
      </c>
      <c r="BQ195" s="155">
        <v>0</v>
      </c>
      <c r="BR195" s="155">
        <v>0</v>
      </c>
      <c r="BS195" s="155">
        <v>0</v>
      </c>
      <c r="BT195" s="155">
        <v>0</v>
      </c>
      <c r="BU195" s="155">
        <v>0</v>
      </c>
      <c r="BV195" s="155">
        <v>0</v>
      </c>
      <c r="BW195" s="155">
        <v>0</v>
      </c>
      <c r="BX195" s="155">
        <v>0</v>
      </c>
      <c r="BY195" s="155">
        <v>0</v>
      </c>
      <c r="BZ195" s="155">
        <v>0</v>
      </c>
      <c r="CA195" s="155">
        <v>0</v>
      </c>
      <c r="CB195" s="155">
        <v>0</v>
      </c>
      <c r="CC195" s="155">
        <v>0</v>
      </c>
      <c r="CD195" s="155">
        <v>0</v>
      </c>
      <c r="CE195" s="155">
        <v>0</v>
      </c>
      <c r="CF195" s="155">
        <v>0</v>
      </c>
      <c r="CG195" s="155">
        <v>0</v>
      </c>
      <c r="CH195" s="155">
        <v>0</v>
      </c>
      <c r="CI195" s="155">
        <v>0</v>
      </c>
    </row>
    <row r="196" spans="1:87" ht="15.75" customHeight="1" x14ac:dyDescent="0.2">
      <c r="A196" s="4" t="s">
        <v>15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78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98">
        <v>0</v>
      </c>
      <c r="AN196" s="98">
        <v>0</v>
      </c>
      <c r="AO196" s="98">
        <v>0</v>
      </c>
      <c r="AP196" s="98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98">
        <v>0</v>
      </c>
      <c r="AW196" s="98">
        <v>0</v>
      </c>
      <c r="AX196" s="49">
        <v>0</v>
      </c>
      <c r="AY196" s="98">
        <v>0</v>
      </c>
      <c r="AZ196" s="98">
        <v>0</v>
      </c>
      <c r="BA196" s="98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155">
        <v>0</v>
      </c>
      <c r="BK196" s="155">
        <v>0</v>
      </c>
      <c r="BL196" s="155">
        <v>0</v>
      </c>
      <c r="BM196" s="155">
        <v>0</v>
      </c>
      <c r="BN196" s="155">
        <v>0</v>
      </c>
      <c r="BO196" s="155">
        <v>0</v>
      </c>
      <c r="BP196" s="155">
        <v>0</v>
      </c>
      <c r="BQ196" s="155">
        <v>0</v>
      </c>
      <c r="BR196" s="155">
        <v>0</v>
      </c>
      <c r="BS196" s="155">
        <v>0</v>
      </c>
      <c r="BT196" s="155">
        <v>0</v>
      </c>
      <c r="BU196" s="155">
        <v>0</v>
      </c>
      <c r="BV196" s="155">
        <v>0</v>
      </c>
      <c r="BW196" s="155">
        <v>0</v>
      </c>
      <c r="BX196" s="155">
        <v>0</v>
      </c>
      <c r="BY196" s="155">
        <v>0</v>
      </c>
      <c r="BZ196" s="155">
        <v>0</v>
      </c>
      <c r="CA196" s="155">
        <v>0</v>
      </c>
      <c r="CB196" s="155">
        <v>0</v>
      </c>
      <c r="CC196" s="155">
        <v>0</v>
      </c>
      <c r="CD196" s="155">
        <v>0</v>
      </c>
      <c r="CE196" s="155">
        <v>0</v>
      </c>
      <c r="CF196" s="155">
        <v>0</v>
      </c>
      <c r="CG196" s="155">
        <v>0</v>
      </c>
      <c r="CH196" s="155">
        <v>0</v>
      </c>
      <c r="CI196" s="155">
        <v>0</v>
      </c>
    </row>
    <row r="197" spans="1:87" ht="15.75" customHeight="1" x14ac:dyDescent="0.2">
      <c r="A197" s="3" t="s">
        <v>16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78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98">
        <v>0</v>
      </c>
      <c r="AN197" s="98">
        <v>0</v>
      </c>
      <c r="AO197" s="98">
        <v>0</v>
      </c>
      <c r="AP197" s="98">
        <v>0</v>
      </c>
      <c r="AQ197" s="98">
        <v>0</v>
      </c>
      <c r="AR197" s="98">
        <v>0</v>
      </c>
      <c r="AS197" s="98">
        <v>0</v>
      </c>
      <c r="AT197" s="98">
        <v>0</v>
      </c>
      <c r="AU197" s="98">
        <v>0</v>
      </c>
      <c r="AV197" s="98">
        <v>0</v>
      </c>
      <c r="AW197" s="98">
        <v>0</v>
      </c>
      <c r="AX197" s="49">
        <v>0</v>
      </c>
      <c r="AY197" s="98">
        <v>0</v>
      </c>
      <c r="AZ197" s="98">
        <v>0</v>
      </c>
      <c r="BA197" s="98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155">
        <v>0</v>
      </c>
      <c r="BK197" s="155">
        <v>0</v>
      </c>
      <c r="BL197" s="155">
        <v>0</v>
      </c>
      <c r="BM197" s="155">
        <v>0</v>
      </c>
      <c r="BN197" s="155">
        <v>0</v>
      </c>
      <c r="BO197" s="155">
        <v>0</v>
      </c>
      <c r="BP197" s="155">
        <v>0</v>
      </c>
      <c r="BQ197" s="155">
        <v>0</v>
      </c>
      <c r="BR197" s="155">
        <v>0</v>
      </c>
      <c r="BS197" s="155">
        <v>0</v>
      </c>
      <c r="BT197" s="155">
        <v>0</v>
      </c>
      <c r="BU197" s="155">
        <v>0</v>
      </c>
      <c r="BV197" s="155">
        <v>0</v>
      </c>
      <c r="BW197" s="155">
        <v>0</v>
      </c>
      <c r="BX197" s="155">
        <v>0</v>
      </c>
      <c r="BY197" s="155">
        <v>0</v>
      </c>
      <c r="BZ197" s="155">
        <v>0</v>
      </c>
      <c r="CA197" s="155">
        <v>0</v>
      </c>
      <c r="CB197" s="155">
        <v>0</v>
      </c>
      <c r="CC197" s="155">
        <v>0</v>
      </c>
      <c r="CD197" s="155">
        <v>0</v>
      </c>
      <c r="CE197" s="155">
        <v>0</v>
      </c>
      <c r="CF197" s="155">
        <v>0</v>
      </c>
      <c r="CG197" s="155">
        <v>0</v>
      </c>
      <c r="CH197" s="155">
        <v>0</v>
      </c>
      <c r="CI197" s="155">
        <v>0</v>
      </c>
    </row>
    <row r="198" spans="1:87" ht="31.9" customHeight="1" x14ac:dyDescent="0.2">
      <c r="A198" s="19" t="s">
        <v>49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8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3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</row>
    <row r="199" spans="1:87" ht="15.75" customHeight="1" x14ac:dyDescent="0.2">
      <c r="A199" s="2" t="s">
        <v>13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78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98">
        <v>0</v>
      </c>
      <c r="AW199" s="98">
        <v>0</v>
      </c>
      <c r="AX199" s="49">
        <v>0</v>
      </c>
      <c r="AY199" s="98">
        <v>0</v>
      </c>
      <c r="AZ199" s="98">
        <v>0</v>
      </c>
      <c r="BA199" s="98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155">
        <v>0</v>
      </c>
      <c r="BK199" s="155">
        <v>0</v>
      </c>
      <c r="BL199" s="155">
        <v>0</v>
      </c>
      <c r="BM199" s="155">
        <v>0</v>
      </c>
      <c r="BN199" s="155">
        <v>0</v>
      </c>
      <c r="BO199" s="155">
        <v>0</v>
      </c>
      <c r="BP199" s="155">
        <v>0</v>
      </c>
      <c r="BQ199" s="155">
        <v>0</v>
      </c>
      <c r="BR199" s="155">
        <v>0</v>
      </c>
      <c r="BS199" s="155">
        <v>0</v>
      </c>
      <c r="BT199" s="155">
        <v>0</v>
      </c>
      <c r="BU199" s="155">
        <v>0</v>
      </c>
      <c r="BV199" s="155">
        <v>0</v>
      </c>
      <c r="BW199" s="155">
        <v>0</v>
      </c>
      <c r="BX199" s="155">
        <v>0</v>
      </c>
      <c r="BY199" s="155">
        <v>0</v>
      </c>
      <c r="BZ199" s="155">
        <v>0</v>
      </c>
      <c r="CA199" s="155">
        <v>0</v>
      </c>
      <c r="CB199" s="155">
        <v>0</v>
      </c>
      <c r="CC199" s="155">
        <v>0</v>
      </c>
      <c r="CD199" s="155">
        <v>0</v>
      </c>
      <c r="CE199" s="155">
        <v>0</v>
      </c>
      <c r="CF199" s="155">
        <v>0</v>
      </c>
      <c r="CG199" s="155">
        <v>0</v>
      </c>
      <c r="CH199" s="155">
        <v>0</v>
      </c>
      <c r="CI199" s="155">
        <v>0</v>
      </c>
    </row>
    <row r="200" spans="1:87" ht="15.75" customHeight="1" x14ac:dyDescent="0.2">
      <c r="A200" s="3" t="s">
        <v>14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78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v>0</v>
      </c>
      <c r="AK200" s="49">
        <v>0</v>
      </c>
      <c r="AL200" s="49">
        <v>0</v>
      </c>
      <c r="AM200" s="98">
        <v>0</v>
      </c>
      <c r="AN200" s="98">
        <v>0</v>
      </c>
      <c r="AO200" s="98">
        <v>0</v>
      </c>
      <c r="AP200" s="98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98">
        <v>0</v>
      </c>
      <c r="AW200" s="98">
        <v>0</v>
      </c>
      <c r="AX200" s="49">
        <v>0</v>
      </c>
      <c r="AY200" s="98">
        <v>0</v>
      </c>
      <c r="AZ200" s="98">
        <v>0</v>
      </c>
      <c r="BA200" s="98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155">
        <v>0</v>
      </c>
      <c r="BK200" s="155">
        <v>0</v>
      </c>
      <c r="BL200" s="155">
        <v>0</v>
      </c>
      <c r="BM200" s="155">
        <v>0</v>
      </c>
      <c r="BN200" s="155">
        <v>0</v>
      </c>
      <c r="BO200" s="155">
        <v>0</v>
      </c>
      <c r="BP200" s="155">
        <v>0</v>
      </c>
      <c r="BQ200" s="155">
        <v>0</v>
      </c>
      <c r="BR200" s="155">
        <v>0</v>
      </c>
      <c r="BS200" s="155">
        <v>0</v>
      </c>
      <c r="BT200" s="155">
        <v>0</v>
      </c>
      <c r="BU200" s="155">
        <v>0</v>
      </c>
      <c r="BV200" s="155">
        <v>0</v>
      </c>
      <c r="BW200" s="155">
        <v>0</v>
      </c>
      <c r="BX200" s="155">
        <v>0</v>
      </c>
      <c r="BY200" s="155">
        <v>0</v>
      </c>
      <c r="BZ200" s="155">
        <v>0</v>
      </c>
      <c r="CA200" s="155">
        <v>0</v>
      </c>
      <c r="CB200" s="155">
        <v>0</v>
      </c>
      <c r="CC200" s="155">
        <v>0</v>
      </c>
      <c r="CD200" s="155">
        <v>0</v>
      </c>
      <c r="CE200" s="155">
        <v>0</v>
      </c>
      <c r="CF200" s="155">
        <v>0</v>
      </c>
      <c r="CG200" s="155">
        <v>0</v>
      </c>
      <c r="CH200" s="155">
        <v>0</v>
      </c>
      <c r="CI200" s="155">
        <v>0</v>
      </c>
    </row>
    <row r="201" spans="1:87" ht="15.75" customHeight="1" x14ac:dyDescent="0.2">
      <c r="A201" s="4" t="s">
        <v>15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78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v>0</v>
      </c>
      <c r="AK201" s="49">
        <v>0</v>
      </c>
      <c r="AL201" s="49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0</v>
      </c>
      <c r="AS201" s="98">
        <v>0</v>
      </c>
      <c r="AT201" s="98">
        <v>0</v>
      </c>
      <c r="AU201" s="98">
        <v>0</v>
      </c>
      <c r="AV201" s="98">
        <v>0</v>
      </c>
      <c r="AW201" s="98">
        <v>0</v>
      </c>
      <c r="AX201" s="49">
        <v>0</v>
      </c>
      <c r="AY201" s="98">
        <v>0</v>
      </c>
      <c r="AZ201" s="98">
        <v>0</v>
      </c>
      <c r="BA201" s="98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155">
        <v>0</v>
      </c>
      <c r="BK201" s="155">
        <v>0</v>
      </c>
      <c r="BL201" s="155">
        <v>0</v>
      </c>
      <c r="BM201" s="155">
        <v>0</v>
      </c>
      <c r="BN201" s="155">
        <v>0</v>
      </c>
      <c r="BO201" s="155">
        <v>0</v>
      </c>
      <c r="BP201" s="155">
        <v>0</v>
      </c>
      <c r="BQ201" s="155">
        <v>0</v>
      </c>
      <c r="BR201" s="155">
        <v>0</v>
      </c>
      <c r="BS201" s="155">
        <v>0</v>
      </c>
      <c r="BT201" s="155">
        <v>0</v>
      </c>
      <c r="BU201" s="155">
        <v>0</v>
      </c>
      <c r="BV201" s="155">
        <v>0</v>
      </c>
      <c r="BW201" s="155">
        <v>0</v>
      </c>
      <c r="BX201" s="155">
        <v>0</v>
      </c>
      <c r="BY201" s="155">
        <v>0</v>
      </c>
      <c r="BZ201" s="155">
        <v>0</v>
      </c>
      <c r="CA201" s="155">
        <v>0</v>
      </c>
      <c r="CB201" s="155">
        <v>0</v>
      </c>
      <c r="CC201" s="155">
        <v>0</v>
      </c>
      <c r="CD201" s="155">
        <v>0</v>
      </c>
      <c r="CE201" s="155">
        <v>0</v>
      </c>
      <c r="CF201" s="155">
        <v>0</v>
      </c>
      <c r="CG201" s="155">
        <v>0</v>
      </c>
      <c r="CH201" s="155">
        <v>0</v>
      </c>
      <c r="CI201" s="155">
        <v>0</v>
      </c>
    </row>
    <row r="202" spans="1:87" ht="15.75" customHeight="1" x14ac:dyDescent="0.2">
      <c r="A202" s="3" t="s">
        <v>16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78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98">
        <v>0</v>
      </c>
      <c r="AN202" s="98">
        <v>0</v>
      </c>
      <c r="AO202" s="98">
        <v>0</v>
      </c>
      <c r="AP202" s="98">
        <v>0</v>
      </c>
      <c r="AQ202" s="98">
        <v>0</v>
      </c>
      <c r="AR202" s="98">
        <v>0</v>
      </c>
      <c r="AS202" s="98">
        <v>0</v>
      </c>
      <c r="AT202" s="98">
        <v>0</v>
      </c>
      <c r="AU202" s="98">
        <v>0</v>
      </c>
      <c r="AV202" s="98">
        <v>0</v>
      </c>
      <c r="AW202" s="98">
        <v>0</v>
      </c>
      <c r="AX202" s="49">
        <v>0</v>
      </c>
      <c r="AY202" s="98">
        <v>0</v>
      </c>
      <c r="AZ202" s="98">
        <v>0</v>
      </c>
      <c r="BA202" s="98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155">
        <v>0</v>
      </c>
      <c r="BK202" s="155">
        <v>0</v>
      </c>
      <c r="BL202" s="155">
        <v>0</v>
      </c>
      <c r="BM202" s="155">
        <v>0</v>
      </c>
      <c r="BN202" s="155">
        <v>0</v>
      </c>
      <c r="BO202" s="155">
        <v>0</v>
      </c>
      <c r="BP202" s="155">
        <v>0</v>
      </c>
      <c r="BQ202" s="155">
        <v>0</v>
      </c>
      <c r="BR202" s="155">
        <v>0</v>
      </c>
      <c r="BS202" s="155">
        <v>0</v>
      </c>
      <c r="BT202" s="155">
        <v>0</v>
      </c>
      <c r="BU202" s="155">
        <v>0</v>
      </c>
      <c r="BV202" s="155">
        <v>0</v>
      </c>
      <c r="BW202" s="155">
        <v>0</v>
      </c>
      <c r="BX202" s="155">
        <v>0</v>
      </c>
      <c r="BY202" s="155">
        <v>0</v>
      </c>
      <c r="BZ202" s="155">
        <v>0</v>
      </c>
      <c r="CA202" s="155">
        <v>0</v>
      </c>
      <c r="CB202" s="155">
        <v>0</v>
      </c>
      <c r="CC202" s="155">
        <v>0</v>
      </c>
      <c r="CD202" s="155">
        <v>0</v>
      </c>
      <c r="CE202" s="155">
        <v>0</v>
      </c>
      <c r="CF202" s="155">
        <v>0</v>
      </c>
      <c r="CG202" s="155">
        <v>0</v>
      </c>
      <c r="CH202" s="155">
        <v>0</v>
      </c>
      <c r="CI202" s="155">
        <v>0</v>
      </c>
    </row>
    <row r="203" spans="1:87" ht="40.9" customHeight="1" x14ac:dyDescent="0.2">
      <c r="A203" s="131" t="s">
        <v>50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8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7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</row>
    <row r="204" spans="1:87" ht="15.75" customHeight="1" x14ac:dyDescent="0.2">
      <c r="A204" s="19" t="s">
        <v>52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8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3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</row>
    <row r="205" spans="1:87" ht="15.75" customHeight="1" x14ac:dyDescent="0.2">
      <c r="A205" s="2" t="s">
        <v>13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78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98">
        <v>0</v>
      </c>
      <c r="AN205" s="98">
        <v>0</v>
      </c>
      <c r="AO205" s="98">
        <v>0</v>
      </c>
      <c r="AP205" s="98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98">
        <v>0</v>
      </c>
      <c r="AW205" s="98">
        <v>0</v>
      </c>
      <c r="AX205" s="49">
        <v>0</v>
      </c>
      <c r="AY205" s="98">
        <v>0</v>
      </c>
      <c r="AZ205" s="98">
        <v>0</v>
      </c>
      <c r="BA205" s="98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155">
        <v>0</v>
      </c>
      <c r="BK205" s="155">
        <v>0</v>
      </c>
      <c r="BL205" s="155">
        <v>0</v>
      </c>
      <c r="BM205" s="155">
        <v>0</v>
      </c>
      <c r="BN205" s="155">
        <v>0</v>
      </c>
      <c r="BO205" s="155">
        <v>0</v>
      </c>
      <c r="BP205" s="155">
        <v>0</v>
      </c>
      <c r="BQ205" s="155">
        <v>0</v>
      </c>
      <c r="BR205" s="155">
        <v>0</v>
      </c>
      <c r="BS205" s="155">
        <v>0</v>
      </c>
      <c r="BT205" s="155">
        <v>0</v>
      </c>
      <c r="BU205" s="155">
        <v>0</v>
      </c>
      <c r="BV205" s="155">
        <v>0</v>
      </c>
      <c r="BW205" s="155">
        <v>0</v>
      </c>
      <c r="BX205" s="155">
        <v>0</v>
      </c>
      <c r="BY205" s="155">
        <v>0</v>
      </c>
      <c r="BZ205" s="155">
        <v>0</v>
      </c>
      <c r="CA205" s="155">
        <v>0</v>
      </c>
      <c r="CB205" s="155">
        <v>0</v>
      </c>
      <c r="CC205" s="155">
        <v>0</v>
      </c>
      <c r="CD205" s="155">
        <v>0</v>
      </c>
      <c r="CE205" s="155">
        <v>0</v>
      </c>
      <c r="CF205" s="155">
        <v>0</v>
      </c>
      <c r="CG205" s="155">
        <v>0</v>
      </c>
      <c r="CH205" s="155">
        <v>0</v>
      </c>
      <c r="CI205" s="155">
        <v>0</v>
      </c>
    </row>
    <row r="206" spans="1:87" ht="15.75" customHeight="1" x14ac:dyDescent="0.2">
      <c r="A206" s="3" t="s">
        <v>14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78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98">
        <v>0</v>
      </c>
      <c r="AN206" s="98">
        <v>0</v>
      </c>
      <c r="AO206" s="98">
        <v>0</v>
      </c>
      <c r="AP206" s="98">
        <v>0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98">
        <v>0</v>
      </c>
      <c r="AW206" s="98">
        <v>0</v>
      </c>
      <c r="AX206" s="49">
        <v>0</v>
      </c>
      <c r="AY206" s="98">
        <v>0</v>
      </c>
      <c r="AZ206" s="98">
        <v>0</v>
      </c>
      <c r="BA206" s="98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155">
        <v>0</v>
      </c>
      <c r="BK206" s="155">
        <v>0</v>
      </c>
      <c r="BL206" s="155">
        <v>0</v>
      </c>
      <c r="BM206" s="155">
        <v>0</v>
      </c>
      <c r="BN206" s="155">
        <v>0</v>
      </c>
      <c r="BO206" s="155">
        <v>0</v>
      </c>
      <c r="BP206" s="155">
        <v>0</v>
      </c>
      <c r="BQ206" s="155">
        <v>0</v>
      </c>
      <c r="BR206" s="155">
        <v>0</v>
      </c>
      <c r="BS206" s="155">
        <v>0</v>
      </c>
      <c r="BT206" s="155">
        <v>0</v>
      </c>
      <c r="BU206" s="155">
        <v>0</v>
      </c>
      <c r="BV206" s="155">
        <v>0</v>
      </c>
      <c r="BW206" s="155">
        <v>0</v>
      </c>
      <c r="BX206" s="155">
        <v>0</v>
      </c>
      <c r="BY206" s="155">
        <v>0</v>
      </c>
      <c r="BZ206" s="155">
        <v>0</v>
      </c>
      <c r="CA206" s="155">
        <v>0</v>
      </c>
      <c r="CB206" s="155">
        <v>0</v>
      </c>
      <c r="CC206" s="155">
        <v>0</v>
      </c>
      <c r="CD206" s="155">
        <v>0</v>
      </c>
      <c r="CE206" s="155">
        <v>0</v>
      </c>
      <c r="CF206" s="155">
        <v>0</v>
      </c>
      <c r="CG206" s="155">
        <v>0</v>
      </c>
      <c r="CH206" s="155">
        <v>0</v>
      </c>
      <c r="CI206" s="155">
        <v>0</v>
      </c>
    </row>
    <row r="207" spans="1:87" ht="15.75" customHeight="1" x14ac:dyDescent="0.2">
      <c r="A207" s="4" t="s">
        <v>15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78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98">
        <v>0</v>
      </c>
      <c r="AN207" s="98">
        <v>0</v>
      </c>
      <c r="AO207" s="98">
        <v>0</v>
      </c>
      <c r="AP207" s="98">
        <v>0</v>
      </c>
      <c r="AQ207" s="98">
        <v>0</v>
      </c>
      <c r="AR207" s="98">
        <v>0</v>
      </c>
      <c r="AS207" s="98">
        <v>0</v>
      </c>
      <c r="AT207" s="98">
        <v>0</v>
      </c>
      <c r="AU207" s="98">
        <v>0</v>
      </c>
      <c r="AV207" s="98">
        <v>0</v>
      </c>
      <c r="AW207" s="98">
        <v>0</v>
      </c>
      <c r="AX207" s="49">
        <v>0</v>
      </c>
      <c r="AY207" s="98">
        <v>0</v>
      </c>
      <c r="AZ207" s="98">
        <v>0</v>
      </c>
      <c r="BA207" s="98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155">
        <v>0</v>
      </c>
      <c r="BK207" s="155">
        <v>0</v>
      </c>
      <c r="BL207" s="155">
        <v>0</v>
      </c>
      <c r="BM207" s="155">
        <v>0</v>
      </c>
      <c r="BN207" s="155">
        <v>0</v>
      </c>
      <c r="BO207" s="155">
        <v>0</v>
      </c>
      <c r="BP207" s="155">
        <v>0</v>
      </c>
      <c r="BQ207" s="155">
        <v>0</v>
      </c>
      <c r="BR207" s="155">
        <v>0</v>
      </c>
      <c r="BS207" s="155">
        <v>0</v>
      </c>
      <c r="BT207" s="155">
        <v>0</v>
      </c>
      <c r="BU207" s="155">
        <v>0</v>
      </c>
      <c r="BV207" s="155">
        <v>0</v>
      </c>
      <c r="BW207" s="155">
        <v>0</v>
      </c>
      <c r="BX207" s="155">
        <v>0</v>
      </c>
      <c r="BY207" s="155">
        <v>0</v>
      </c>
      <c r="BZ207" s="155">
        <v>0</v>
      </c>
      <c r="CA207" s="155">
        <v>0</v>
      </c>
      <c r="CB207" s="155">
        <v>0</v>
      </c>
      <c r="CC207" s="155">
        <v>0</v>
      </c>
      <c r="CD207" s="155">
        <v>0</v>
      </c>
      <c r="CE207" s="155">
        <v>0</v>
      </c>
      <c r="CF207" s="155">
        <v>0</v>
      </c>
      <c r="CG207" s="155">
        <v>0</v>
      </c>
      <c r="CH207" s="155">
        <v>0</v>
      </c>
      <c r="CI207" s="155">
        <v>0</v>
      </c>
    </row>
    <row r="208" spans="1:87" ht="15.75" customHeight="1" x14ac:dyDescent="0.2">
      <c r="A208" s="3" t="s">
        <v>16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78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98">
        <v>0</v>
      </c>
      <c r="AN208" s="98">
        <v>0</v>
      </c>
      <c r="AO208" s="98">
        <v>0</v>
      </c>
      <c r="AP208" s="98">
        <v>0</v>
      </c>
      <c r="AQ208" s="98">
        <v>0</v>
      </c>
      <c r="AR208" s="98">
        <v>0</v>
      </c>
      <c r="AS208" s="98">
        <v>0</v>
      </c>
      <c r="AT208" s="98">
        <v>0</v>
      </c>
      <c r="AU208" s="98">
        <v>0</v>
      </c>
      <c r="AV208" s="98">
        <v>0</v>
      </c>
      <c r="AW208" s="98">
        <v>0</v>
      </c>
      <c r="AX208" s="49">
        <v>0</v>
      </c>
      <c r="AY208" s="98">
        <v>0</v>
      </c>
      <c r="AZ208" s="98">
        <v>0</v>
      </c>
      <c r="BA208" s="98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155">
        <v>0</v>
      </c>
      <c r="BK208" s="155">
        <v>0</v>
      </c>
      <c r="BL208" s="155">
        <v>0</v>
      </c>
      <c r="BM208" s="155">
        <v>0</v>
      </c>
      <c r="BN208" s="155">
        <v>0</v>
      </c>
      <c r="BO208" s="155">
        <v>0</v>
      </c>
      <c r="BP208" s="155">
        <v>0</v>
      </c>
      <c r="BQ208" s="155">
        <v>0</v>
      </c>
      <c r="BR208" s="155">
        <v>0</v>
      </c>
      <c r="BS208" s="155">
        <v>0</v>
      </c>
      <c r="BT208" s="155">
        <v>0</v>
      </c>
      <c r="BU208" s="155">
        <v>0</v>
      </c>
      <c r="BV208" s="155">
        <v>0</v>
      </c>
      <c r="BW208" s="155">
        <v>0</v>
      </c>
      <c r="BX208" s="155">
        <v>0</v>
      </c>
      <c r="BY208" s="155">
        <v>0</v>
      </c>
      <c r="BZ208" s="155">
        <v>0</v>
      </c>
      <c r="CA208" s="155">
        <v>0</v>
      </c>
      <c r="CB208" s="155">
        <v>0</v>
      </c>
      <c r="CC208" s="155">
        <v>0</v>
      </c>
      <c r="CD208" s="155">
        <v>0</v>
      </c>
      <c r="CE208" s="155">
        <v>0</v>
      </c>
      <c r="CF208" s="155">
        <v>0</v>
      </c>
      <c r="CG208" s="155">
        <v>0</v>
      </c>
      <c r="CH208" s="155">
        <v>0</v>
      </c>
      <c r="CI208" s="155">
        <v>0</v>
      </c>
    </row>
    <row r="209" spans="1:87" ht="15.75" customHeight="1" x14ac:dyDescent="0.2">
      <c r="A209" s="19" t="s">
        <v>53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8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3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</row>
    <row r="210" spans="1:87" ht="15.75" customHeight="1" x14ac:dyDescent="0.2">
      <c r="A210" s="2" t="s">
        <v>13</v>
      </c>
      <c r="B210" s="49">
        <v>0</v>
      </c>
      <c r="C210" s="49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78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98">
        <v>0</v>
      </c>
      <c r="AN210" s="98">
        <v>0</v>
      </c>
      <c r="AO210" s="98">
        <v>0</v>
      </c>
      <c r="AP210" s="98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98">
        <v>0</v>
      </c>
      <c r="AW210" s="98">
        <v>0</v>
      </c>
      <c r="AX210" s="49">
        <v>0</v>
      </c>
      <c r="AY210" s="98">
        <v>0</v>
      </c>
      <c r="AZ210" s="98">
        <v>0</v>
      </c>
      <c r="BA210" s="98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155">
        <v>0</v>
      </c>
      <c r="BK210" s="155">
        <v>0</v>
      </c>
      <c r="BL210" s="155">
        <v>0</v>
      </c>
      <c r="BM210" s="155">
        <v>0</v>
      </c>
      <c r="BN210" s="155">
        <v>0</v>
      </c>
      <c r="BO210" s="155">
        <v>0</v>
      </c>
      <c r="BP210" s="155">
        <v>0</v>
      </c>
      <c r="BQ210" s="155">
        <v>0</v>
      </c>
      <c r="BR210" s="155">
        <v>0</v>
      </c>
      <c r="BS210" s="155">
        <v>0</v>
      </c>
      <c r="BT210" s="155">
        <v>0</v>
      </c>
      <c r="BU210" s="155">
        <v>0</v>
      </c>
      <c r="BV210" s="155">
        <v>0</v>
      </c>
      <c r="BW210" s="155">
        <v>0</v>
      </c>
      <c r="BX210" s="155">
        <v>0</v>
      </c>
      <c r="BY210" s="155">
        <v>0</v>
      </c>
      <c r="BZ210" s="155">
        <v>0</v>
      </c>
      <c r="CA210" s="155">
        <v>0</v>
      </c>
      <c r="CB210" s="155">
        <v>0</v>
      </c>
      <c r="CC210" s="155">
        <v>0</v>
      </c>
      <c r="CD210" s="155">
        <v>0</v>
      </c>
      <c r="CE210" s="155">
        <v>0</v>
      </c>
      <c r="CF210" s="155">
        <v>0</v>
      </c>
      <c r="CG210" s="155">
        <v>0</v>
      </c>
      <c r="CH210" s="155">
        <v>0</v>
      </c>
      <c r="CI210" s="155">
        <v>0</v>
      </c>
    </row>
    <row r="211" spans="1:87" ht="15.75" customHeight="1" x14ac:dyDescent="0.2">
      <c r="A211" s="3" t="s">
        <v>14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78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98">
        <v>0</v>
      </c>
      <c r="AN211" s="98">
        <v>0</v>
      </c>
      <c r="AO211" s="98">
        <v>0</v>
      </c>
      <c r="AP211" s="98">
        <v>0</v>
      </c>
      <c r="AQ211" s="98">
        <v>0</v>
      </c>
      <c r="AR211" s="98">
        <v>0</v>
      </c>
      <c r="AS211" s="98">
        <v>0</v>
      </c>
      <c r="AT211" s="98">
        <v>0</v>
      </c>
      <c r="AU211" s="98">
        <v>0</v>
      </c>
      <c r="AV211" s="98">
        <v>0</v>
      </c>
      <c r="AW211" s="98">
        <v>0</v>
      </c>
      <c r="AX211" s="49">
        <v>0</v>
      </c>
      <c r="AY211" s="98">
        <v>0</v>
      </c>
      <c r="AZ211" s="98">
        <v>0</v>
      </c>
      <c r="BA211" s="98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155">
        <v>0</v>
      </c>
      <c r="BK211" s="155">
        <v>0</v>
      </c>
      <c r="BL211" s="155">
        <v>0</v>
      </c>
      <c r="BM211" s="155">
        <v>0</v>
      </c>
      <c r="BN211" s="155">
        <v>0</v>
      </c>
      <c r="BO211" s="155">
        <v>0</v>
      </c>
      <c r="BP211" s="155">
        <v>0</v>
      </c>
      <c r="BQ211" s="155">
        <v>0</v>
      </c>
      <c r="BR211" s="155">
        <v>0</v>
      </c>
      <c r="BS211" s="155">
        <v>0</v>
      </c>
      <c r="BT211" s="155">
        <v>0</v>
      </c>
      <c r="BU211" s="155">
        <v>0</v>
      </c>
      <c r="BV211" s="155">
        <v>0</v>
      </c>
      <c r="BW211" s="155">
        <v>0</v>
      </c>
      <c r="BX211" s="155">
        <v>0</v>
      </c>
      <c r="BY211" s="155">
        <v>0</v>
      </c>
      <c r="BZ211" s="155">
        <v>0</v>
      </c>
      <c r="CA211" s="155">
        <v>0</v>
      </c>
      <c r="CB211" s="155">
        <v>0</v>
      </c>
      <c r="CC211" s="155">
        <v>0</v>
      </c>
      <c r="CD211" s="155">
        <v>0</v>
      </c>
      <c r="CE211" s="155">
        <v>0</v>
      </c>
      <c r="CF211" s="155">
        <v>0</v>
      </c>
      <c r="CG211" s="155">
        <v>0</v>
      </c>
      <c r="CH211" s="155">
        <v>0</v>
      </c>
      <c r="CI211" s="155">
        <v>0</v>
      </c>
    </row>
    <row r="212" spans="1:87" ht="15.75" customHeight="1" x14ac:dyDescent="0.2">
      <c r="A212" s="4" t="s">
        <v>15</v>
      </c>
      <c r="B212" s="49">
        <v>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78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98">
        <v>0</v>
      </c>
      <c r="AN212" s="98">
        <v>0</v>
      </c>
      <c r="AO212" s="98">
        <v>0</v>
      </c>
      <c r="AP212" s="98">
        <v>0</v>
      </c>
      <c r="AQ212" s="98">
        <v>0</v>
      </c>
      <c r="AR212" s="98">
        <v>0</v>
      </c>
      <c r="AS212" s="98">
        <v>0</v>
      </c>
      <c r="AT212" s="98">
        <v>0</v>
      </c>
      <c r="AU212" s="98">
        <v>0</v>
      </c>
      <c r="AV212" s="98">
        <v>0</v>
      </c>
      <c r="AW212" s="98">
        <v>0</v>
      </c>
      <c r="AX212" s="49">
        <v>0</v>
      </c>
      <c r="AY212" s="98">
        <v>0</v>
      </c>
      <c r="AZ212" s="98">
        <v>0</v>
      </c>
      <c r="BA212" s="98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155">
        <v>0</v>
      </c>
      <c r="BK212" s="155">
        <v>0</v>
      </c>
      <c r="BL212" s="155">
        <v>0</v>
      </c>
      <c r="BM212" s="155">
        <v>0</v>
      </c>
      <c r="BN212" s="155">
        <v>0</v>
      </c>
      <c r="BO212" s="155">
        <v>0</v>
      </c>
      <c r="BP212" s="155">
        <v>0</v>
      </c>
      <c r="BQ212" s="155">
        <v>0</v>
      </c>
      <c r="BR212" s="155">
        <v>0</v>
      </c>
      <c r="BS212" s="155">
        <v>0</v>
      </c>
      <c r="BT212" s="155">
        <v>0</v>
      </c>
      <c r="BU212" s="155">
        <v>0</v>
      </c>
      <c r="BV212" s="155">
        <v>0</v>
      </c>
      <c r="BW212" s="155">
        <v>0</v>
      </c>
      <c r="BX212" s="155">
        <v>0</v>
      </c>
      <c r="BY212" s="155">
        <v>0</v>
      </c>
      <c r="BZ212" s="155">
        <v>0</v>
      </c>
      <c r="CA212" s="155">
        <v>0</v>
      </c>
      <c r="CB212" s="155">
        <v>0</v>
      </c>
      <c r="CC212" s="155">
        <v>0</v>
      </c>
      <c r="CD212" s="155">
        <v>0</v>
      </c>
      <c r="CE212" s="155">
        <v>0</v>
      </c>
      <c r="CF212" s="155">
        <v>0</v>
      </c>
      <c r="CG212" s="155">
        <v>0</v>
      </c>
      <c r="CH212" s="155">
        <v>0</v>
      </c>
      <c r="CI212" s="155">
        <v>0</v>
      </c>
    </row>
    <row r="213" spans="1:87" ht="15.75" customHeight="1" x14ac:dyDescent="0.2">
      <c r="A213" s="3" t="s">
        <v>16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78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98">
        <v>0</v>
      </c>
      <c r="AN213" s="98">
        <v>0</v>
      </c>
      <c r="AO213" s="98">
        <v>0</v>
      </c>
      <c r="AP213" s="98">
        <v>0</v>
      </c>
      <c r="AQ213" s="98">
        <v>0</v>
      </c>
      <c r="AR213" s="98">
        <v>0</v>
      </c>
      <c r="AS213" s="98">
        <v>0</v>
      </c>
      <c r="AT213" s="98">
        <v>0</v>
      </c>
      <c r="AU213" s="98">
        <v>0</v>
      </c>
      <c r="AV213" s="98">
        <v>0</v>
      </c>
      <c r="AW213" s="98">
        <v>0</v>
      </c>
      <c r="AX213" s="49">
        <v>0</v>
      </c>
      <c r="AY213" s="98">
        <v>0</v>
      </c>
      <c r="AZ213" s="98">
        <v>0</v>
      </c>
      <c r="BA213" s="98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155">
        <v>0</v>
      </c>
      <c r="BK213" s="155">
        <v>0</v>
      </c>
      <c r="BL213" s="155">
        <v>0</v>
      </c>
      <c r="BM213" s="155">
        <v>0</v>
      </c>
      <c r="BN213" s="155">
        <v>0</v>
      </c>
      <c r="BO213" s="155">
        <v>0</v>
      </c>
      <c r="BP213" s="155">
        <v>0</v>
      </c>
      <c r="BQ213" s="155">
        <v>0</v>
      </c>
      <c r="BR213" s="155">
        <v>0</v>
      </c>
      <c r="BS213" s="155">
        <v>0</v>
      </c>
      <c r="BT213" s="155">
        <v>0</v>
      </c>
      <c r="BU213" s="155">
        <v>0</v>
      </c>
      <c r="BV213" s="155">
        <v>0</v>
      </c>
      <c r="BW213" s="155">
        <v>0</v>
      </c>
      <c r="BX213" s="155">
        <v>0</v>
      </c>
      <c r="BY213" s="155">
        <v>0</v>
      </c>
      <c r="BZ213" s="155">
        <v>0</v>
      </c>
      <c r="CA213" s="155">
        <v>0</v>
      </c>
      <c r="CB213" s="155">
        <v>0</v>
      </c>
      <c r="CC213" s="155">
        <v>0</v>
      </c>
      <c r="CD213" s="155">
        <v>0</v>
      </c>
      <c r="CE213" s="155">
        <v>0</v>
      </c>
      <c r="CF213" s="155">
        <v>0</v>
      </c>
      <c r="CG213" s="155">
        <v>0</v>
      </c>
      <c r="CH213" s="155">
        <v>0</v>
      </c>
      <c r="CI213" s="155">
        <v>0</v>
      </c>
    </row>
    <row r="214" spans="1:87" ht="15.75" customHeight="1" x14ac:dyDescent="0.2">
      <c r="A214" s="19" t="s">
        <v>54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8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3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</row>
    <row r="215" spans="1:87" ht="15.75" customHeight="1" x14ac:dyDescent="0.2">
      <c r="A215" s="2" t="s">
        <v>13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78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98">
        <v>0</v>
      </c>
      <c r="AN215" s="98">
        <v>0</v>
      </c>
      <c r="AO215" s="98">
        <v>0</v>
      </c>
      <c r="AP215" s="98">
        <v>0</v>
      </c>
      <c r="AQ215" s="98">
        <v>0</v>
      </c>
      <c r="AR215" s="98">
        <v>0</v>
      </c>
      <c r="AS215" s="98">
        <v>0</v>
      </c>
      <c r="AT215" s="98">
        <v>0</v>
      </c>
      <c r="AU215" s="98">
        <v>0</v>
      </c>
      <c r="AV215" s="98">
        <v>0</v>
      </c>
      <c r="AW215" s="98">
        <v>0</v>
      </c>
      <c r="AX215" s="49">
        <v>0</v>
      </c>
      <c r="AY215" s="98">
        <v>0</v>
      </c>
      <c r="AZ215" s="98">
        <v>0</v>
      </c>
      <c r="BA215" s="98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155">
        <v>0</v>
      </c>
      <c r="BK215" s="155">
        <v>0</v>
      </c>
      <c r="BL215" s="155">
        <v>0</v>
      </c>
      <c r="BM215" s="155">
        <v>0</v>
      </c>
      <c r="BN215" s="155">
        <v>0</v>
      </c>
      <c r="BO215" s="155">
        <v>0</v>
      </c>
      <c r="BP215" s="155">
        <v>0</v>
      </c>
      <c r="BQ215" s="155">
        <v>0</v>
      </c>
      <c r="BR215" s="155">
        <v>0</v>
      </c>
      <c r="BS215" s="155">
        <v>0</v>
      </c>
      <c r="BT215" s="155">
        <v>0</v>
      </c>
      <c r="BU215" s="155">
        <v>0</v>
      </c>
      <c r="BV215" s="155">
        <v>0</v>
      </c>
      <c r="BW215" s="155">
        <v>0</v>
      </c>
      <c r="BX215" s="155">
        <v>0</v>
      </c>
      <c r="BY215" s="155">
        <v>0</v>
      </c>
      <c r="BZ215" s="155">
        <v>0</v>
      </c>
      <c r="CA215" s="155">
        <v>0</v>
      </c>
      <c r="CB215" s="155">
        <v>0</v>
      </c>
      <c r="CC215" s="155">
        <v>0</v>
      </c>
      <c r="CD215" s="155">
        <v>0</v>
      </c>
      <c r="CE215" s="155">
        <v>0</v>
      </c>
      <c r="CF215" s="155">
        <v>0</v>
      </c>
      <c r="CG215" s="155">
        <v>0</v>
      </c>
      <c r="CH215" s="155">
        <v>0</v>
      </c>
      <c r="CI215" s="155">
        <v>0</v>
      </c>
    </row>
    <row r="216" spans="1:87" ht="15.75" customHeight="1" x14ac:dyDescent="0.2">
      <c r="A216" s="3" t="s">
        <v>14</v>
      </c>
      <c r="B216" s="49">
        <v>0</v>
      </c>
      <c r="C216" s="49">
        <v>0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78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98">
        <v>0</v>
      </c>
      <c r="AN216" s="98">
        <v>0</v>
      </c>
      <c r="AO216" s="98">
        <v>0</v>
      </c>
      <c r="AP216" s="98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98">
        <v>0</v>
      </c>
      <c r="AW216" s="98">
        <v>0</v>
      </c>
      <c r="AX216" s="49">
        <v>0</v>
      </c>
      <c r="AY216" s="98">
        <v>0</v>
      </c>
      <c r="AZ216" s="98">
        <v>0</v>
      </c>
      <c r="BA216" s="98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155">
        <v>0</v>
      </c>
      <c r="BK216" s="155">
        <v>0</v>
      </c>
      <c r="BL216" s="155">
        <v>0</v>
      </c>
      <c r="BM216" s="155">
        <v>0</v>
      </c>
      <c r="BN216" s="155">
        <v>0</v>
      </c>
      <c r="BO216" s="155">
        <v>0</v>
      </c>
      <c r="BP216" s="155">
        <v>0</v>
      </c>
      <c r="BQ216" s="155">
        <v>0</v>
      </c>
      <c r="BR216" s="155">
        <v>0</v>
      </c>
      <c r="BS216" s="155">
        <v>0</v>
      </c>
      <c r="BT216" s="155">
        <v>0</v>
      </c>
      <c r="BU216" s="155">
        <v>0</v>
      </c>
      <c r="BV216" s="155">
        <v>0</v>
      </c>
      <c r="BW216" s="155">
        <v>0</v>
      </c>
      <c r="BX216" s="155">
        <v>0</v>
      </c>
      <c r="BY216" s="155">
        <v>0</v>
      </c>
      <c r="BZ216" s="155">
        <v>0</v>
      </c>
      <c r="CA216" s="155">
        <v>0</v>
      </c>
      <c r="CB216" s="155">
        <v>0</v>
      </c>
      <c r="CC216" s="155">
        <v>0</v>
      </c>
      <c r="CD216" s="155">
        <v>0</v>
      </c>
      <c r="CE216" s="155">
        <v>0</v>
      </c>
      <c r="CF216" s="155">
        <v>0</v>
      </c>
      <c r="CG216" s="155">
        <v>0</v>
      </c>
      <c r="CH216" s="155">
        <v>0</v>
      </c>
      <c r="CI216" s="155">
        <v>0</v>
      </c>
    </row>
    <row r="217" spans="1:87" ht="15.75" customHeight="1" x14ac:dyDescent="0.2">
      <c r="A217" s="4" t="s">
        <v>15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78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98">
        <v>0</v>
      </c>
      <c r="AN217" s="98">
        <v>0</v>
      </c>
      <c r="AO217" s="98">
        <v>0</v>
      </c>
      <c r="AP217" s="98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0</v>
      </c>
      <c r="AV217" s="98">
        <v>0</v>
      </c>
      <c r="AW217" s="98">
        <v>0</v>
      </c>
      <c r="AX217" s="49">
        <v>0</v>
      </c>
      <c r="AY217" s="98">
        <v>0</v>
      </c>
      <c r="AZ217" s="98">
        <v>0</v>
      </c>
      <c r="BA217" s="98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155">
        <v>0</v>
      </c>
      <c r="BK217" s="155">
        <v>0</v>
      </c>
      <c r="BL217" s="155">
        <v>0</v>
      </c>
      <c r="BM217" s="155">
        <v>0</v>
      </c>
      <c r="BN217" s="155">
        <v>0</v>
      </c>
      <c r="BO217" s="155">
        <v>0</v>
      </c>
      <c r="BP217" s="155">
        <v>0</v>
      </c>
      <c r="BQ217" s="155">
        <v>0</v>
      </c>
      <c r="BR217" s="155">
        <v>0</v>
      </c>
      <c r="BS217" s="155">
        <v>0</v>
      </c>
      <c r="BT217" s="155">
        <v>0</v>
      </c>
      <c r="BU217" s="155">
        <v>0</v>
      </c>
      <c r="BV217" s="155">
        <v>0</v>
      </c>
      <c r="BW217" s="155">
        <v>0</v>
      </c>
      <c r="BX217" s="155">
        <v>0</v>
      </c>
      <c r="BY217" s="155">
        <v>0</v>
      </c>
      <c r="BZ217" s="155">
        <v>0</v>
      </c>
      <c r="CA217" s="155">
        <v>0</v>
      </c>
      <c r="CB217" s="155">
        <v>0</v>
      </c>
      <c r="CC217" s="155">
        <v>0</v>
      </c>
      <c r="CD217" s="155">
        <v>0</v>
      </c>
      <c r="CE217" s="155">
        <v>0</v>
      </c>
      <c r="CF217" s="155">
        <v>0</v>
      </c>
      <c r="CG217" s="155">
        <v>0</v>
      </c>
      <c r="CH217" s="155">
        <v>0</v>
      </c>
      <c r="CI217" s="155">
        <v>0</v>
      </c>
    </row>
    <row r="218" spans="1:87" ht="15.75" customHeight="1" x14ac:dyDescent="0.2">
      <c r="A218" s="3" t="s">
        <v>16</v>
      </c>
      <c r="B218" s="49">
        <v>0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78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98">
        <v>0</v>
      </c>
      <c r="AN218" s="98">
        <v>0</v>
      </c>
      <c r="AO218" s="98">
        <v>0</v>
      </c>
      <c r="AP218" s="98">
        <v>0</v>
      </c>
      <c r="AQ218" s="98">
        <v>0</v>
      </c>
      <c r="AR218" s="98">
        <v>0</v>
      </c>
      <c r="AS218" s="98">
        <v>0</v>
      </c>
      <c r="AT218" s="98">
        <v>0</v>
      </c>
      <c r="AU218" s="98">
        <v>0</v>
      </c>
      <c r="AV218" s="98">
        <v>0</v>
      </c>
      <c r="AW218" s="98">
        <v>0</v>
      </c>
      <c r="AX218" s="49">
        <v>0</v>
      </c>
      <c r="AY218" s="98">
        <v>0</v>
      </c>
      <c r="AZ218" s="98">
        <v>0</v>
      </c>
      <c r="BA218" s="98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155">
        <v>0</v>
      </c>
      <c r="BK218" s="155">
        <v>0</v>
      </c>
      <c r="BL218" s="155">
        <v>0</v>
      </c>
      <c r="BM218" s="155">
        <v>0</v>
      </c>
      <c r="BN218" s="155">
        <v>0</v>
      </c>
      <c r="BO218" s="155">
        <v>0</v>
      </c>
      <c r="BP218" s="155">
        <v>0</v>
      </c>
      <c r="BQ218" s="155">
        <v>0</v>
      </c>
      <c r="BR218" s="155">
        <v>0</v>
      </c>
      <c r="BS218" s="155">
        <v>0</v>
      </c>
      <c r="BT218" s="155">
        <v>0</v>
      </c>
      <c r="BU218" s="155">
        <v>0</v>
      </c>
      <c r="BV218" s="155">
        <v>0</v>
      </c>
      <c r="BW218" s="155">
        <v>0</v>
      </c>
      <c r="BX218" s="155">
        <v>0</v>
      </c>
      <c r="BY218" s="155">
        <v>0</v>
      </c>
      <c r="BZ218" s="155">
        <v>0</v>
      </c>
      <c r="CA218" s="155">
        <v>0</v>
      </c>
      <c r="CB218" s="155">
        <v>0</v>
      </c>
      <c r="CC218" s="155">
        <v>0</v>
      </c>
      <c r="CD218" s="155">
        <v>0</v>
      </c>
      <c r="CE218" s="155">
        <v>0</v>
      </c>
      <c r="CF218" s="155">
        <v>0</v>
      </c>
      <c r="CG218" s="155">
        <v>0</v>
      </c>
      <c r="CH218" s="155">
        <v>0</v>
      </c>
      <c r="CI218" s="155">
        <v>0</v>
      </c>
    </row>
    <row r="219" spans="1:87" ht="15.75" customHeight="1" x14ac:dyDescent="0.2">
      <c r="A219" s="19" t="s">
        <v>22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8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20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</row>
    <row r="220" spans="1:87" ht="15.75" customHeight="1" x14ac:dyDescent="0.2">
      <c r="A220" s="2" t="s">
        <v>13</v>
      </c>
      <c r="B220" s="49">
        <v>0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78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98">
        <v>0</v>
      </c>
      <c r="AN220" s="98">
        <v>0</v>
      </c>
      <c r="AO220" s="98">
        <v>0</v>
      </c>
      <c r="AP220" s="98">
        <v>0</v>
      </c>
      <c r="AQ220" s="98">
        <v>0</v>
      </c>
      <c r="AR220" s="98">
        <v>0</v>
      </c>
      <c r="AS220" s="98">
        <v>0</v>
      </c>
      <c r="AT220" s="98">
        <v>0</v>
      </c>
      <c r="AU220" s="98">
        <v>0</v>
      </c>
      <c r="AV220" s="98">
        <v>0</v>
      </c>
      <c r="AW220" s="98">
        <v>0</v>
      </c>
      <c r="AX220" s="49">
        <v>0</v>
      </c>
      <c r="AY220" s="98">
        <v>0</v>
      </c>
      <c r="AZ220" s="98">
        <v>0</v>
      </c>
      <c r="BA220" s="98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155">
        <v>0</v>
      </c>
      <c r="BK220" s="155">
        <v>0</v>
      </c>
      <c r="BL220" s="155">
        <v>0</v>
      </c>
      <c r="BM220" s="155">
        <v>0</v>
      </c>
      <c r="BN220" s="155">
        <v>0</v>
      </c>
      <c r="BO220" s="155">
        <v>0</v>
      </c>
      <c r="BP220" s="155">
        <v>0</v>
      </c>
      <c r="BQ220" s="155">
        <v>0</v>
      </c>
      <c r="BR220" s="155">
        <v>0</v>
      </c>
      <c r="BS220" s="155">
        <v>0</v>
      </c>
      <c r="BT220" s="155">
        <v>0</v>
      </c>
      <c r="BU220" s="155">
        <v>0</v>
      </c>
      <c r="BV220" s="155">
        <v>0</v>
      </c>
      <c r="BW220" s="155">
        <v>0</v>
      </c>
      <c r="BX220" s="155">
        <v>0</v>
      </c>
      <c r="BY220" s="155">
        <v>0</v>
      </c>
      <c r="BZ220" s="155">
        <v>0</v>
      </c>
      <c r="CA220" s="155">
        <v>0</v>
      </c>
      <c r="CB220" s="155">
        <v>0</v>
      </c>
      <c r="CC220" s="155">
        <v>0</v>
      </c>
      <c r="CD220" s="155">
        <v>0</v>
      </c>
      <c r="CE220" s="155">
        <v>0</v>
      </c>
      <c r="CF220" s="155">
        <v>0</v>
      </c>
      <c r="CG220" s="155">
        <v>0</v>
      </c>
      <c r="CH220" s="155">
        <v>0</v>
      </c>
      <c r="CI220" s="155">
        <v>0</v>
      </c>
    </row>
    <row r="221" spans="1:87" ht="15.75" customHeight="1" x14ac:dyDescent="0.2">
      <c r="A221" s="3" t="s">
        <v>14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78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98">
        <v>0</v>
      </c>
      <c r="AN221" s="98">
        <v>0</v>
      </c>
      <c r="AO221" s="98">
        <v>0</v>
      </c>
      <c r="AP221" s="98">
        <v>0</v>
      </c>
      <c r="AQ221" s="98">
        <v>0</v>
      </c>
      <c r="AR221" s="98">
        <v>0</v>
      </c>
      <c r="AS221" s="98">
        <v>0</v>
      </c>
      <c r="AT221" s="98">
        <v>0</v>
      </c>
      <c r="AU221" s="98">
        <v>0</v>
      </c>
      <c r="AV221" s="98">
        <v>0</v>
      </c>
      <c r="AW221" s="98">
        <v>0</v>
      </c>
      <c r="AX221" s="49">
        <v>0</v>
      </c>
      <c r="AY221" s="98">
        <v>0</v>
      </c>
      <c r="AZ221" s="98">
        <v>0</v>
      </c>
      <c r="BA221" s="98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155">
        <v>0</v>
      </c>
      <c r="BK221" s="155">
        <v>0</v>
      </c>
      <c r="BL221" s="155">
        <v>0</v>
      </c>
      <c r="BM221" s="155">
        <v>0</v>
      </c>
      <c r="BN221" s="155">
        <v>0</v>
      </c>
      <c r="BO221" s="155">
        <v>0</v>
      </c>
      <c r="BP221" s="155">
        <v>0</v>
      </c>
      <c r="BQ221" s="155">
        <v>0</v>
      </c>
      <c r="BR221" s="155">
        <v>0</v>
      </c>
      <c r="BS221" s="155">
        <v>0</v>
      </c>
      <c r="BT221" s="155">
        <v>0</v>
      </c>
      <c r="BU221" s="155">
        <v>0</v>
      </c>
      <c r="BV221" s="155">
        <v>0</v>
      </c>
      <c r="BW221" s="155">
        <v>0</v>
      </c>
      <c r="BX221" s="155">
        <v>0</v>
      </c>
      <c r="BY221" s="155">
        <v>0</v>
      </c>
      <c r="BZ221" s="155">
        <v>0</v>
      </c>
      <c r="CA221" s="155">
        <v>0</v>
      </c>
      <c r="CB221" s="155">
        <v>0</v>
      </c>
      <c r="CC221" s="155">
        <v>0</v>
      </c>
      <c r="CD221" s="155">
        <v>0</v>
      </c>
      <c r="CE221" s="155">
        <v>0</v>
      </c>
      <c r="CF221" s="155">
        <v>0</v>
      </c>
      <c r="CG221" s="155">
        <v>0</v>
      </c>
      <c r="CH221" s="155">
        <v>0</v>
      </c>
      <c r="CI221" s="155">
        <v>0</v>
      </c>
    </row>
    <row r="222" spans="1:87" ht="15.75" customHeight="1" x14ac:dyDescent="0.2">
      <c r="A222" s="4" t="s">
        <v>15</v>
      </c>
      <c r="B222" s="49">
        <v>0</v>
      </c>
      <c r="C222" s="49"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78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98">
        <v>0</v>
      </c>
      <c r="AN222" s="98">
        <v>0</v>
      </c>
      <c r="AO222" s="98">
        <v>0</v>
      </c>
      <c r="AP222" s="98">
        <v>0</v>
      </c>
      <c r="AQ222" s="98">
        <v>0</v>
      </c>
      <c r="AR222" s="98">
        <v>0</v>
      </c>
      <c r="AS222" s="98">
        <v>0</v>
      </c>
      <c r="AT222" s="98">
        <v>0</v>
      </c>
      <c r="AU222" s="98">
        <v>0</v>
      </c>
      <c r="AV222" s="98">
        <v>0</v>
      </c>
      <c r="AW222" s="98">
        <v>0</v>
      </c>
      <c r="AX222" s="49">
        <v>0</v>
      </c>
      <c r="AY222" s="98">
        <v>0</v>
      </c>
      <c r="AZ222" s="98">
        <v>0</v>
      </c>
      <c r="BA222" s="98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155">
        <v>0</v>
      </c>
      <c r="BK222" s="155">
        <v>0</v>
      </c>
      <c r="BL222" s="155">
        <v>0</v>
      </c>
      <c r="BM222" s="155">
        <v>0</v>
      </c>
      <c r="BN222" s="155">
        <v>0</v>
      </c>
      <c r="BO222" s="155">
        <v>0</v>
      </c>
      <c r="BP222" s="155">
        <v>0</v>
      </c>
      <c r="BQ222" s="155">
        <v>0</v>
      </c>
      <c r="BR222" s="155">
        <v>0</v>
      </c>
      <c r="BS222" s="155">
        <v>0</v>
      </c>
      <c r="BT222" s="155">
        <v>0</v>
      </c>
      <c r="BU222" s="155">
        <v>0</v>
      </c>
      <c r="BV222" s="155">
        <v>0</v>
      </c>
      <c r="BW222" s="155">
        <v>0</v>
      </c>
      <c r="BX222" s="155">
        <v>0</v>
      </c>
      <c r="BY222" s="155">
        <v>0</v>
      </c>
      <c r="BZ222" s="155">
        <v>0</v>
      </c>
      <c r="CA222" s="155">
        <v>0</v>
      </c>
      <c r="CB222" s="155">
        <v>0</v>
      </c>
      <c r="CC222" s="155">
        <v>0</v>
      </c>
      <c r="CD222" s="155">
        <v>0</v>
      </c>
      <c r="CE222" s="155">
        <v>0</v>
      </c>
      <c r="CF222" s="155">
        <v>0</v>
      </c>
      <c r="CG222" s="155">
        <v>0</v>
      </c>
      <c r="CH222" s="155">
        <v>0</v>
      </c>
      <c r="CI222" s="155">
        <v>0</v>
      </c>
    </row>
    <row r="223" spans="1:87" ht="15.75" customHeight="1" x14ac:dyDescent="0.2">
      <c r="A223" s="3" t="s">
        <v>16</v>
      </c>
      <c r="B223" s="49">
        <v>0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78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98">
        <v>0</v>
      </c>
      <c r="AN223" s="98">
        <v>0</v>
      </c>
      <c r="AO223" s="98">
        <v>0</v>
      </c>
      <c r="AP223" s="98">
        <v>0</v>
      </c>
      <c r="AQ223" s="98">
        <v>0</v>
      </c>
      <c r="AR223" s="98">
        <v>0</v>
      </c>
      <c r="AS223" s="98">
        <v>0</v>
      </c>
      <c r="AT223" s="98">
        <v>0</v>
      </c>
      <c r="AU223" s="98">
        <v>0</v>
      </c>
      <c r="AV223" s="98">
        <v>0</v>
      </c>
      <c r="AW223" s="98">
        <v>0</v>
      </c>
      <c r="AX223" s="49">
        <v>0</v>
      </c>
      <c r="AY223" s="98">
        <v>0</v>
      </c>
      <c r="AZ223" s="98">
        <v>0</v>
      </c>
      <c r="BA223" s="98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155">
        <v>0</v>
      </c>
      <c r="BK223" s="155">
        <v>0</v>
      </c>
      <c r="BL223" s="155">
        <v>0</v>
      </c>
      <c r="BM223" s="155">
        <v>0</v>
      </c>
      <c r="BN223" s="155">
        <v>0</v>
      </c>
      <c r="BO223" s="155">
        <v>0</v>
      </c>
      <c r="BP223" s="155">
        <v>0</v>
      </c>
      <c r="BQ223" s="155">
        <v>0</v>
      </c>
      <c r="BR223" s="155">
        <v>0</v>
      </c>
      <c r="BS223" s="155">
        <v>0</v>
      </c>
      <c r="BT223" s="155">
        <v>0</v>
      </c>
      <c r="BU223" s="155">
        <v>0</v>
      </c>
      <c r="BV223" s="155">
        <v>0</v>
      </c>
      <c r="BW223" s="155">
        <v>0</v>
      </c>
      <c r="BX223" s="155">
        <v>0</v>
      </c>
      <c r="BY223" s="155">
        <v>0</v>
      </c>
      <c r="BZ223" s="155">
        <v>0</v>
      </c>
      <c r="CA223" s="155">
        <v>0</v>
      </c>
      <c r="CB223" s="155">
        <v>0</v>
      </c>
      <c r="CC223" s="155">
        <v>0</v>
      </c>
      <c r="CD223" s="155">
        <v>0</v>
      </c>
      <c r="CE223" s="155">
        <v>0</v>
      </c>
      <c r="CF223" s="155">
        <v>0</v>
      </c>
      <c r="CG223" s="155">
        <v>0</v>
      </c>
      <c r="CH223" s="155">
        <v>0</v>
      </c>
      <c r="CI223" s="155">
        <v>0</v>
      </c>
    </row>
    <row r="224" spans="1:87" ht="15.75" customHeight="1" x14ac:dyDescent="0.2">
      <c r="A224" s="19" t="s">
        <v>55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8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3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</row>
    <row r="225" spans="1:87" ht="15.75" customHeight="1" x14ac:dyDescent="0.2">
      <c r="A225" s="2" t="s">
        <v>13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78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98">
        <v>0</v>
      </c>
      <c r="AN225" s="98">
        <v>0</v>
      </c>
      <c r="AO225" s="98">
        <v>0</v>
      </c>
      <c r="AP225" s="98">
        <v>0</v>
      </c>
      <c r="AQ225" s="98">
        <v>0</v>
      </c>
      <c r="AR225" s="98">
        <v>0</v>
      </c>
      <c r="AS225" s="98">
        <v>0</v>
      </c>
      <c r="AT225" s="98">
        <v>0</v>
      </c>
      <c r="AU225" s="98">
        <v>0</v>
      </c>
      <c r="AV225" s="98">
        <v>0</v>
      </c>
      <c r="AW225" s="98">
        <v>0</v>
      </c>
      <c r="AX225" s="49">
        <v>0</v>
      </c>
      <c r="AY225" s="98">
        <v>0</v>
      </c>
      <c r="AZ225" s="98">
        <v>0</v>
      </c>
      <c r="BA225" s="98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155">
        <v>0</v>
      </c>
      <c r="BK225" s="155">
        <v>0</v>
      </c>
      <c r="BL225" s="155">
        <v>0</v>
      </c>
      <c r="BM225" s="155">
        <v>0</v>
      </c>
      <c r="BN225" s="155">
        <v>0</v>
      </c>
      <c r="BO225" s="155">
        <v>0</v>
      </c>
      <c r="BP225" s="155">
        <v>0</v>
      </c>
      <c r="BQ225" s="155">
        <v>0</v>
      </c>
      <c r="BR225" s="155">
        <v>0</v>
      </c>
      <c r="BS225" s="155">
        <v>0</v>
      </c>
      <c r="BT225" s="155">
        <v>0</v>
      </c>
      <c r="BU225" s="155">
        <v>0</v>
      </c>
      <c r="BV225" s="155">
        <v>0</v>
      </c>
      <c r="BW225" s="155">
        <v>0</v>
      </c>
      <c r="BX225" s="155">
        <v>0</v>
      </c>
      <c r="BY225" s="155">
        <v>0</v>
      </c>
      <c r="BZ225" s="155">
        <v>0</v>
      </c>
      <c r="CA225" s="155">
        <v>0</v>
      </c>
      <c r="CB225" s="155">
        <v>0</v>
      </c>
      <c r="CC225" s="155">
        <v>0</v>
      </c>
      <c r="CD225" s="155">
        <v>0</v>
      </c>
      <c r="CE225" s="155">
        <v>0</v>
      </c>
      <c r="CF225" s="155">
        <v>0</v>
      </c>
      <c r="CG225" s="155">
        <v>0</v>
      </c>
      <c r="CH225" s="155">
        <v>0</v>
      </c>
      <c r="CI225" s="155">
        <v>0</v>
      </c>
    </row>
    <row r="226" spans="1:87" ht="15.75" customHeight="1" x14ac:dyDescent="0.2">
      <c r="A226" s="3" t="s">
        <v>14</v>
      </c>
      <c r="B226" s="49">
        <v>0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78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98">
        <v>0</v>
      </c>
      <c r="AN226" s="98">
        <v>0</v>
      </c>
      <c r="AO226" s="98">
        <v>0</v>
      </c>
      <c r="AP226" s="98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98">
        <v>0</v>
      </c>
      <c r="AW226" s="98">
        <v>0</v>
      </c>
      <c r="AX226" s="49">
        <v>0</v>
      </c>
      <c r="AY226" s="98">
        <v>0</v>
      </c>
      <c r="AZ226" s="98">
        <v>0</v>
      </c>
      <c r="BA226" s="98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155">
        <v>0</v>
      </c>
      <c r="BK226" s="155">
        <v>0</v>
      </c>
      <c r="BL226" s="155">
        <v>0</v>
      </c>
      <c r="BM226" s="155">
        <v>0</v>
      </c>
      <c r="BN226" s="155">
        <v>0</v>
      </c>
      <c r="BO226" s="155">
        <v>0</v>
      </c>
      <c r="BP226" s="155">
        <v>0</v>
      </c>
      <c r="BQ226" s="155">
        <v>0</v>
      </c>
      <c r="BR226" s="155">
        <v>0</v>
      </c>
      <c r="BS226" s="155">
        <v>0</v>
      </c>
      <c r="BT226" s="155">
        <v>0</v>
      </c>
      <c r="BU226" s="155">
        <v>0</v>
      </c>
      <c r="BV226" s="155">
        <v>0</v>
      </c>
      <c r="BW226" s="155">
        <v>0</v>
      </c>
      <c r="BX226" s="155">
        <v>0</v>
      </c>
      <c r="BY226" s="155">
        <v>0</v>
      </c>
      <c r="BZ226" s="155">
        <v>0</v>
      </c>
      <c r="CA226" s="155">
        <v>0</v>
      </c>
      <c r="CB226" s="155">
        <v>0</v>
      </c>
      <c r="CC226" s="155">
        <v>0</v>
      </c>
      <c r="CD226" s="155">
        <v>0</v>
      </c>
      <c r="CE226" s="155">
        <v>0</v>
      </c>
      <c r="CF226" s="155">
        <v>0</v>
      </c>
      <c r="CG226" s="155">
        <v>0</v>
      </c>
      <c r="CH226" s="155">
        <v>0</v>
      </c>
      <c r="CI226" s="155">
        <v>0</v>
      </c>
    </row>
    <row r="227" spans="1:87" ht="15.75" customHeight="1" x14ac:dyDescent="0.2">
      <c r="A227" s="4" t="s">
        <v>15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78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98">
        <v>0</v>
      </c>
      <c r="AN227" s="98">
        <v>0</v>
      </c>
      <c r="AO227" s="98">
        <v>0</v>
      </c>
      <c r="AP227" s="98">
        <v>0</v>
      </c>
      <c r="AQ227" s="98">
        <v>0</v>
      </c>
      <c r="AR227" s="98">
        <v>0</v>
      </c>
      <c r="AS227" s="98">
        <v>0</v>
      </c>
      <c r="AT227" s="98">
        <v>0</v>
      </c>
      <c r="AU227" s="98">
        <v>0</v>
      </c>
      <c r="AV227" s="98">
        <v>0</v>
      </c>
      <c r="AW227" s="98">
        <v>0</v>
      </c>
      <c r="AX227" s="49">
        <v>0</v>
      </c>
      <c r="AY227" s="98">
        <v>0</v>
      </c>
      <c r="AZ227" s="98">
        <v>0</v>
      </c>
      <c r="BA227" s="98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155">
        <v>0</v>
      </c>
      <c r="BK227" s="155">
        <v>0</v>
      </c>
      <c r="BL227" s="155">
        <v>0</v>
      </c>
      <c r="BM227" s="155">
        <v>0</v>
      </c>
      <c r="BN227" s="155">
        <v>0</v>
      </c>
      <c r="BO227" s="155">
        <v>0</v>
      </c>
      <c r="BP227" s="155">
        <v>0</v>
      </c>
      <c r="BQ227" s="155">
        <v>0</v>
      </c>
      <c r="BR227" s="155">
        <v>0</v>
      </c>
      <c r="BS227" s="155">
        <v>0</v>
      </c>
      <c r="BT227" s="155">
        <v>0</v>
      </c>
      <c r="BU227" s="155">
        <v>0</v>
      </c>
      <c r="BV227" s="155">
        <v>0</v>
      </c>
      <c r="BW227" s="155">
        <v>0</v>
      </c>
      <c r="BX227" s="155">
        <v>0</v>
      </c>
      <c r="BY227" s="155">
        <v>0</v>
      </c>
      <c r="BZ227" s="155">
        <v>0</v>
      </c>
      <c r="CA227" s="155">
        <v>0</v>
      </c>
      <c r="CB227" s="155">
        <v>0</v>
      </c>
      <c r="CC227" s="155">
        <v>0</v>
      </c>
      <c r="CD227" s="155">
        <v>0</v>
      </c>
      <c r="CE227" s="155">
        <v>0</v>
      </c>
      <c r="CF227" s="155">
        <v>0</v>
      </c>
      <c r="CG227" s="155">
        <v>0</v>
      </c>
      <c r="CH227" s="155">
        <v>0</v>
      </c>
      <c r="CI227" s="155">
        <v>0</v>
      </c>
    </row>
    <row r="228" spans="1:87" ht="15.75" customHeight="1" x14ac:dyDescent="0.2">
      <c r="A228" s="3" t="s">
        <v>16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78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98">
        <v>0</v>
      </c>
      <c r="AN228" s="98">
        <v>0</v>
      </c>
      <c r="AO228" s="98">
        <v>0</v>
      </c>
      <c r="AP228" s="98">
        <v>0</v>
      </c>
      <c r="AQ228" s="98">
        <v>0</v>
      </c>
      <c r="AR228" s="98">
        <v>0</v>
      </c>
      <c r="AS228" s="98">
        <v>0</v>
      </c>
      <c r="AT228" s="98">
        <v>0</v>
      </c>
      <c r="AU228" s="98">
        <v>0</v>
      </c>
      <c r="AV228" s="98">
        <v>0</v>
      </c>
      <c r="AW228" s="98">
        <v>0</v>
      </c>
      <c r="AX228" s="49">
        <v>0</v>
      </c>
      <c r="AY228" s="98">
        <v>0</v>
      </c>
      <c r="AZ228" s="98">
        <v>0</v>
      </c>
      <c r="BA228" s="98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155">
        <v>0</v>
      </c>
      <c r="BK228" s="155">
        <v>0</v>
      </c>
      <c r="BL228" s="155">
        <v>0</v>
      </c>
      <c r="BM228" s="155">
        <v>0</v>
      </c>
      <c r="BN228" s="155">
        <v>0</v>
      </c>
      <c r="BO228" s="155">
        <v>0</v>
      </c>
      <c r="BP228" s="155">
        <v>0</v>
      </c>
      <c r="BQ228" s="155">
        <v>0</v>
      </c>
      <c r="BR228" s="155">
        <v>0</v>
      </c>
      <c r="BS228" s="155">
        <v>0</v>
      </c>
      <c r="BT228" s="155">
        <v>0</v>
      </c>
      <c r="BU228" s="155">
        <v>0</v>
      </c>
      <c r="BV228" s="155">
        <v>0</v>
      </c>
      <c r="BW228" s="155">
        <v>0</v>
      </c>
      <c r="BX228" s="155">
        <v>0</v>
      </c>
      <c r="BY228" s="155">
        <v>0</v>
      </c>
      <c r="BZ228" s="155">
        <v>0</v>
      </c>
      <c r="CA228" s="155">
        <v>0</v>
      </c>
      <c r="CB228" s="155">
        <v>0</v>
      </c>
      <c r="CC228" s="155">
        <v>0</v>
      </c>
      <c r="CD228" s="155">
        <v>0</v>
      </c>
      <c r="CE228" s="155">
        <v>0</v>
      </c>
      <c r="CF228" s="155">
        <v>0</v>
      </c>
      <c r="CG228" s="155">
        <v>0</v>
      </c>
      <c r="CH228" s="155">
        <v>0</v>
      </c>
      <c r="CI228" s="155">
        <v>0</v>
      </c>
    </row>
    <row r="229" spans="1:87" ht="15.75" customHeight="1" x14ac:dyDescent="0.2">
      <c r="A229" s="19" t="s">
        <v>56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8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3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</row>
    <row r="230" spans="1:87" ht="15.75" customHeight="1" x14ac:dyDescent="0.2">
      <c r="A230" s="2" t="s">
        <v>13</v>
      </c>
      <c r="B230" s="49">
        <v>0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78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98">
        <v>0</v>
      </c>
      <c r="AN230" s="98">
        <v>0</v>
      </c>
      <c r="AO230" s="98">
        <v>0</v>
      </c>
      <c r="AP230" s="98">
        <v>0</v>
      </c>
      <c r="AQ230" s="98">
        <v>0</v>
      </c>
      <c r="AR230" s="98">
        <v>0</v>
      </c>
      <c r="AS230" s="98">
        <v>0</v>
      </c>
      <c r="AT230" s="98">
        <v>0</v>
      </c>
      <c r="AU230" s="98">
        <v>0</v>
      </c>
      <c r="AV230" s="98">
        <v>0</v>
      </c>
      <c r="AW230" s="98">
        <v>0</v>
      </c>
      <c r="AX230" s="49">
        <v>0</v>
      </c>
      <c r="AY230" s="98">
        <v>0</v>
      </c>
      <c r="AZ230" s="98">
        <v>0</v>
      </c>
      <c r="BA230" s="98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155">
        <v>0</v>
      </c>
      <c r="BK230" s="155">
        <v>0</v>
      </c>
      <c r="BL230" s="155">
        <v>0</v>
      </c>
      <c r="BM230" s="155">
        <v>0</v>
      </c>
      <c r="BN230" s="155">
        <v>0</v>
      </c>
      <c r="BO230" s="155">
        <v>0</v>
      </c>
      <c r="BP230" s="155">
        <v>0</v>
      </c>
      <c r="BQ230" s="155">
        <v>0</v>
      </c>
      <c r="BR230" s="155">
        <v>0</v>
      </c>
      <c r="BS230" s="155">
        <v>0</v>
      </c>
      <c r="BT230" s="155">
        <v>0</v>
      </c>
      <c r="BU230" s="155">
        <v>0</v>
      </c>
      <c r="BV230" s="155">
        <v>0</v>
      </c>
      <c r="BW230" s="155">
        <v>0</v>
      </c>
      <c r="BX230" s="155">
        <v>0</v>
      </c>
      <c r="BY230" s="155">
        <v>0</v>
      </c>
      <c r="BZ230" s="155">
        <v>0</v>
      </c>
      <c r="CA230" s="155">
        <v>0</v>
      </c>
      <c r="CB230" s="155">
        <v>0</v>
      </c>
      <c r="CC230" s="155">
        <v>0</v>
      </c>
      <c r="CD230" s="155">
        <v>0</v>
      </c>
      <c r="CE230" s="155">
        <v>0</v>
      </c>
      <c r="CF230" s="155">
        <v>0</v>
      </c>
      <c r="CG230" s="155">
        <v>0</v>
      </c>
      <c r="CH230" s="155">
        <v>0</v>
      </c>
      <c r="CI230" s="155">
        <v>0</v>
      </c>
    </row>
    <row r="231" spans="1:87" ht="15.75" customHeight="1" x14ac:dyDescent="0.2">
      <c r="A231" s="3" t="s">
        <v>14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78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98">
        <v>0</v>
      </c>
      <c r="AW231" s="98">
        <v>0</v>
      </c>
      <c r="AX231" s="49">
        <v>0</v>
      </c>
      <c r="AY231" s="98">
        <v>0</v>
      </c>
      <c r="AZ231" s="98">
        <v>0</v>
      </c>
      <c r="BA231" s="98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155">
        <v>0</v>
      </c>
      <c r="BK231" s="155">
        <v>0</v>
      </c>
      <c r="BL231" s="155">
        <v>0</v>
      </c>
      <c r="BM231" s="155">
        <v>0</v>
      </c>
      <c r="BN231" s="155">
        <v>0</v>
      </c>
      <c r="BO231" s="155">
        <v>0</v>
      </c>
      <c r="BP231" s="155">
        <v>0</v>
      </c>
      <c r="BQ231" s="155">
        <v>0</v>
      </c>
      <c r="BR231" s="155">
        <v>0</v>
      </c>
      <c r="BS231" s="155">
        <v>0</v>
      </c>
      <c r="BT231" s="155">
        <v>0</v>
      </c>
      <c r="BU231" s="155">
        <v>0</v>
      </c>
      <c r="BV231" s="155">
        <v>0</v>
      </c>
      <c r="BW231" s="155">
        <v>0</v>
      </c>
      <c r="BX231" s="155">
        <v>0</v>
      </c>
      <c r="BY231" s="155">
        <v>0</v>
      </c>
      <c r="BZ231" s="155">
        <v>0</v>
      </c>
      <c r="CA231" s="155">
        <v>0</v>
      </c>
      <c r="CB231" s="155">
        <v>0</v>
      </c>
      <c r="CC231" s="155">
        <v>0</v>
      </c>
      <c r="CD231" s="155">
        <v>0</v>
      </c>
      <c r="CE231" s="155">
        <v>0</v>
      </c>
      <c r="CF231" s="155">
        <v>0</v>
      </c>
      <c r="CG231" s="155">
        <v>0</v>
      </c>
      <c r="CH231" s="155">
        <v>0</v>
      </c>
      <c r="CI231" s="155">
        <v>0</v>
      </c>
    </row>
    <row r="232" spans="1:87" ht="15.75" customHeight="1" x14ac:dyDescent="0.2">
      <c r="A232" s="4" t="s">
        <v>15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78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98">
        <v>0</v>
      </c>
      <c r="AN232" s="98">
        <v>0</v>
      </c>
      <c r="AO232" s="98">
        <v>0</v>
      </c>
      <c r="AP232" s="98">
        <v>0</v>
      </c>
      <c r="AQ232" s="98">
        <v>0</v>
      </c>
      <c r="AR232" s="98">
        <v>0</v>
      </c>
      <c r="AS232" s="98">
        <v>0</v>
      </c>
      <c r="AT232" s="98">
        <v>0</v>
      </c>
      <c r="AU232" s="98">
        <v>0</v>
      </c>
      <c r="AV232" s="98">
        <v>0</v>
      </c>
      <c r="AW232" s="98">
        <v>0</v>
      </c>
      <c r="AX232" s="49">
        <v>0</v>
      </c>
      <c r="AY232" s="98">
        <v>0</v>
      </c>
      <c r="AZ232" s="98">
        <v>0</v>
      </c>
      <c r="BA232" s="98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155">
        <v>0</v>
      </c>
      <c r="BK232" s="155">
        <v>0</v>
      </c>
      <c r="BL232" s="155">
        <v>0</v>
      </c>
      <c r="BM232" s="155">
        <v>0</v>
      </c>
      <c r="BN232" s="155">
        <v>0</v>
      </c>
      <c r="BO232" s="155">
        <v>0</v>
      </c>
      <c r="BP232" s="155">
        <v>0</v>
      </c>
      <c r="BQ232" s="155">
        <v>0</v>
      </c>
      <c r="BR232" s="155">
        <v>0</v>
      </c>
      <c r="BS232" s="155">
        <v>0</v>
      </c>
      <c r="BT232" s="155">
        <v>0</v>
      </c>
      <c r="BU232" s="155">
        <v>0</v>
      </c>
      <c r="BV232" s="155">
        <v>0</v>
      </c>
      <c r="BW232" s="155">
        <v>0</v>
      </c>
      <c r="BX232" s="155">
        <v>0</v>
      </c>
      <c r="BY232" s="155">
        <v>0</v>
      </c>
      <c r="BZ232" s="155">
        <v>0</v>
      </c>
      <c r="CA232" s="155">
        <v>0</v>
      </c>
      <c r="CB232" s="155">
        <v>0</v>
      </c>
      <c r="CC232" s="155">
        <v>0</v>
      </c>
      <c r="CD232" s="155">
        <v>0</v>
      </c>
      <c r="CE232" s="155">
        <v>0</v>
      </c>
      <c r="CF232" s="155">
        <v>0</v>
      </c>
      <c r="CG232" s="155">
        <v>0</v>
      </c>
      <c r="CH232" s="155">
        <v>0</v>
      </c>
      <c r="CI232" s="155">
        <v>0</v>
      </c>
    </row>
    <row r="233" spans="1:87" ht="15.75" customHeight="1" x14ac:dyDescent="0.2">
      <c r="A233" s="3" t="s">
        <v>16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78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98">
        <v>0</v>
      </c>
      <c r="AN233" s="98">
        <v>0</v>
      </c>
      <c r="AO233" s="98">
        <v>0</v>
      </c>
      <c r="AP233" s="98">
        <v>0</v>
      </c>
      <c r="AQ233" s="98">
        <v>0</v>
      </c>
      <c r="AR233" s="98">
        <v>0</v>
      </c>
      <c r="AS233" s="98">
        <v>0</v>
      </c>
      <c r="AT233" s="98">
        <v>0</v>
      </c>
      <c r="AU233" s="98">
        <v>0</v>
      </c>
      <c r="AV233" s="98">
        <v>0</v>
      </c>
      <c r="AW233" s="98">
        <v>0</v>
      </c>
      <c r="AX233" s="49">
        <v>0</v>
      </c>
      <c r="AY233" s="98">
        <v>0</v>
      </c>
      <c r="AZ233" s="98">
        <v>0</v>
      </c>
      <c r="BA233" s="98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155">
        <v>0</v>
      </c>
      <c r="BK233" s="155">
        <v>0</v>
      </c>
      <c r="BL233" s="155">
        <v>0</v>
      </c>
      <c r="BM233" s="155">
        <v>0</v>
      </c>
      <c r="BN233" s="155">
        <v>0</v>
      </c>
      <c r="BO233" s="155">
        <v>0</v>
      </c>
      <c r="BP233" s="155">
        <v>0</v>
      </c>
      <c r="BQ233" s="155">
        <v>0</v>
      </c>
      <c r="BR233" s="155">
        <v>0</v>
      </c>
      <c r="BS233" s="155">
        <v>0</v>
      </c>
      <c r="BT233" s="155">
        <v>0</v>
      </c>
      <c r="BU233" s="155">
        <v>0</v>
      </c>
      <c r="BV233" s="155">
        <v>0</v>
      </c>
      <c r="BW233" s="155">
        <v>0</v>
      </c>
      <c r="BX233" s="155">
        <v>0</v>
      </c>
      <c r="BY233" s="155">
        <v>0</v>
      </c>
      <c r="BZ233" s="155">
        <v>0</v>
      </c>
      <c r="CA233" s="155">
        <v>0</v>
      </c>
      <c r="CB233" s="155">
        <v>0</v>
      </c>
      <c r="CC233" s="155">
        <v>0</v>
      </c>
      <c r="CD233" s="155">
        <v>0</v>
      </c>
      <c r="CE233" s="155">
        <v>0</v>
      </c>
      <c r="CF233" s="155">
        <v>0</v>
      </c>
      <c r="CG233" s="155">
        <v>0</v>
      </c>
      <c r="CH233" s="155">
        <v>0</v>
      </c>
      <c r="CI233" s="155">
        <v>0</v>
      </c>
    </row>
    <row r="234" spans="1:87" ht="15.75" customHeight="1" x14ac:dyDescent="0.2">
      <c r="A234" s="19" t="s">
        <v>57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8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3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61"/>
      <c r="CB234" s="161"/>
      <c r="CC234" s="161"/>
      <c r="CD234" s="161"/>
      <c r="CE234" s="161"/>
      <c r="CF234" s="161"/>
      <c r="CG234" s="161"/>
      <c r="CH234" s="161"/>
      <c r="CI234" s="161"/>
    </row>
    <row r="235" spans="1:87" ht="15.75" customHeight="1" x14ac:dyDescent="0.2">
      <c r="A235" s="19" t="s">
        <v>58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8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3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</row>
    <row r="236" spans="1:87" ht="15.75" customHeight="1" x14ac:dyDescent="0.2">
      <c r="A236" s="19" t="s">
        <v>59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8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3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</row>
    <row r="237" spans="1:87" ht="15.75" customHeight="1" x14ac:dyDescent="0.2">
      <c r="A237" s="2" t="s">
        <v>13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78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98">
        <v>0</v>
      </c>
      <c r="AN237" s="98">
        <v>0</v>
      </c>
      <c r="AO237" s="98">
        <v>0</v>
      </c>
      <c r="AP237" s="98">
        <v>0</v>
      </c>
      <c r="AQ237" s="98">
        <v>0</v>
      </c>
      <c r="AR237" s="98">
        <v>0</v>
      </c>
      <c r="AS237" s="98">
        <v>0</v>
      </c>
      <c r="AT237" s="98">
        <v>0</v>
      </c>
      <c r="AU237" s="98">
        <v>0</v>
      </c>
      <c r="AV237" s="98">
        <v>0</v>
      </c>
      <c r="AW237" s="98">
        <v>0</v>
      </c>
      <c r="AX237" s="49">
        <v>0</v>
      </c>
      <c r="AY237" s="98">
        <v>0</v>
      </c>
      <c r="AZ237" s="98">
        <v>0</v>
      </c>
      <c r="BA237" s="98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155">
        <v>0</v>
      </c>
      <c r="BK237" s="155">
        <v>0</v>
      </c>
      <c r="BL237" s="155">
        <v>0</v>
      </c>
      <c r="BM237" s="155">
        <v>0</v>
      </c>
      <c r="BN237" s="155">
        <v>0</v>
      </c>
      <c r="BO237" s="155">
        <v>0</v>
      </c>
      <c r="BP237" s="155">
        <v>0</v>
      </c>
      <c r="BQ237" s="155">
        <v>0</v>
      </c>
      <c r="BR237" s="155">
        <v>0</v>
      </c>
      <c r="BS237" s="155">
        <v>0</v>
      </c>
      <c r="BT237" s="155">
        <v>0</v>
      </c>
      <c r="BU237" s="155">
        <v>0</v>
      </c>
      <c r="BV237" s="155">
        <v>0</v>
      </c>
      <c r="BW237" s="155">
        <v>0</v>
      </c>
      <c r="BX237" s="155">
        <v>0</v>
      </c>
      <c r="BY237" s="155">
        <v>0</v>
      </c>
      <c r="BZ237" s="155">
        <v>0</v>
      </c>
      <c r="CA237" s="155">
        <v>0</v>
      </c>
      <c r="CB237" s="155">
        <v>0</v>
      </c>
      <c r="CC237" s="155">
        <v>0</v>
      </c>
      <c r="CD237" s="155">
        <v>0</v>
      </c>
      <c r="CE237" s="155">
        <v>0</v>
      </c>
      <c r="CF237" s="155">
        <v>0</v>
      </c>
      <c r="CG237" s="155">
        <v>0</v>
      </c>
      <c r="CH237" s="155">
        <v>0</v>
      </c>
      <c r="CI237" s="155">
        <v>0</v>
      </c>
    </row>
    <row r="238" spans="1:87" ht="15.75" customHeight="1" x14ac:dyDescent="0.2">
      <c r="A238" s="3" t="s">
        <v>14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78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98">
        <v>0</v>
      </c>
      <c r="AN238" s="98">
        <v>0</v>
      </c>
      <c r="AO238" s="98">
        <v>0</v>
      </c>
      <c r="AP238" s="98">
        <v>0</v>
      </c>
      <c r="AQ238" s="98">
        <v>0</v>
      </c>
      <c r="AR238" s="98">
        <v>0</v>
      </c>
      <c r="AS238" s="98">
        <v>0</v>
      </c>
      <c r="AT238" s="98">
        <v>0</v>
      </c>
      <c r="AU238" s="98">
        <v>0</v>
      </c>
      <c r="AV238" s="98">
        <v>0</v>
      </c>
      <c r="AW238" s="98">
        <v>0</v>
      </c>
      <c r="AX238" s="49">
        <v>0</v>
      </c>
      <c r="AY238" s="98">
        <v>0</v>
      </c>
      <c r="AZ238" s="98">
        <v>0</v>
      </c>
      <c r="BA238" s="98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155">
        <v>0</v>
      </c>
      <c r="BK238" s="155">
        <v>0</v>
      </c>
      <c r="BL238" s="155">
        <v>0</v>
      </c>
      <c r="BM238" s="155">
        <v>0</v>
      </c>
      <c r="BN238" s="155">
        <v>0</v>
      </c>
      <c r="BO238" s="155">
        <v>0</v>
      </c>
      <c r="BP238" s="155">
        <v>0</v>
      </c>
      <c r="BQ238" s="155">
        <v>0</v>
      </c>
      <c r="BR238" s="155">
        <v>0</v>
      </c>
      <c r="BS238" s="155">
        <v>0</v>
      </c>
      <c r="BT238" s="155">
        <v>0</v>
      </c>
      <c r="BU238" s="155">
        <v>0</v>
      </c>
      <c r="BV238" s="155">
        <v>0</v>
      </c>
      <c r="BW238" s="155">
        <v>0</v>
      </c>
      <c r="BX238" s="155">
        <v>0</v>
      </c>
      <c r="BY238" s="155">
        <v>0</v>
      </c>
      <c r="BZ238" s="155">
        <v>0</v>
      </c>
      <c r="CA238" s="155">
        <v>0</v>
      </c>
      <c r="CB238" s="155">
        <v>0</v>
      </c>
      <c r="CC238" s="155">
        <v>0</v>
      </c>
      <c r="CD238" s="155">
        <v>0</v>
      </c>
      <c r="CE238" s="155">
        <v>0</v>
      </c>
      <c r="CF238" s="155">
        <v>0</v>
      </c>
      <c r="CG238" s="155">
        <v>0</v>
      </c>
      <c r="CH238" s="155">
        <v>0</v>
      </c>
      <c r="CI238" s="155">
        <v>0</v>
      </c>
    </row>
    <row r="239" spans="1:87" ht="15.75" customHeight="1" x14ac:dyDescent="0.2">
      <c r="A239" s="4" t="s">
        <v>15</v>
      </c>
      <c r="B239" s="49">
        <v>0</v>
      </c>
      <c r="C239" s="49">
        <v>0</v>
      </c>
      <c r="D239" s="49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78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98">
        <v>0</v>
      </c>
      <c r="AW239" s="98">
        <v>0</v>
      </c>
      <c r="AX239" s="49">
        <v>0</v>
      </c>
      <c r="AY239" s="98">
        <v>0</v>
      </c>
      <c r="AZ239" s="98">
        <v>0</v>
      </c>
      <c r="BA239" s="98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155">
        <v>0</v>
      </c>
      <c r="BK239" s="155">
        <v>0</v>
      </c>
      <c r="BL239" s="155">
        <v>0</v>
      </c>
      <c r="BM239" s="155">
        <v>0</v>
      </c>
      <c r="BN239" s="155">
        <v>0</v>
      </c>
      <c r="BO239" s="155">
        <v>0</v>
      </c>
      <c r="BP239" s="155">
        <v>0</v>
      </c>
      <c r="BQ239" s="155">
        <v>0</v>
      </c>
      <c r="BR239" s="155">
        <v>0</v>
      </c>
      <c r="BS239" s="155">
        <v>0</v>
      </c>
      <c r="BT239" s="155">
        <v>0</v>
      </c>
      <c r="BU239" s="155">
        <v>0</v>
      </c>
      <c r="BV239" s="155">
        <v>0</v>
      </c>
      <c r="BW239" s="155">
        <v>0</v>
      </c>
      <c r="BX239" s="155">
        <v>0</v>
      </c>
      <c r="BY239" s="155">
        <v>0</v>
      </c>
      <c r="BZ239" s="155">
        <v>0</v>
      </c>
      <c r="CA239" s="155">
        <v>0</v>
      </c>
      <c r="CB239" s="155">
        <v>0</v>
      </c>
      <c r="CC239" s="155">
        <v>0</v>
      </c>
      <c r="CD239" s="155">
        <v>0</v>
      </c>
      <c r="CE239" s="155">
        <v>0</v>
      </c>
      <c r="CF239" s="155">
        <v>0</v>
      </c>
      <c r="CG239" s="155">
        <v>0</v>
      </c>
      <c r="CH239" s="155">
        <v>0</v>
      </c>
      <c r="CI239" s="155">
        <v>0</v>
      </c>
    </row>
    <row r="240" spans="1:87" ht="15.75" customHeight="1" x14ac:dyDescent="0.2">
      <c r="A240" s="3" t="s">
        <v>16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78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98">
        <v>0</v>
      </c>
      <c r="AN240" s="98">
        <v>0</v>
      </c>
      <c r="AO240" s="98">
        <v>0</v>
      </c>
      <c r="AP240" s="98">
        <v>0</v>
      </c>
      <c r="AQ240" s="98">
        <v>0</v>
      </c>
      <c r="AR240" s="98">
        <v>0</v>
      </c>
      <c r="AS240" s="98">
        <v>0</v>
      </c>
      <c r="AT240" s="98">
        <v>0</v>
      </c>
      <c r="AU240" s="98">
        <v>0</v>
      </c>
      <c r="AV240" s="98">
        <v>0</v>
      </c>
      <c r="AW240" s="98">
        <v>0</v>
      </c>
      <c r="AX240" s="49">
        <v>0</v>
      </c>
      <c r="AY240" s="98">
        <v>0</v>
      </c>
      <c r="AZ240" s="98">
        <v>0</v>
      </c>
      <c r="BA240" s="98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155">
        <v>0</v>
      </c>
      <c r="BK240" s="155">
        <v>0</v>
      </c>
      <c r="BL240" s="155">
        <v>0</v>
      </c>
      <c r="BM240" s="155">
        <v>0</v>
      </c>
      <c r="BN240" s="155">
        <v>0</v>
      </c>
      <c r="BO240" s="155">
        <v>0</v>
      </c>
      <c r="BP240" s="155">
        <v>0</v>
      </c>
      <c r="BQ240" s="155">
        <v>0</v>
      </c>
      <c r="BR240" s="155">
        <v>0</v>
      </c>
      <c r="BS240" s="155">
        <v>0</v>
      </c>
      <c r="BT240" s="155">
        <v>0</v>
      </c>
      <c r="BU240" s="155">
        <v>0</v>
      </c>
      <c r="BV240" s="155">
        <v>0</v>
      </c>
      <c r="BW240" s="155">
        <v>0</v>
      </c>
      <c r="BX240" s="155">
        <v>0</v>
      </c>
      <c r="BY240" s="155">
        <v>0</v>
      </c>
      <c r="BZ240" s="155">
        <v>0</v>
      </c>
      <c r="CA240" s="155">
        <v>0</v>
      </c>
      <c r="CB240" s="155">
        <v>0</v>
      </c>
      <c r="CC240" s="155">
        <v>0</v>
      </c>
      <c r="CD240" s="155">
        <v>0</v>
      </c>
      <c r="CE240" s="155">
        <v>0</v>
      </c>
      <c r="CF240" s="155">
        <v>0</v>
      </c>
      <c r="CG240" s="155">
        <v>0</v>
      </c>
      <c r="CH240" s="155">
        <v>0</v>
      </c>
      <c r="CI240" s="155">
        <v>0</v>
      </c>
    </row>
    <row r="241" spans="1:87" ht="15.75" customHeight="1" x14ac:dyDescent="0.2">
      <c r="A241" s="19" t="s">
        <v>60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8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3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</row>
    <row r="242" spans="1:87" ht="15.75" customHeight="1" x14ac:dyDescent="0.2">
      <c r="A242" s="2" t="s">
        <v>13</v>
      </c>
      <c r="B242" s="49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78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98">
        <v>0</v>
      </c>
      <c r="AN242" s="98">
        <v>0</v>
      </c>
      <c r="AO242" s="98">
        <v>0</v>
      </c>
      <c r="AP242" s="98">
        <v>0</v>
      </c>
      <c r="AQ242" s="98">
        <v>0</v>
      </c>
      <c r="AR242" s="98">
        <v>0</v>
      </c>
      <c r="AS242" s="98">
        <v>0</v>
      </c>
      <c r="AT242" s="98">
        <v>0</v>
      </c>
      <c r="AU242" s="98">
        <v>0</v>
      </c>
      <c r="AV242" s="98">
        <v>0</v>
      </c>
      <c r="AW242" s="98">
        <v>0</v>
      </c>
      <c r="AX242" s="49">
        <v>0</v>
      </c>
      <c r="AY242" s="98">
        <v>0</v>
      </c>
      <c r="AZ242" s="98">
        <v>0</v>
      </c>
      <c r="BA242" s="98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155">
        <v>0</v>
      </c>
      <c r="BK242" s="155">
        <v>0</v>
      </c>
      <c r="BL242" s="155">
        <v>0</v>
      </c>
      <c r="BM242" s="155">
        <v>0</v>
      </c>
      <c r="BN242" s="155">
        <v>0</v>
      </c>
      <c r="BO242" s="155">
        <v>0</v>
      </c>
      <c r="BP242" s="155">
        <v>0</v>
      </c>
      <c r="BQ242" s="155">
        <v>0</v>
      </c>
      <c r="BR242" s="155">
        <v>0</v>
      </c>
      <c r="BS242" s="155">
        <v>0</v>
      </c>
      <c r="BT242" s="155">
        <v>0</v>
      </c>
      <c r="BU242" s="155">
        <v>0</v>
      </c>
      <c r="BV242" s="155">
        <v>0</v>
      </c>
      <c r="BW242" s="155">
        <v>0</v>
      </c>
      <c r="BX242" s="155">
        <v>0</v>
      </c>
      <c r="BY242" s="155">
        <v>0</v>
      </c>
      <c r="BZ242" s="155">
        <v>0</v>
      </c>
      <c r="CA242" s="155">
        <v>0</v>
      </c>
      <c r="CB242" s="155">
        <v>0</v>
      </c>
      <c r="CC242" s="155">
        <v>0</v>
      </c>
      <c r="CD242" s="155">
        <v>0</v>
      </c>
      <c r="CE242" s="155">
        <v>0</v>
      </c>
      <c r="CF242" s="155">
        <v>0</v>
      </c>
      <c r="CG242" s="155">
        <v>0</v>
      </c>
      <c r="CH242" s="155">
        <v>0</v>
      </c>
      <c r="CI242" s="155">
        <v>0</v>
      </c>
    </row>
    <row r="243" spans="1:87" ht="15.75" customHeight="1" x14ac:dyDescent="0.2">
      <c r="A243" s="3" t="s">
        <v>14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78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98">
        <v>0</v>
      </c>
      <c r="AN243" s="98">
        <v>0</v>
      </c>
      <c r="AO243" s="98">
        <v>0</v>
      </c>
      <c r="AP243" s="98">
        <v>0</v>
      </c>
      <c r="AQ243" s="98">
        <v>0</v>
      </c>
      <c r="AR243" s="98">
        <v>0</v>
      </c>
      <c r="AS243" s="98">
        <v>0</v>
      </c>
      <c r="AT243" s="98">
        <v>0</v>
      </c>
      <c r="AU243" s="98">
        <v>0</v>
      </c>
      <c r="AV243" s="98">
        <v>0</v>
      </c>
      <c r="AW243" s="98">
        <v>0</v>
      </c>
      <c r="AX243" s="49">
        <v>0</v>
      </c>
      <c r="AY243" s="98">
        <v>0</v>
      </c>
      <c r="AZ243" s="98">
        <v>0</v>
      </c>
      <c r="BA243" s="98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155">
        <v>0</v>
      </c>
      <c r="BK243" s="155">
        <v>0</v>
      </c>
      <c r="BL243" s="155">
        <v>0</v>
      </c>
      <c r="BM243" s="155">
        <v>0</v>
      </c>
      <c r="BN243" s="155">
        <v>0</v>
      </c>
      <c r="BO243" s="155">
        <v>0</v>
      </c>
      <c r="BP243" s="155">
        <v>0</v>
      </c>
      <c r="BQ243" s="155">
        <v>0</v>
      </c>
      <c r="BR243" s="155">
        <v>0</v>
      </c>
      <c r="BS243" s="155">
        <v>0</v>
      </c>
      <c r="BT243" s="155">
        <v>0</v>
      </c>
      <c r="BU243" s="155">
        <v>0</v>
      </c>
      <c r="BV243" s="155">
        <v>0</v>
      </c>
      <c r="BW243" s="155">
        <v>0</v>
      </c>
      <c r="BX243" s="155">
        <v>0</v>
      </c>
      <c r="BY243" s="155">
        <v>0</v>
      </c>
      <c r="BZ243" s="155">
        <v>0</v>
      </c>
      <c r="CA243" s="155">
        <v>0</v>
      </c>
      <c r="CB243" s="155">
        <v>0</v>
      </c>
      <c r="CC243" s="155">
        <v>0</v>
      </c>
      <c r="CD243" s="155">
        <v>0</v>
      </c>
      <c r="CE243" s="155">
        <v>0</v>
      </c>
      <c r="CF243" s="155">
        <v>0</v>
      </c>
      <c r="CG243" s="155">
        <v>0</v>
      </c>
      <c r="CH243" s="155">
        <v>0</v>
      </c>
      <c r="CI243" s="155">
        <v>0</v>
      </c>
    </row>
    <row r="244" spans="1:87" ht="15.75" customHeight="1" x14ac:dyDescent="0.2">
      <c r="A244" s="4" t="s">
        <v>15</v>
      </c>
      <c r="B244" s="49">
        <v>0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78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98">
        <v>0</v>
      </c>
      <c r="AN244" s="98">
        <v>0</v>
      </c>
      <c r="AO244" s="98">
        <v>0</v>
      </c>
      <c r="AP244" s="98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98">
        <v>0</v>
      </c>
      <c r="AW244" s="98">
        <v>0</v>
      </c>
      <c r="AX244" s="49">
        <v>0</v>
      </c>
      <c r="AY244" s="98">
        <v>0</v>
      </c>
      <c r="AZ244" s="98">
        <v>0</v>
      </c>
      <c r="BA244" s="98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155">
        <v>0</v>
      </c>
      <c r="BK244" s="155">
        <v>0</v>
      </c>
      <c r="BL244" s="155">
        <v>0</v>
      </c>
      <c r="BM244" s="155">
        <v>0</v>
      </c>
      <c r="BN244" s="155">
        <v>0</v>
      </c>
      <c r="BO244" s="155">
        <v>0</v>
      </c>
      <c r="BP244" s="155">
        <v>0</v>
      </c>
      <c r="BQ244" s="155">
        <v>0</v>
      </c>
      <c r="BR244" s="155">
        <v>0</v>
      </c>
      <c r="BS244" s="155">
        <v>0</v>
      </c>
      <c r="BT244" s="155">
        <v>0</v>
      </c>
      <c r="BU244" s="155">
        <v>0</v>
      </c>
      <c r="BV244" s="155">
        <v>0</v>
      </c>
      <c r="BW244" s="155">
        <v>0</v>
      </c>
      <c r="BX244" s="155">
        <v>0</v>
      </c>
      <c r="BY244" s="155">
        <v>0</v>
      </c>
      <c r="BZ244" s="155">
        <v>0</v>
      </c>
      <c r="CA244" s="155">
        <v>0</v>
      </c>
      <c r="CB244" s="155">
        <v>0</v>
      </c>
      <c r="CC244" s="155">
        <v>0</v>
      </c>
      <c r="CD244" s="155">
        <v>0</v>
      </c>
      <c r="CE244" s="155">
        <v>0</v>
      </c>
      <c r="CF244" s="155">
        <v>0</v>
      </c>
      <c r="CG244" s="155">
        <v>0</v>
      </c>
      <c r="CH244" s="155">
        <v>0</v>
      </c>
      <c r="CI244" s="155">
        <v>0</v>
      </c>
    </row>
    <row r="245" spans="1:87" ht="15.75" customHeight="1" x14ac:dyDescent="0.2">
      <c r="A245" s="3" t="s">
        <v>16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78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98">
        <v>0</v>
      </c>
      <c r="AN245" s="98">
        <v>0</v>
      </c>
      <c r="AO245" s="98">
        <v>0</v>
      </c>
      <c r="AP245" s="98">
        <v>0</v>
      </c>
      <c r="AQ245" s="98">
        <v>0</v>
      </c>
      <c r="AR245" s="98">
        <v>0</v>
      </c>
      <c r="AS245" s="98">
        <v>0</v>
      </c>
      <c r="AT245" s="98">
        <v>0</v>
      </c>
      <c r="AU245" s="98">
        <v>0</v>
      </c>
      <c r="AV245" s="98">
        <v>0</v>
      </c>
      <c r="AW245" s="98">
        <v>0</v>
      </c>
      <c r="AX245" s="49">
        <v>0</v>
      </c>
      <c r="AY245" s="98">
        <v>0</v>
      </c>
      <c r="AZ245" s="98">
        <v>0</v>
      </c>
      <c r="BA245" s="98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155">
        <v>0</v>
      </c>
      <c r="BK245" s="155">
        <v>0</v>
      </c>
      <c r="BL245" s="155">
        <v>0</v>
      </c>
      <c r="BM245" s="155">
        <v>0</v>
      </c>
      <c r="BN245" s="155">
        <v>0</v>
      </c>
      <c r="BO245" s="155">
        <v>0</v>
      </c>
      <c r="BP245" s="155">
        <v>0</v>
      </c>
      <c r="BQ245" s="155">
        <v>0</v>
      </c>
      <c r="BR245" s="155">
        <v>0</v>
      </c>
      <c r="BS245" s="155">
        <v>0</v>
      </c>
      <c r="BT245" s="155">
        <v>0</v>
      </c>
      <c r="BU245" s="155">
        <v>0</v>
      </c>
      <c r="BV245" s="155">
        <v>0</v>
      </c>
      <c r="BW245" s="155">
        <v>0</v>
      </c>
      <c r="BX245" s="155">
        <v>0</v>
      </c>
      <c r="BY245" s="155">
        <v>0</v>
      </c>
      <c r="BZ245" s="155">
        <v>0</v>
      </c>
      <c r="CA245" s="155">
        <v>0</v>
      </c>
      <c r="CB245" s="155">
        <v>0</v>
      </c>
      <c r="CC245" s="155">
        <v>0</v>
      </c>
      <c r="CD245" s="155">
        <v>0</v>
      </c>
      <c r="CE245" s="155">
        <v>0</v>
      </c>
      <c r="CF245" s="155">
        <v>0</v>
      </c>
      <c r="CG245" s="155">
        <v>0</v>
      </c>
      <c r="CH245" s="155">
        <v>0</v>
      </c>
      <c r="CI245" s="155">
        <v>0</v>
      </c>
    </row>
    <row r="246" spans="1:87" ht="15.75" customHeight="1" x14ac:dyDescent="0.2">
      <c r="A246" s="19" t="s">
        <v>61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8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3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61"/>
      <c r="CB246" s="161"/>
      <c r="CC246" s="161"/>
      <c r="CD246" s="161"/>
      <c r="CE246" s="161"/>
      <c r="CF246" s="161"/>
      <c r="CG246" s="161"/>
      <c r="CH246" s="161"/>
      <c r="CI246" s="161"/>
    </row>
    <row r="247" spans="1:87" ht="15.75" customHeight="1" x14ac:dyDescent="0.2">
      <c r="A247" s="19" t="s">
        <v>59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8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3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  <c r="BV247" s="161"/>
      <c r="BW247" s="161"/>
      <c r="BX247" s="161"/>
      <c r="BY247" s="161"/>
      <c r="BZ247" s="161"/>
      <c r="CA247" s="161"/>
      <c r="CB247" s="161"/>
      <c r="CC247" s="161"/>
      <c r="CD247" s="161"/>
      <c r="CE247" s="161"/>
      <c r="CF247" s="161"/>
      <c r="CG247" s="161"/>
      <c r="CH247" s="161"/>
      <c r="CI247" s="161"/>
    </row>
    <row r="248" spans="1:87" ht="15.75" customHeight="1" x14ac:dyDescent="0.2">
      <c r="A248" s="2" t="s">
        <v>13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78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0</v>
      </c>
      <c r="Z248" s="49">
        <v>0</v>
      </c>
      <c r="AA248" s="49">
        <v>0</v>
      </c>
      <c r="AB248" s="49">
        <v>0</v>
      </c>
      <c r="AC248" s="49">
        <v>0</v>
      </c>
      <c r="AD248" s="49">
        <v>0</v>
      </c>
      <c r="AE248" s="49">
        <v>0</v>
      </c>
      <c r="AF248" s="49">
        <v>0</v>
      </c>
      <c r="AG248" s="49">
        <v>0</v>
      </c>
      <c r="AH248" s="49">
        <v>0</v>
      </c>
      <c r="AI248" s="49">
        <v>0</v>
      </c>
      <c r="AJ248" s="49">
        <v>0</v>
      </c>
      <c r="AK248" s="49">
        <v>0</v>
      </c>
      <c r="AL248" s="49">
        <v>0</v>
      </c>
      <c r="AM248" s="98">
        <v>0</v>
      </c>
      <c r="AN248" s="98">
        <v>0</v>
      </c>
      <c r="AO248" s="98">
        <v>0</v>
      </c>
      <c r="AP248" s="98">
        <v>0</v>
      </c>
      <c r="AQ248" s="98">
        <v>0</v>
      </c>
      <c r="AR248" s="98">
        <v>0</v>
      </c>
      <c r="AS248" s="98">
        <v>0</v>
      </c>
      <c r="AT248" s="98">
        <v>0</v>
      </c>
      <c r="AU248" s="98">
        <v>0</v>
      </c>
      <c r="AV248" s="98">
        <v>0</v>
      </c>
      <c r="AW248" s="98">
        <v>0</v>
      </c>
      <c r="AX248" s="49">
        <v>0</v>
      </c>
      <c r="AY248" s="98">
        <v>0</v>
      </c>
      <c r="AZ248" s="98">
        <v>0</v>
      </c>
      <c r="BA248" s="98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155">
        <v>0</v>
      </c>
      <c r="BK248" s="155">
        <v>0</v>
      </c>
      <c r="BL248" s="155">
        <v>0</v>
      </c>
      <c r="BM248" s="155">
        <v>0</v>
      </c>
      <c r="BN248" s="155">
        <v>0</v>
      </c>
      <c r="BO248" s="155">
        <v>0</v>
      </c>
      <c r="BP248" s="155">
        <v>0</v>
      </c>
      <c r="BQ248" s="155">
        <v>0</v>
      </c>
      <c r="BR248" s="155">
        <v>0</v>
      </c>
      <c r="BS248" s="155">
        <v>0</v>
      </c>
      <c r="BT248" s="155">
        <v>0</v>
      </c>
      <c r="BU248" s="155">
        <v>0</v>
      </c>
      <c r="BV248" s="155">
        <v>0</v>
      </c>
      <c r="BW248" s="155">
        <v>0</v>
      </c>
      <c r="BX248" s="155">
        <v>0</v>
      </c>
      <c r="BY248" s="155">
        <v>0</v>
      </c>
      <c r="BZ248" s="155">
        <v>0</v>
      </c>
      <c r="CA248" s="155">
        <v>0</v>
      </c>
      <c r="CB248" s="155">
        <v>0</v>
      </c>
      <c r="CC248" s="155">
        <v>0</v>
      </c>
      <c r="CD248" s="155">
        <v>0</v>
      </c>
      <c r="CE248" s="155">
        <v>0</v>
      </c>
      <c r="CF248" s="155">
        <v>0</v>
      </c>
      <c r="CG248" s="155">
        <v>0</v>
      </c>
      <c r="CH248" s="155">
        <v>0</v>
      </c>
      <c r="CI248" s="155">
        <v>0</v>
      </c>
    </row>
    <row r="249" spans="1:87" ht="15.75" customHeight="1" x14ac:dyDescent="0.2">
      <c r="A249" s="3" t="s">
        <v>14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78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9">
        <v>0</v>
      </c>
      <c r="AD249" s="49">
        <v>0</v>
      </c>
      <c r="AE249" s="49">
        <v>0</v>
      </c>
      <c r="AF249" s="49">
        <v>0</v>
      </c>
      <c r="AG249" s="49">
        <v>0</v>
      </c>
      <c r="AH249" s="49">
        <v>0</v>
      </c>
      <c r="AI249" s="49">
        <v>0</v>
      </c>
      <c r="AJ249" s="49">
        <v>0</v>
      </c>
      <c r="AK249" s="49">
        <v>0</v>
      </c>
      <c r="AL249" s="49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98">
        <v>0</v>
      </c>
      <c r="AW249" s="98">
        <v>0</v>
      </c>
      <c r="AX249" s="49">
        <v>0</v>
      </c>
      <c r="AY249" s="98">
        <v>0</v>
      </c>
      <c r="AZ249" s="98">
        <v>0</v>
      </c>
      <c r="BA249" s="98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155">
        <v>0</v>
      </c>
      <c r="BK249" s="155">
        <v>0</v>
      </c>
      <c r="BL249" s="155">
        <v>0</v>
      </c>
      <c r="BM249" s="155">
        <v>0</v>
      </c>
      <c r="BN249" s="155">
        <v>0</v>
      </c>
      <c r="BO249" s="155">
        <v>0</v>
      </c>
      <c r="BP249" s="155">
        <v>0</v>
      </c>
      <c r="BQ249" s="155">
        <v>0</v>
      </c>
      <c r="BR249" s="155">
        <v>0</v>
      </c>
      <c r="BS249" s="155">
        <v>0</v>
      </c>
      <c r="BT249" s="155">
        <v>0</v>
      </c>
      <c r="BU249" s="155">
        <v>0</v>
      </c>
      <c r="BV249" s="155">
        <v>0</v>
      </c>
      <c r="BW249" s="155">
        <v>0</v>
      </c>
      <c r="BX249" s="155">
        <v>0</v>
      </c>
      <c r="BY249" s="155">
        <v>0</v>
      </c>
      <c r="BZ249" s="155">
        <v>0</v>
      </c>
      <c r="CA249" s="155">
        <v>0</v>
      </c>
      <c r="CB249" s="155">
        <v>0</v>
      </c>
      <c r="CC249" s="155">
        <v>0</v>
      </c>
      <c r="CD249" s="155">
        <v>0</v>
      </c>
      <c r="CE249" s="155">
        <v>0</v>
      </c>
      <c r="CF249" s="155">
        <v>0</v>
      </c>
      <c r="CG249" s="155">
        <v>0</v>
      </c>
      <c r="CH249" s="155">
        <v>0</v>
      </c>
      <c r="CI249" s="155">
        <v>0</v>
      </c>
    </row>
    <row r="250" spans="1:87" ht="15.75" customHeight="1" x14ac:dyDescent="0.2">
      <c r="A250" s="4" t="s">
        <v>15</v>
      </c>
      <c r="B250" s="49">
        <v>0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78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98">
        <v>0</v>
      </c>
      <c r="AN250" s="98">
        <v>0</v>
      </c>
      <c r="AO250" s="98">
        <v>0</v>
      </c>
      <c r="AP250" s="98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98">
        <v>0</v>
      </c>
      <c r="AW250" s="98">
        <v>0</v>
      </c>
      <c r="AX250" s="49">
        <v>0</v>
      </c>
      <c r="AY250" s="98">
        <v>0</v>
      </c>
      <c r="AZ250" s="98">
        <v>0</v>
      </c>
      <c r="BA250" s="98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155">
        <v>0</v>
      </c>
      <c r="BK250" s="155">
        <v>0</v>
      </c>
      <c r="BL250" s="155">
        <v>0</v>
      </c>
      <c r="BM250" s="155">
        <v>0</v>
      </c>
      <c r="BN250" s="155">
        <v>0</v>
      </c>
      <c r="BO250" s="155">
        <v>0</v>
      </c>
      <c r="BP250" s="155">
        <v>0</v>
      </c>
      <c r="BQ250" s="155">
        <v>0</v>
      </c>
      <c r="BR250" s="155">
        <v>0</v>
      </c>
      <c r="BS250" s="155">
        <v>0</v>
      </c>
      <c r="BT250" s="155">
        <v>0</v>
      </c>
      <c r="BU250" s="155">
        <v>0</v>
      </c>
      <c r="BV250" s="155">
        <v>0</v>
      </c>
      <c r="BW250" s="155">
        <v>0</v>
      </c>
      <c r="BX250" s="155">
        <v>0</v>
      </c>
      <c r="BY250" s="155">
        <v>0</v>
      </c>
      <c r="BZ250" s="155">
        <v>0</v>
      </c>
      <c r="CA250" s="155">
        <v>0</v>
      </c>
      <c r="CB250" s="155">
        <v>0</v>
      </c>
      <c r="CC250" s="155">
        <v>0</v>
      </c>
      <c r="CD250" s="155">
        <v>0</v>
      </c>
      <c r="CE250" s="155">
        <v>0</v>
      </c>
      <c r="CF250" s="155">
        <v>0</v>
      </c>
      <c r="CG250" s="155">
        <v>0</v>
      </c>
      <c r="CH250" s="155">
        <v>0</v>
      </c>
      <c r="CI250" s="155">
        <v>0</v>
      </c>
    </row>
    <row r="251" spans="1:87" ht="15.75" customHeight="1" x14ac:dyDescent="0.2">
      <c r="A251" s="3" t="s">
        <v>16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78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0</v>
      </c>
      <c r="W251" s="49">
        <v>0</v>
      </c>
      <c r="X251" s="49">
        <v>0</v>
      </c>
      <c r="Y251" s="49">
        <v>0</v>
      </c>
      <c r="Z251" s="49">
        <v>0</v>
      </c>
      <c r="AA251" s="49">
        <v>0</v>
      </c>
      <c r="AB251" s="49">
        <v>0</v>
      </c>
      <c r="AC251" s="49">
        <v>0</v>
      </c>
      <c r="AD251" s="49">
        <v>0</v>
      </c>
      <c r="AE251" s="49">
        <v>0</v>
      </c>
      <c r="AF251" s="49">
        <v>0</v>
      </c>
      <c r="AG251" s="49">
        <v>0</v>
      </c>
      <c r="AH251" s="49">
        <v>0</v>
      </c>
      <c r="AI251" s="49">
        <v>0</v>
      </c>
      <c r="AJ251" s="49">
        <v>0</v>
      </c>
      <c r="AK251" s="49">
        <v>0</v>
      </c>
      <c r="AL251" s="49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>
        <v>0</v>
      </c>
      <c r="AT251" s="98">
        <v>0</v>
      </c>
      <c r="AU251" s="98">
        <v>0</v>
      </c>
      <c r="AV251" s="98">
        <v>0</v>
      </c>
      <c r="AW251" s="98">
        <v>0</v>
      </c>
      <c r="AX251" s="49">
        <v>0</v>
      </c>
      <c r="AY251" s="98">
        <v>0</v>
      </c>
      <c r="AZ251" s="98">
        <v>0</v>
      </c>
      <c r="BA251" s="98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155">
        <v>0</v>
      </c>
      <c r="BK251" s="155">
        <v>0</v>
      </c>
      <c r="BL251" s="155">
        <v>0</v>
      </c>
      <c r="BM251" s="155">
        <v>0</v>
      </c>
      <c r="BN251" s="155">
        <v>0</v>
      </c>
      <c r="BO251" s="155">
        <v>0</v>
      </c>
      <c r="BP251" s="155">
        <v>0</v>
      </c>
      <c r="BQ251" s="155">
        <v>0</v>
      </c>
      <c r="BR251" s="155">
        <v>0</v>
      </c>
      <c r="BS251" s="155">
        <v>0</v>
      </c>
      <c r="BT251" s="155">
        <v>0</v>
      </c>
      <c r="BU251" s="155">
        <v>0</v>
      </c>
      <c r="BV251" s="155">
        <v>0</v>
      </c>
      <c r="BW251" s="155">
        <v>0</v>
      </c>
      <c r="BX251" s="155">
        <v>0</v>
      </c>
      <c r="BY251" s="155">
        <v>0</v>
      </c>
      <c r="BZ251" s="155">
        <v>0</v>
      </c>
      <c r="CA251" s="155">
        <v>0</v>
      </c>
      <c r="CB251" s="155">
        <v>0</v>
      </c>
      <c r="CC251" s="155">
        <v>0</v>
      </c>
      <c r="CD251" s="155">
        <v>0</v>
      </c>
      <c r="CE251" s="155">
        <v>0</v>
      </c>
      <c r="CF251" s="155">
        <v>0</v>
      </c>
      <c r="CG251" s="155">
        <v>0</v>
      </c>
      <c r="CH251" s="155">
        <v>0</v>
      </c>
      <c r="CI251" s="155">
        <v>0</v>
      </c>
    </row>
    <row r="252" spans="1:87" ht="15.75" customHeight="1" x14ac:dyDescent="0.2">
      <c r="A252" s="19" t="s">
        <v>60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8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3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</row>
    <row r="253" spans="1:87" ht="15.75" customHeight="1" x14ac:dyDescent="0.2">
      <c r="A253" s="2" t="s">
        <v>13</v>
      </c>
      <c r="B253" s="49">
        <v>0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78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>
        <v>0</v>
      </c>
      <c r="W253" s="49">
        <v>0</v>
      </c>
      <c r="X253" s="49">
        <v>0</v>
      </c>
      <c r="Y253" s="49">
        <v>0</v>
      </c>
      <c r="Z253" s="49">
        <v>0</v>
      </c>
      <c r="AA253" s="49">
        <v>0</v>
      </c>
      <c r="AB253" s="49">
        <v>0</v>
      </c>
      <c r="AC253" s="49">
        <v>0</v>
      </c>
      <c r="AD253" s="49">
        <v>0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98">
        <v>0</v>
      </c>
      <c r="AN253" s="98">
        <v>0</v>
      </c>
      <c r="AO253" s="98">
        <v>0</v>
      </c>
      <c r="AP253" s="98">
        <v>0</v>
      </c>
      <c r="AQ253" s="98">
        <v>0</v>
      </c>
      <c r="AR253" s="98">
        <v>0</v>
      </c>
      <c r="AS253" s="98">
        <v>0</v>
      </c>
      <c r="AT253" s="98">
        <v>0</v>
      </c>
      <c r="AU253" s="98">
        <v>0</v>
      </c>
      <c r="AV253" s="98">
        <v>0</v>
      </c>
      <c r="AW253" s="98">
        <v>0</v>
      </c>
      <c r="AX253" s="49">
        <v>0</v>
      </c>
      <c r="AY253" s="98">
        <v>0</v>
      </c>
      <c r="AZ253" s="98">
        <v>0</v>
      </c>
      <c r="BA253" s="98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155">
        <v>0</v>
      </c>
      <c r="BK253" s="155">
        <v>0</v>
      </c>
      <c r="BL253" s="155">
        <v>0</v>
      </c>
      <c r="BM253" s="155">
        <v>0</v>
      </c>
      <c r="BN253" s="155">
        <v>0</v>
      </c>
      <c r="BO253" s="155">
        <v>0</v>
      </c>
      <c r="BP253" s="155">
        <v>0</v>
      </c>
      <c r="BQ253" s="155">
        <v>0</v>
      </c>
      <c r="BR253" s="155">
        <v>0</v>
      </c>
      <c r="BS253" s="155">
        <v>0</v>
      </c>
      <c r="BT253" s="155">
        <v>0</v>
      </c>
      <c r="BU253" s="155">
        <v>0</v>
      </c>
      <c r="BV253" s="155">
        <v>0</v>
      </c>
      <c r="BW253" s="155">
        <v>0</v>
      </c>
      <c r="BX253" s="155">
        <v>0</v>
      </c>
      <c r="BY253" s="155">
        <v>0</v>
      </c>
      <c r="BZ253" s="155">
        <v>0</v>
      </c>
      <c r="CA253" s="155">
        <v>0</v>
      </c>
      <c r="CB253" s="155">
        <v>0</v>
      </c>
      <c r="CC253" s="155">
        <v>0</v>
      </c>
      <c r="CD253" s="155">
        <v>0</v>
      </c>
      <c r="CE253" s="155">
        <v>0</v>
      </c>
      <c r="CF253" s="155">
        <v>0</v>
      </c>
      <c r="CG253" s="155">
        <v>0</v>
      </c>
      <c r="CH253" s="155">
        <v>0</v>
      </c>
      <c r="CI253" s="155">
        <v>0</v>
      </c>
    </row>
    <row r="254" spans="1:87" ht="15.75" customHeight="1" x14ac:dyDescent="0.2">
      <c r="A254" s="3" t="s">
        <v>14</v>
      </c>
      <c r="B254" s="49">
        <v>0</v>
      </c>
      <c r="C254" s="49">
        <v>0</v>
      </c>
      <c r="D254" s="49">
        <v>0</v>
      </c>
      <c r="E254" s="49">
        <v>0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78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  <c r="Y254" s="49">
        <v>0</v>
      </c>
      <c r="Z254" s="49">
        <v>0</v>
      </c>
      <c r="AA254" s="49">
        <v>0</v>
      </c>
      <c r="AB254" s="49">
        <v>0</v>
      </c>
      <c r="AC254" s="49">
        <v>0</v>
      </c>
      <c r="AD254" s="49">
        <v>0</v>
      </c>
      <c r="AE254" s="49">
        <v>0</v>
      </c>
      <c r="AF254" s="49">
        <v>0</v>
      </c>
      <c r="AG254" s="49">
        <v>0</v>
      </c>
      <c r="AH254" s="49">
        <v>0</v>
      </c>
      <c r="AI254" s="49">
        <v>0</v>
      </c>
      <c r="AJ254" s="49">
        <v>0</v>
      </c>
      <c r="AK254" s="49">
        <v>0</v>
      </c>
      <c r="AL254" s="49">
        <v>0</v>
      </c>
      <c r="AM254" s="98">
        <v>0</v>
      </c>
      <c r="AN254" s="98">
        <v>0</v>
      </c>
      <c r="AO254" s="98">
        <v>0</v>
      </c>
      <c r="AP254" s="98">
        <v>0</v>
      </c>
      <c r="AQ254" s="98">
        <v>0</v>
      </c>
      <c r="AR254" s="98">
        <v>0</v>
      </c>
      <c r="AS254" s="98">
        <v>0</v>
      </c>
      <c r="AT254" s="98">
        <v>0</v>
      </c>
      <c r="AU254" s="98">
        <v>0</v>
      </c>
      <c r="AV254" s="98">
        <v>0</v>
      </c>
      <c r="AW254" s="98">
        <v>0</v>
      </c>
      <c r="AX254" s="49">
        <v>0</v>
      </c>
      <c r="AY254" s="98">
        <v>0</v>
      </c>
      <c r="AZ254" s="98">
        <v>0</v>
      </c>
      <c r="BA254" s="98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155">
        <v>0</v>
      </c>
      <c r="BK254" s="155">
        <v>0</v>
      </c>
      <c r="BL254" s="155">
        <v>0</v>
      </c>
      <c r="BM254" s="155">
        <v>0</v>
      </c>
      <c r="BN254" s="155">
        <v>0</v>
      </c>
      <c r="BO254" s="155">
        <v>0</v>
      </c>
      <c r="BP254" s="155">
        <v>0</v>
      </c>
      <c r="BQ254" s="155">
        <v>0</v>
      </c>
      <c r="BR254" s="155">
        <v>0</v>
      </c>
      <c r="BS254" s="155">
        <v>0</v>
      </c>
      <c r="BT254" s="155">
        <v>0</v>
      </c>
      <c r="BU254" s="155">
        <v>0</v>
      </c>
      <c r="BV254" s="155">
        <v>0</v>
      </c>
      <c r="BW254" s="155">
        <v>0</v>
      </c>
      <c r="BX254" s="155">
        <v>0</v>
      </c>
      <c r="BY254" s="155">
        <v>0</v>
      </c>
      <c r="BZ254" s="155">
        <v>0</v>
      </c>
      <c r="CA254" s="155">
        <v>0</v>
      </c>
      <c r="CB254" s="155">
        <v>0</v>
      </c>
      <c r="CC254" s="155">
        <v>0</v>
      </c>
      <c r="CD254" s="155">
        <v>0</v>
      </c>
      <c r="CE254" s="155">
        <v>0</v>
      </c>
      <c r="CF254" s="155">
        <v>0</v>
      </c>
      <c r="CG254" s="155">
        <v>0</v>
      </c>
      <c r="CH254" s="155">
        <v>0</v>
      </c>
      <c r="CI254" s="155">
        <v>0</v>
      </c>
    </row>
    <row r="255" spans="1:87" ht="15.75" customHeight="1" x14ac:dyDescent="0.2">
      <c r="A255" s="4" t="s">
        <v>15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78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>
        <v>0</v>
      </c>
      <c r="W255" s="49">
        <v>0</v>
      </c>
      <c r="X255" s="49">
        <v>0</v>
      </c>
      <c r="Y255" s="49">
        <v>0</v>
      </c>
      <c r="Z255" s="49">
        <v>0</v>
      </c>
      <c r="AA255" s="49">
        <v>0</v>
      </c>
      <c r="AB255" s="49">
        <v>0</v>
      </c>
      <c r="AC255" s="49">
        <v>0</v>
      </c>
      <c r="AD255" s="49">
        <v>0</v>
      </c>
      <c r="AE255" s="49">
        <v>0</v>
      </c>
      <c r="AF255" s="49">
        <v>0</v>
      </c>
      <c r="AG255" s="49">
        <v>0</v>
      </c>
      <c r="AH255" s="49">
        <v>0</v>
      </c>
      <c r="AI255" s="49">
        <v>0</v>
      </c>
      <c r="AJ255" s="49">
        <v>0</v>
      </c>
      <c r="AK255" s="49">
        <v>0</v>
      </c>
      <c r="AL255" s="49">
        <v>0</v>
      </c>
      <c r="AM255" s="98">
        <v>0</v>
      </c>
      <c r="AN255" s="98">
        <v>0</v>
      </c>
      <c r="AO255" s="98">
        <v>0</v>
      </c>
      <c r="AP255" s="98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98">
        <v>0</v>
      </c>
      <c r="AW255" s="98">
        <v>0</v>
      </c>
      <c r="AX255" s="49">
        <v>0</v>
      </c>
      <c r="AY255" s="98">
        <v>0</v>
      </c>
      <c r="AZ255" s="98">
        <v>0</v>
      </c>
      <c r="BA255" s="98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155">
        <v>0</v>
      </c>
      <c r="BK255" s="155">
        <v>0</v>
      </c>
      <c r="BL255" s="155">
        <v>0</v>
      </c>
      <c r="BM255" s="155">
        <v>0</v>
      </c>
      <c r="BN255" s="155">
        <v>0</v>
      </c>
      <c r="BO255" s="155">
        <v>0</v>
      </c>
      <c r="BP255" s="155">
        <v>0</v>
      </c>
      <c r="BQ255" s="155">
        <v>0</v>
      </c>
      <c r="BR255" s="155">
        <v>0</v>
      </c>
      <c r="BS255" s="155">
        <v>0</v>
      </c>
      <c r="BT255" s="155">
        <v>0</v>
      </c>
      <c r="BU255" s="155">
        <v>0</v>
      </c>
      <c r="BV255" s="155">
        <v>0</v>
      </c>
      <c r="BW255" s="155">
        <v>0</v>
      </c>
      <c r="BX255" s="155">
        <v>0</v>
      </c>
      <c r="BY255" s="155">
        <v>0</v>
      </c>
      <c r="BZ255" s="155">
        <v>0</v>
      </c>
      <c r="CA255" s="155">
        <v>0</v>
      </c>
      <c r="CB255" s="155">
        <v>0</v>
      </c>
      <c r="CC255" s="155">
        <v>0</v>
      </c>
      <c r="CD255" s="155">
        <v>0</v>
      </c>
      <c r="CE255" s="155">
        <v>0</v>
      </c>
      <c r="CF255" s="155">
        <v>0</v>
      </c>
      <c r="CG255" s="155">
        <v>0</v>
      </c>
      <c r="CH255" s="155">
        <v>0</v>
      </c>
      <c r="CI255" s="155">
        <v>0</v>
      </c>
    </row>
    <row r="256" spans="1:87" ht="15.75" customHeight="1" x14ac:dyDescent="0.2">
      <c r="A256" s="3" t="s">
        <v>16</v>
      </c>
      <c r="B256" s="49">
        <v>0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78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0</v>
      </c>
      <c r="AI256" s="49">
        <v>0</v>
      </c>
      <c r="AJ256" s="49">
        <v>0</v>
      </c>
      <c r="AK256" s="49">
        <v>0</v>
      </c>
      <c r="AL256" s="49">
        <v>0</v>
      </c>
      <c r="AM256" s="98">
        <v>0</v>
      </c>
      <c r="AN256" s="98">
        <v>0</v>
      </c>
      <c r="AO256" s="98">
        <v>0</v>
      </c>
      <c r="AP256" s="98">
        <v>0</v>
      </c>
      <c r="AQ256" s="98">
        <v>0</v>
      </c>
      <c r="AR256" s="98">
        <v>0</v>
      </c>
      <c r="AS256" s="98">
        <v>0</v>
      </c>
      <c r="AT256" s="98">
        <v>0</v>
      </c>
      <c r="AU256" s="98">
        <v>0</v>
      </c>
      <c r="AV256" s="98">
        <v>0</v>
      </c>
      <c r="AW256" s="98">
        <v>0</v>
      </c>
      <c r="AX256" s="49">
        <v>0</v>
      </c>
      <c r="AY256" s="98">
        <v>0</v>
      </c>
      <c r="AZ256" s="98">
        <v>0</v>
      </c>
      <c r="BA256" s="98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155">
        <v>0</v>
      </c>
      <c r="BK256" s="155">
        <v>0</v>
      </c>
      <c r="BL256" s="155">
        <v>0</v>
      </c>
      <c r="BM256" s="155">
        <v>0</v>
      </c>
      <c r="BN256" s="155">
        <v>0</v>
      </c>
      <c r="BO256" s="155">
        <v>0</v>
      </c>
      <c r="BP256" s="155">
        <v>0</v>
      </c>
      <c r="BQ256" s="155">
        <v>0</v>
      </c>
      <c r="BR256" s="155">
        <v>0</v>
      </c>
      <c r="BS256" s="155">
        <v>0</v>
      </c>
      <c r="BT256" s="155">
        <v>0</v>
      </c>
      <c r="BU256" s="155">
        <v>0</v>
      </c>
      <c r="BV256" s="155">
        <v>0</v>
      </c>
      <c r="BW256" s="155">
        <v>0</v>
      </c>
      <c r="BX256" s="155">
        <v>0</v>
      </c>
      <c r="BY256" s="155">
        <v>0</v>
      </c>
      <c r="BZ256" s="155">
        <v>0</v>
      </c>
      <c r="CA256" s="155">
        <v>0</v>
      </c>
      <c r="CB256" s="155">
        <v>0</v>
      </c>
      <c r="CC256" s="155">
        <v>0</v>
      </c>
      <c r="CD256" s="155">
        <v>0</v>
      </c>
      <c r="CE256" s="155">
        <v>0</v>
      </c>
      <c r="CF256" s="155">
        <v>0</v>
      </c>
      <c r="CG256" s="155">
        <v>0</v>
      </c>
      <c r="CH256" s="155">
        <v>0</v>
      </c>
      <c r="CI256" s="155">
        <v>0</v>
      </c>
    </row>
    <row r="257" spans="1:87" ht="15.75" customHeight="1" x14ac:dyDescent="0.2">
      <c r="A257" s="19" t="s">
        <v>62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8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3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61"/>
      <c r="CB257" s="161"/>
      <c r="CC257" s="161"/>
      <c r="CD257" s="161"/>
      <c r="CE257" s="161"/>
      <c r="CF257" s="161"/>
      <c r="CG257" s="161"/>
      <c r="CH257" s="161"/>
      <c r="CI257" s="161"/>
    </row>
    <row r="258" spans="1:87" ht="15.75" customHeight="1" x14ac:dyDescent="0.2">
      <c r="A258" s="19" t="s">
        <v>59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8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3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61"/>
      <c r="CG258" s="161"/>
      <c r="CH258" s="161"/>
      <c r="CI258" s="161"/>
    </row>
    <row r="259" spans="1:87" ht="15.75" customHeight="1" x14ac:dyDescent="0.2">
      <c r="A259" s="2" t="s">
        <v>13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78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0</v>
      </c>
      <c r="AG259" s="49">
        <v>0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98">
        <v>0</v>
      </c>
      <c r="AN259" s="98">
        <v>0</v>
      </c>
      <c r="AO259" s="98">
        <v>0</v>
      </c>
      <c r="AP259" s="98">
        <v>0</v>
      </c>
      <c r="AQ259" s="98">
        <v>0</v>
      </c>
      <c r="AR259" s="98">
        <v>0</v>
      </c>
      <c r="AS259" s="98">
        <v>0</v>
      </c>
      <c r="AT259" s="98">
        <v>0</v>
      </c>
      <c r="AU259" s="98">
        <v>0</v>
      </c>
      <c r="AV259" s="98">
        <v>0</v>
      </c>
      <c r="AW259" s="98">
        <v>0</v>
      </c>
      <c r="AX259" s="49">
        <v>0</v>
      </c>
      <c r="AY259" s="98">
        <v>0</v>
      </c>
      <c r="AZ259" s="98">
        <v>0</v>
      </c>
      <c r="BA259" s="98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155">
        <v>0</v>
      </c>
      <c r="BK259" s="155">
        <v>0</v>
      </c>
      <c r="BL259" s="155">
        <v>0</v>
      </c>
      <c r="BM259" s="155">
        <v>0</v>
      </c>
      <c r="BN259" s="155">
        <v>0</v>
      </c>
      <c r="BO259" s="155">
        <v>0</v>
      </c>
      <c r="BP259" s="155">
        <v>0</v>
      </c>
      <c r="BQ259" s="155">
        <v>0</v>
      </c>
      <c r="BR259" s="155">
        <v>0</v>
      </c>
      <c r="BS259" s="155">
        <v>0</v>
      </c>
      <c r="BT259" s="155">
        <v>0</v>
      </c>
      <c r="BU259" s="155">
        <v>0</v>
      </c>
      <c r="BV259" s="155">
        <v>0</v>
      </c>
      <c r="BW259" s="155">
        <v>0</v>
      </c>
      <c r="BX259" s="155">
        <v>0</v>
      </c>
      <c r="BY259" s="155">
        <v>0</v>
      </c>
      <c r="BZ259" s="155">
        <v>0</v>
      </c>
      <c r="CA259" s="155">
        <v>0</v>
      </c>
      <c r="CB259" s="155">
        <v>0</v>
      </c>
      <c r="CC259" s="155">
        <v>0</v>
      </c>
      <c r="CD259" s="155">
        <v>0</v>
      </c>
      <c r="CE259" s="155">
        <v>0</v>
      </c>
      <c r="CF259" s="155">
        <v>0</v>
      </c>
      <c r="CG259" s="155">
        <v>0</v>
      </c>
      <c r="CH259" s="155">
        <v>0</v>
      </c>
      <c r="CI259" s="155">
        <v>0</v>
      </c>
    </row>
    <row r="260" spans="1:87" ht="15.75" customHeight="1" x14ac:dyDescent="0.2">
      <c r="A260" s="3" t="s">
        <v>14</v>
      </c>
      <c r="B260" s="49">
        <v>0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78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</v>
      </c>
      <c r="AF260" s="49">
        <v>0</v>
      </c>
      <c r="AG260" s="49">
        <v>0</v>
      </c>
      <c r="AH260" s="49">
        <v>0</v>
      </c>
      <c r="AI260" s="49">
        <v>0</v>
      </c>
      <c r="AJ260" s="49">
        <v>0</v>
      </c>
      <c r="AK260" s="49">
        <v>0</v>
      </c>
      <c r="AL260" s="49">
        <v>0</v>
      </c>
      <c r="AM260" s="98">
        <v>0</v>
      </c>
      <c r="AN260" s="98">
        <v>0</v>
      </c>
      <c r="AO260" s="98">
        <v>0</v>
      </c>
      <c r="AP260" s="98">
        <v>0</v>
      </c>
      <c r="AQ260" s="98">
        <v>0</v>
      </c>
      <c r="AR260" s="98">
        <v>0</v>
      </c>
      <c r="AS260" s="98">
        <v>0</v>
      </c>
      <c r="AT260" s="98">
        <v>0</v>
      </c>
      <c r="AU260" s="98">
        <v>0</v>
      </c>
      <c r="AV260" s="98">
        <v>0</v>
      </c>
      <c r="AW260" s="98">
        <v>0</v>
      </c>
      <c r="AX260" s="49">
        <v>0</v>
      </c>
      <c r="AY260" s="98">
        <v>0</v>
      </c>
      <c r="AZ260" s="98">
        <v>0</v>
      </c>
      <c r="BA260" s="98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155">
        <v>0</v>
      </c>
      <c r="BK260" s="155">
        <v>0</v>
      </c>
      <c r="BL260" s="155">
        <v>0</v>
      </c>
      <c r="BM260" s="155">
        <v>0</v>
      </c>
      <c r="BN260" s="155">
        <v>0</v>
      </c>
      <c r="BO260" s="155">
        <v>0</v>
      </c>
      <c r="BP260" s="155">
        <v>0</v>
      </c>
      <c r="BQ260" s="155">
        <v>0</v>
      </c>
      <c r="BR260" s="155">
        <v>0</v>
      </c>
      <c r="BS260" s="155">
        <v>0</v>
      </c>
      <c r="BT260" s="155">
        <v>0</v>
      </c>
      <c r="BU260" s="155">
        <v>0</v>
      </c>
      <c r="BV260" s="155">
        <v>0</v>
      </c>
      <c r="BW260" s="155">
        <v>0</v>
      </c>
      <c r="BX260" s="155">
        <v>0</v>
      </c>
      <c r="BY260" s="155">
        <v>0</v>
      </c>
      <c r="BZ260" s="155">
        <v>0</v>
      </c>
      <c r="CA260" s="155">
        <v>0</v>
      </c>
      <c r="CB260" s="155">
        <v>0</v>
      </c>
      <c r="CC260" s="155">
        <v>0</v>
      </c>
      <c r="CD260" s="155">
        <v>0</v>
      </c>
      <c r="CE260" s="155">
        <v>0</v>
      </c>
      <c r="CF260" s="155">
        <v>0</v>
      </c>
      <c r="CG260" s="155">
        <v>0</v>
      </c>
      <c r="CH260" s="155">
        <v>0</v>
      </c>
      <c r="CI260" s="155">
        <v>0</v>
      </c>
    </row>
    <row r="261" spans="1:87" ht="15.75" customHeight="1" x14ac:dyDescent="0.2">
      <c r="A261" s="4" t="s">
        <v>15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78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49">
        <v>0</v>
      </c>
      <c r="AC261" s="49">
        <v>0</v>
      </c>
      <c r="AD261" s="49">
        <v>0</v>
      </c>
      <c r="AE261" s="49">
        <v>0</v>
      </c>
      <c r="AF261" s="49">
        <v>0</v>
      </c>
      <c r="AG261" s="49">
        <v>0</v>
      </c>
      <c r="AH261" s="49">
        <v>0</v>
      </c>
      <c r="AI261" s="49">
        <v>0</v>
      </c>
      <c r="AJ261" s="49">
        <v>0</v>
      </c>
      <c r="AK261" s="49">
        <v>0</v>
      </c>
      <c r="AL261" s="49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49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155">
        <v>0</v>
      </c>
      <c r="BK261" s="155">
        <v>0</v>
      </c>
      <c r="BL261" s="155">
        <v>0</v>
      </c>
      <c r="BM261" s="155">
        <v>0</v>
      </c>
      <c r="BN261" s="155">
        <v>0</v>
      </c>
      <c r="BO261" s="155">
        <v>0</v>
      </c>
      <c r="BP261" s="155">
        <v>0</v>
      </c>
      <c r="BQ261" s="155">
        <v>0</v>
      </c>
      <c r="BR261" s="155">
        <v>0</v>
      </c>
      <c r="BS261" s="155">
        <v>0</v>
      </c>
      <c r="BT261" s="155">
        <v>0</v>
      </c>
      <c r="BU261" s="155">
        <v>0</v>
      </c>
      <c r="BV261" s="155">
        <v>0</v>
      </c>
      <c r="BW261" s="155">
        <v>0</v>
      </c>
      <c r="BX261" s="155">
        <v>0</v>
      </c>
      <c r="BY261" s="155">
        <v>0</v>
      </c>
      <c r="BZ261" s="155">
        <v>0</v>
      </c>
      <c r="CA261" s="155">
        <v>0</v>
      </c>
      <c r="CB261" s="155">
        <v>0</v>
      </c>
      <c r="CC261" s="155">
        <v>0</v>
      </c>
      <c r="CD261" s="155">
        <v>0</v>
      </c>
      <c r="CE261" s="155">
        <v>0</v>
      </c>
      <c r="CF261" s="155">
        <v>0</v>
      </c>
      <c r="CG261" s="155">
        <v>0</v>
      </c>
      <c r="CH261" s="155">
        <v>0</v>
      </c>
      <c r="CI261" s="155">
        <v>0</v>
      </c>
    </row>
    <row r="262" spans="1:87" ht="15.75" customHeight="1" x14ac:dyDescent="0.2">
      <c r="A262" s="3" t="s">
        <v>16</v>
      </c>
      <c r="B262" s="49">
        <v>0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78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0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49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155">
        <v>0</v>
      </c>
      <c r="BK262" s="155">
        <v>0</v>
      </c>
      <c r="BL262" s="155">
        <v>0</v>
      </c>
      <c r="BM262" s="155">
        <v>0</v>
      </c>
      <c r="BN262" s="155">
        <v>0</v>
      </c>
      <c r="BO262" s="155">
        <v>0</v>
      </c>
      <c r="BP262" s="155">
        <v>0</v>
      </c>
      <c r="BQ262" s="155">
        <v>0</v>
      </c>
      <c r="BR262" s="155">
        <v>0</v>
      </c>
      <c r="BS262" s="155">
        <v>0</v>
      </c>
      <c r="BT262" s="155">
        <v>0</v>
      </c>
      <c r="BU262" s="155">
        <v>0</v>
      </c>
      <c r="BV262" s="155">
        <v>0</v>
      </c>
      <c r="BW262" s="155">
        <v>0</v>
      </c>
      <c r="BX262" s="155">
        <v>0</v>
      </c>
      <c r="BY262" s="155">
        <v>0</v>
      </c>
      <c r="BZ262" s="155">
        <v>0</v>
      </c>
      <c r="CA262" s="155">
        <v>0</v>
      </c>
      <c r="CB262" s="155">
        <v>0</v>
      </c>
      <c r="CC262" s="155">
        <v>0</v>
      </c>
      <c r="CD262" s="155">
        <v>0</v>
      </c>
      <c r="CE262" s="155">
        <v>0</v>
      </c>
      <c r="CF262" s="155">
        <v>0</v>
      </c>
      <c r="CG262" s="155">
        <v>0</v>
      </c>
      <c r="CH262" s="155">
        <v>0</v>
      </c>
      <c r="CI262" s="155">
        <v>0</v>
      </c>
    </row>
    <row r="263" spans="1:87" ht="15.75" customHeight="1" x14ac:dyDescent="0.2">
      <c r="A263" s="19" t="s">
        <v>60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8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3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</row>
    <row r="264" spans="1:87" ht="15.75" customHeight="1" x14ac:dyDescent="0.2">
      <c r="A264" s="2" t="s">
        <v>13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78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0</v>
      </c>
      <c r="AF264" s="49">
        <v>0</v>
      </c>
      <c r="AG264" s="49">
        <v>0</v>
      </c>
      <c r="AH264" s="49">
        <v>0</v>
      </c>
      <c r="AI264" s="49">
        <v>0</v>
      </c>
      <c r="AJ264" s="49">
        <v>0</v>
      </c>
      <c r="AK264" s="49">
        <v>0</v>
      </c>
      <c r="AL264" s="49">
        <v>0</v>
      </c>
      <c r="AM264" s="98">
        <v>0</v>
      </c>
      <c r="AN264" s="98">
        <v>0</v>
      </c>
      <c r="AO264" s="98">
        <v>0</v>
      </c>
      <c r="AP264" s="98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0</v>
      </c>
      <c r="AX264" s="49">
        <v>0</v>
      </c>
      <c r="AY264" s="98">
        <v>0</v>
      </c>
      <c r="AZ264" s="98">
        <v>0</v>
      </c>
      <c r="BA264" s="9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155">
        <v>0</v>
      </c>
      <c r="BK264" s="155">
        <v>0</v>
      </c>
      <c r="BL264" s="155">
        <v>0</v>
      </c>
      <c r="BM264" s="155">
        <v>0</v>
      </c>
      <c r="BN264" s="155">
        <v>0</v>
      </c>
      <c r="BO264" s="155">
        <v>0</v>
      </c>
      <c r="BP264" s="155">
        <v>0</v>
      </c>
      <c r="BQ264" s="155">
        <v>0</v>
      </c>
      <c r="BR264" s="155">
        <v>0</v>
      </c>
      <c r="BS264" s="155">
        <v>0</v>
      </c>
      <c r="BT264" s="155">
        <v>0</v>
      </c>
      <c r="BU264" s="155">
        <v>0</v>
      </c>
      <c r="BV264" s="155">
        <v>0</v>
      </c>
      <c r="BW264" s="155">
        <v>0</v>
      </c>
      <c r="BX264" s="155">
        <v>0</v>
      </c>
      <c r="BY264" s="155">
        <v>0</v>
      </c>
      <c r="BZ264" s="155">
        <v>0</v>
      </c>
      <c r="CA264" s="155">
        <v>0</v>
      </c>
      <c r="CB264" s="155">
        <v>0</v>
      </c>
      <c r="CC264" s="155">
        <v>0</v>
      </c>
      <c r="CD264" s="155">
        <v>0</v>
      </c>
      <c r="CE264" s="155">
        <v>0</v>
      </c>
      <c r="CF264" s="155">
        <v>0</v>
      </c>
      <c r="CG264" s="155">
        <v>0</v>
      </c>
      <c r="CH264" s="155">
        <v>0</v>
      </c>
      <c r="CI264" s="155">
        <v>0</v>
      </c>
    </row>
    <row r="265" spans="1:87" ht="15.75" customHeight="1" x14ac:dyDescent="0.2">
      <c r="A265" s="3" t="s">
        <v>14</v>
      </c>
      <c r="B265" s="49">
        <v>0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78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98">
        <v>0</v>
      </c>
      <c r="AN265" s="98">
        <v>0</v>
      </c>
      <c r="AO265" s="98">
        <v>0</v>
      </c>
      <c r="AP265" s="98">
        <v>0</v>
      </c>
      <c r="AQ265" s="98">
        <v>0</v>
      </c>
      <c r="AR265" s="98">
        <v>0</v>
      </c>
      <c r="AS265" s="98">
        <v>0</v>
      </c>
      <c r="AT265" s="98">
        <v>0</v>
      </c>
      <c r="AU265" s="98">
        <v>0</v>
      </c>
      <c r="AV265" s="98">
        <v>0</v>
      </c>
      <c r="AW265" s="98">
        <v>0</v>
      </c>
      <c r="AX265" s="49">
        <v>0</v>
      </c>
      <c r="AY265" s="98">
        <v>0</v>
      </c>
      <c r="AZ265" s="98">
        <v>0</v>
      </c>
      <c r="BA265" s="98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155">
        <v>0</v>
      </c>
      <c r="BK265" s="155">
        <v>0</v>
      </c>
      <c r="BL265" s="155">
        <v>0</v>
      </c>
      <c r="BM265" s="155">
        <v>0</v>
      </c>
      <c r="BN265" s="155">
        <v>0</v>
      </c>
      <c r="BO265" s="155">
        <v>0</v>
      </c>
      <c r="BP265" s="155">
        <v>0</v>
      </c>
      <c r="BQ265" s="155">
        <v>0</v>
      </c>
      <c r="BR265" s="155">
        <v>0</v>
      </c>
      <c r="BS265" s="155">
        <v>0</v>
      </c>
      <c r="BT265" s="155">
        <v>0</v>
      </c>
      <c r="BU265" s="155">
        <v>0</v>
      </c>
      <c r="BV265" s="155">
        <v>0</v>
      </c>
      <c r="BW265" s="155">
        <v>0</v>
      </c>
      <c r="BX265" s="155">
        <v>0</v>
      </c>
      <c r="BY265" s="155">
        <v>0</v>
      </c>
      <c r="BZ265" s="155">
        <v>0</v>
      </c>
      <c r="CA265" s="155">
        <v>0</v>
      </c>
      <c r="CB265" s="155">
        <v>0</v>
      </c>
      <c r="CC265" s="155">
        <v>0</v>
      </c>
      <c r="CD265" s="155">
        <v>0</v>
      </c>
      <c r="CE265" s="155">
        <v>0</v>
      </c>
      <c r="CF265" s="155">
        <v>0</v>
      </c>
      <c r="CG265" s="155">
        <v>0</v>
      </c>
      <c r="CH265" s="155">
        <v>0</v>
      </c>
      <c r="CI265" s="155">
        <v>0</v>
      </c>
    </row>
    <row r="266" spans="1:87" ht="15.75" customHeight="1" x14ac:dyDescent="0.2">
      <c r="A266" s="4" t="s">
        <v>15</v>
      </c>
      <c r="B266" s="49">
        <v>0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78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49">
        <v>0</v>
      </c>
      <c r="AC266" s="49">
        <v>0</v>
      </c>
      <c r="AD266" s="49">
        <v>0</v>
      </c>
      <c r="AE266" s="49">
        <v>0</v>
      </c>
      <c r="AF266" s="49">
        <v>0</v>
      </c>
      <c r="AG266" s="49">
        <v>0</v>
      </c>
      <c r="AH266" s="49">
        <v>0</v>
      </c>
      <c r="AI266" s="49">
        <v>0</v>
      </c>
      <c r="AJ266" s="49">
        <v>0</v>
      </c>
      <c r="AK266" s="49">
        <v>0</v>
      </c>
      <c r="AL266" s="49">
        <v>0</v>
      </c>
      <c r="AM266" s="98">
        <v>0</v>
      </c>
      <c r="AN266" s="98">
        <v>0</v>
      </c>
      <c r="AO266" s="98">
        <v>0</v>
      </c>
      <c r="AP266" s="98">
        <v>0</v>
      </c>
      <c r="AQ266" s="98">
        <v>0</v>
      </c>
      <c r="AR266" s="98">
        <v>0</v>
      </c>
      <c r="AS266" s="98">
        <v>0</v>
      </c>
      <c r="AT266" s="98">
        <v>0</v>
      </c>
      <c r="AU266" s="98">
        <v>0</v>
      </c>
      <c r="AV266" s="98">
        <v>0</v>
      </c>
      <c r="AW266" s="98">
        <v>0</v>
      </c>
      <c r="AX266" s="49">
        <v>0</v>
      </c>
      <c r="AY266" s="98">
        <v>0</v>
      </c>
      <c r="AZ266" s="98">
        <v>0</v>
      </c>
      <c r="BA266" s="98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155">
        <v>0</v>
      </c>
      <c r="BK266" s="155">
        <v>0</v>
      </c>
      <c r="BL266" s="155">
        <v>0</v>
      </c>
      <c r="BM266" s="155">
        <v>0</v>
      </c>
      <c r="BN266" s="155">
        <v>0</v>
      </c>
      <c r="BO266" s="155">
        <v>0</v>
      </c>
      <c r="BP266" s="155">
        <v>0</v>
      </c>
      <c r="BQ266" s="155">
        <v>0</v>
      </c>
      <c r="BR266" s="155">
        <v>0</v>
      </c>
      <c r="BS266" s="155">
        <v>0</v>
      </c>
      <c r="BT266" s="155">
        <v>0</v>
      </c>
      <c r="BU266" s="155">
        <v>0</v>
      </c>
      <c r="BV266" s="155">
        <v>0</v>
      </c>
      <c r="BW266" s="155">
        <v>0</v>
      </c>
      <c r="BX266" s="155">
        <v>0</v>
      </c>
      <c r="BY266" s="155">
        <v>0</v>
      </c>
      <c r="BZ266" s="155">
        <v>0</v>
      </c>
      <c r="CA266" s="155">
        <v>0</v>
      </c>
      <c r="CB266" s="155">
        <v>0</v>
      </c>
      <c r="CC266" s="155">
        <v>0</v>
      </c>
      <c r="CD266" s="155">
        <v>0</v>
      </c>
      <c r="CE266" s="155">
        <v>0</v>
      </c>
      <c r="CF266" s="155">
        <v>0</v>
      </c>
      <c r="CG266" s="155">
        <v>0</v>
      </c>
      <c r="CH266" s="155">
        <v>0</v>
      </c>
      <c r="CI266" s="155">
        <v>0</v>
      </c>
    </row>
    <row r="267" spans="1:87" ht="15.75" customHeight="1" x14ac:dyDescent="0.2">
      <c r="A267" s="3" t="s">
        <v>16</v>
      </c>
      <c r="B267" s="49">
        <v>0</v>
      </c>
      <c r="C267" s="49">
        <v>0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78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49">
        <v>0</v>
      </c>
      <c r="AC267" s="49">
        <v>0</v>
      </c>
      <c r="AD267" s="49">
        <v>0</v>
      </c>
      <c r="AE267" s="49">
        <v>0</v>
      </c>
      <c r="AF267" s="49">
        <v>0</v>
      </c>
      <c r="AG267" s="49">
        <v>0</v>
      </c>
      <c r="AH267" s="49">
        <v>0</v>
      </c>
      <c r="AI267" s="49">
        <v>0</v>
      </c>
      <c r="AJ267" s="49">
        <v>0</v>
      </c>
      <c r="AK267" s="49">
        <v>0</v>
      </c>
      <c r="AL267" s="49">
        <v>0</v>
      </c>
      <c r="AM267" s="98">
        <v>0</v>
      </c>
      <c r="AN267" s="98">
        <v>0</v>
      </c>
      <c r="AO267" s="98">
        <v>0</v>
      </c>
      <c r="AP267" s="98">
        <v>0</v>
      </c>
      <c r="AQ267" s="98">
        <v>0</v>
      </c>
      <c r="AR267" s="98">
        <v>0</v>
      </c>
      <c r="AS267" s="98">
        <v>0</v>
      </c>
      <c r="AT267" s="98">
        <v>0</v>
      </c>
      <c r="AU267" s="98">
        <v>0</v>
      </c>
      <c r="AV267" s="98">
        <v>0</v>
      </c>
      <c r="AW267" s="98">
        <v>0</v>
      </c>
      <c r="AX267" s="49">
        <v>0</v>
      </c>
      <c r="AY267" s="98">
        <v>0</v>
      </c>
      <c r="AZ267" s="98">
        <v>0</v>
      </c>
      <c r="BA267" s="98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155">
        <v>0</v>
      </c>
      <c r="BK267" s="155">
        <v>0</v>
      </c>
      <c r="BL267" s="155">
        <v>0</v>
      </c>
      <c r="BM267" s="155">
        <v>0</v>
      </c>
      <c r="BN267" s="155">
        <v>0</v>
      </c>
      <c r="BO267" s="155">
        <v>0</v>
      </c>
      <c r="BP267" s="155">
        <v>0</v>
      </c>
      <c r="BQ267" s="155">
        <v>0</v>
      </c>
      <c r="BR267" s="155">
        <v>0</v>
      </c>
      <c r="BS267" s="155">
        <v>0</v>
      </c>
      <c r="BT267" s="155">
        <v>0</v>
      </c>
      <c r="BU267" s="155">
        <v>0</v>
      </c>
      <c r="BV267" s="155">
        <v>0</v>
      </c>
      <c r="BW267" s="155">
        <v>0</v>
      </c>
      <c r="BX267" s="155">
        <v>0</v>
      </c>
      <c r="BY267" s="155">
        <v>0</v>
      </c>
      <c r="BZ267" s="155">
        <v>0</v>
      </c>
      <c r="CA267" s="155">
        <v>0</v>
      </c>
      <c r="CB267" s="155">
        <v>0</v>
      </c>
      <c r="CC267" s="155">
        <v>0</v>
      </c>
      <c r="CD267" s="155">
        <v>0</v>
      </c>
      <c r="CE267" s="155">
        <v>0</v>
      </c>
      <c r="CF267" s="155">
        <v>0</v>
      </c>
      <c r="CG267" s="155">
        <v>0</v>
      </c>
      <c r="CH267" s="155">
        <v>0</v>
      </c>
      <c r="CI267" s="155">
        <v>0</v>
      </c>
    </row>
    <row r="268" spans="1:87" ht="15.75" customHeight="1" x14ac:dyDescent="0.2">
      <c r="A268" s="19" t="s">
        <v>63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8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3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</row>
    <row r="269" spans="1:87" ht="15.75" customHeight="1" x14ac:dyDescent="0.2">
      <c r="A269" s="19" t="s">
        <v>59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8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3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</row>
    <row r="270" spans="1:87" ht="15.75" customHeight="1" x14ac:dyDescent="0.2">
      <c r="A270" s="2" t="s">
        <v>13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78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49">
        <v>0</v>
      </c>
      <c r="AC270" s="49">
        <v>0</v>
      </c>
      <c r="AD270" s="49">
        <v>0</v>
      </c>
      <c r="AE270" s="49">
        <v>0</v>
      </c>
      <c r="AF270" s="49">
        <v>0</v>
      </c>
      <c r="AG270" s="49">
        <v>0</v>
      </c>
      <c r="AH270" s="49">
        <v>0</v>
      </c>
      <c r="AI270" s="49">
        <v>0</v>
      </c>
      <c r="AJ270" s="49">
        <v>0</v>
      </c>
      <c r="AK270" s="49">
        <v>0</v>
      </c>
      <c r="AL270" s="49">
        <v>0</v>
      </c>
      <c r="AM270" s="98">
        <v>0</v>
      </c>
      <c r="AN270" s="98">
        <v>0</v>
      </c>
      <c r="AO270" s="98">
        <v>0</v>
      </c>
      <c r="AP270" s="98">
        <v>0</v>
      </c>
      <c r="AQ270" s="98">
        <v>0</v>
      </c>
      <c r="AR270" s="98">
        <v>0</v>
      </c>
      <c r="AS270" s="98">
        <v>0</v>
      </c>
      <c r="AT270" s="98">
        <v>0</v>
      </c>
      <c r="AU270" s="98">
        <v>0</v>
      </c>
      <c r="AV270" s="98">
        <v>0</v>
      </c>
      <c r="AW270" s="98">
        <v>0</v>
      </c>
      <c r="AX270" s="49">
        <v>0</v>
      </c>
      <c r="AY270" s="98">
        <v>0</v>
      </c>
      <c r="AZ270" s="98">
        <v>0</v>
      </c>
      <c r="BA270" s="98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155">
        <v>0</v>
      </c>
      <c r="BK270" s="155">
        <v>0</v>
      </c>
      <c r="BL270" s="155">
        <v>0</v>
      </c>
      <c r="BM270" s="155">
        <v>0</v>
      </c>
      <c r="BN270" s="155">
        <v>0</v>
      </c>
      <c r="BO270" s="155">
        <v>0</v>
      </c>
      <c r="BP270" s="155">
        <v>0</v>
      </c>
      <c r="BQ270" s="155">
        <v>0</v>
      </c>
      <c r="BR270" s="155">
        <v>0</v>
      </c>
      <c r="BS270" s="155">
        <v>0</v>
      </c>
      <c r="BT270" s="155">
        <v>0</v>
      </c>
      <c r="BU270" s="155">
        <v>0</v>
      </c>
      <c r="BV270" s="155">
        <v>0</v>
      </c>
      <c r="BW270" s="155">
        <v>0</v>
      </c>
      <c r="BX270" s="155">
        <v>0</v>
      </c>
      <c r="BY270" s="155">
        <v>0</v>
      </c>
      <c r="BZ270" s="155">
        <v>0</v>
      </c>
      <c r="CA270" s="155">
        <v>0</v>
      </c>
      <c r="CB270" s="155">
        <v>0</v>
      </c>
      <c r="CC270" s="155">
        <v>0</v>
      </c>
      <c r="CD270" s="155">
        <v>0</v>
      </c>
      <c r="CE270" s="155">
        <v>0</v>
      </c>
      <c r="CF270" s="155">
        <v>0</v>
      </c>
      <c r="CG270" s="155">
        <v>0</v>
      </c>
      <c r="CH270" s="155">
        <v>0</v>
      </c>
      <c r="CI270" s="155">
        <v>0</v>
      </c>
    </row>
    <row r="271" spans="1:87" ht="15.75" customHeight="1" x14ac:dyDescent="0.2">
      <c r="A271" s="3" t="s">
        <v>14</v>
      </c>
      <c r="B271" s="49">
        <v>0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78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0</v>
      </c>
      <c r="AD271" s="49">
        <v>0</v>
      </c>
      <c r="AE271" s="49">
        <v>0</v>
      </c>
      <c r="AF271" s="49">
        <v>0</v>
      </c>
      <c r="AG271" s="49">
        <v>0</v>
      </c>
      <c r="AH271" s="49">
        <v>0</v>
      </c>
      <c r="AI271" s="49">
        <v>0</v>
      </c>
      <c r="AJ271" s="49">
        <v>0</v>
      </c>
      <c r="AK271" s="49">
        <v>0</v>
      </c>
      <c r="AL271" s="49">
        <v>0</v>
      </c>
      <c r="AM271" s="98">
        <v>0</v>
      </c>
      <c r="AN271" s="98">
        <v>0</v>
      </c>
      <c r="AO271" s="98">
        <v>0</v>
      </c>
      <c r="AP271" s="98">
        <v>0</v>
      </c>
      <c r="AQ271" s="98">
        <v>0</v>
      </c>
      <c r="AR271" s="98">
        <v>0</v>
      </c>
      <c r="AS271" s="98">
        <v>0</v>
      </c>
      <c r="AT271" s="98">
        <v>0</v>
      </c>
      <c r="AU271" s="98">
        <v>0</v>
      </c>
      <c r="AV271" s="98">
        <v>0</v>
      </c>
      <c r="AW271" s="98">
        <v>0</v>
      </c>
      <c r="AX271" s="49">
        <v>0</v>
      </c>
      <c r="AY271" s="98">
        <v>0</v>
      </c>
      <c r="AZ271" s="98">
        <v>0</v>
      </c>
      <c r="BA271" s="98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155">
        <v>0</v>
      </c>
      <c r="BK271" s="155">
        <v>0</v>
      </c>
      <c r="BL271" s="155">
        <v>0</v>
      </c>
      <c r="BM271" s="155">
        <v>0</v>
      </c>
      <c r="BN271" s="155">
        <v>0</v>
      </c>
      <c r="BO271" s="155">
        <v>0</v>
      </c>
      <c r="BP271" s="155">
        <v>0</v>
      </c>
      <c r="BQ271" s="155">
        <v>0</v>
      </c>
      <c r="BR271" s="155">
        <v>0</v>
      </c>
      <c r="BS271" s="155">
        <v>0</v>
      </c>
      <c r="BT271" s="155">
        <v>0</v>
      </c>
      <c r="BU271" s="155">
        <v>0</v>
      </c>
      <c r="BV271" s="155">
        <v>0</v>
      </c>
      <c r="BW271" s="155">
        <v>0</v>
      </c>
      <c r="BX271" s="155">
        <v>0</v>
      </c>
      <c r="BY271" s="155">
        <v>0</v>
      </c>
      <c r="BZ271" s="155">
        <v>0</v>
      </c>
      <c r="CA271" s="155">
        <v>0</v>
      </c>
      <c r="CB271" s="155">
        <v>0</v>
      </c>
      <c r="CC271" s="155">
        <v>0</v>
      </c>
      <c r="CD271" s="155">
        <v>0</v>
      </c>
      <c r="CE271" s="155">
        <v>0</v>
      </c>
      <c r="CF271" s="155">
        <v>0</v>
      </c>
      <c r="CG271" s="155">
        <v>0</v>
      </c>
      <c r="CH271" s="155">
        <v>0</v>
      </c>
      <c r="CI271" s="155">
        <v>0</v>
      </c>
    </row>
    <row r="272" spans="1:87" ht="15.75" customHeight="1" x14ac:dyDescent="0.2">
      <c r="A272" s="4" t="s">
        <v>15</v>
      </c>
      <c r="B272" s="49">
        <v>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78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49">
        <v>0</v>
      </c>
      <c r="AC272" s="49">
        <v>0</v>
      </c>
      <c r="AD272" s="49">
        <v>0</v>
      </c>
      <c r="AE272" s="49">
        <v>0</v>
      </c>
      <c r="AF272" s="49">
        <v>0</v>
      </c>
      <c r="AG272" s="49">
        <v>0</v>
      </c>
      <c r="AH272" s="49">
        <v>0</v>
      </c>
      <c r="AI272" s="49">
        <v>0</v>
      </c>
      <c r="AJ272" s="49">
        <v>0</v>
      </c>
      <c r="AK272" s="49">
        <v>0</v>
      </c>
      <c r="AL272" s="49">
        <v>0</v>
      </c>
      <c r="AM272" s="98">
        <v>0</v>
      </c>
      <c r="AN272" s="98">
        <v>0</v>
      </c>
      <c r="AO272" s="98">
        <v>0</v>
      </c>
      <c r="AP272" s="98">
        <v>0</v>
      </c>
      <c r="AQ272" s="98">
        <v>0</v>
      </c>
      <c r="AR272" s="98">
        <v>0</v>
      </c>
      <c r="AS272" s="98">
        <v>0</v>
      </c>
      <c r="AT272" s="98">
        <v>0</v>
      </c>
      <c r="AU272" s="98">
        <v>0</v>
      </c>
      <c r="AV272" s="98">
        <v>0</v>
      </c>
      <c r="AW272" s="98">
        <v>0</v>
      </c>
      <c r="AX272" s="49">
        <v>0</v>
      </c>
      <c r="AY272" s="98">
        <v>0</v>
      </c>
      <c r="AZ272" s="98">
        <v>0</v>
      </c>
      <c r="BA272" s="98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155">
        <v>0</v>
      </c>
      <c r="BK272" s="155">
        <v>0</v>
      </c>
      <c r="BL272" s="155">
        <v>0</v>
      </c>
      <c r="BM272" s="155">
        <v>0</v>
      </c>
      <c r="BN272" s="155">
        <v>0</v>
      </c>
      <c r="BO272" s="155">
        <v>0</v>
      </c>
      <c r="BP272" s="155">
        <v>0</v>
      </c>
      <c r="BQ272" s="155">
        <v>0</v>
      </c>
      <c r="BR272" s="155">
        <v>0</v>
      </c>
      <c r="BS272" s="155">
        <v>0</v>
      </c>
      <c r="BT272" s="155">
        <v>0</v>
      </c>
      <c r="BU272" s="155">
        <v>0</v>
      </c>
      <c r="BV272" s="155">
        <v>0</v>
      </c>
      <c r="BW272" s="155">
        <v>0</v>
      </c>
      <c r="BX272" s="155">
        <v>0</v>
      </c>
      <c r="BY272" s="155">
        <v>0</v>
      </c>
      <c r="BZ272" s="155">
        <v>0</v>
      </c>
      <c r="CA272" s="155">
        <v>0</v>
      </c>
      <c r="CB272" s="155">
        <v>0</v>
      </c>
      <c r="CC272" s="155">
        <v>0</v>
      </c>
      <c r="CD272" s="155">
        <v>0</v>
      </c>
      <c r="CE272" s="155">
        <v>0</v>
      </c>
      <c r="CF272" s="155">
        <v>0</v>
      </c>
      <c r="CG272" s="155">
        <v>0</v>
      </c>
      <c r="CH272" s="155">
        <v>0</v>
      </c>
      <c r="CI272" s="155">
        <v>0</v>
      </c>
    </row>
    <row r="273" spans="1:87" ht="15.75" customHeight="1" x14ac:dyDescent="0.2">
      <c r="A273" s="3" t="s">
        <v>16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78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0</v>
      </c>
      <c r="AI273" s="49">
        <v>0</v>
      </c>
      <c r="AJ273" s="49">
        <v>0</v>
      </c>
      <c r="AK273" s="49">
        <v>0</v>
      </c>
      <c r="AL273" s="49">
        <v>0</v>
      </c>
      <c r="AM273" s="98">
        <v>0</v>
      </c>
      <c r="AN273" s="98">
        <v>0</v>
      </c>
      <c r="AO273" s="98">
        <v>0</v>
      </c>
      <c r="AP273" s="98">
        <v>0</v>
      </c>
      <c r="AQ273" s="98">
        <v>0</v>
      </c>
      <c r="AR273" s="98">
        <v>0</v>
      </c>
      <c r="AS273" s="98">
        <v>0</v>
      </c>
      <c r="AT273" s="98">
        <v>0</v>
      </c>
      <c r="AU273" s="98">
        <v>0</v>
      </c>
      <c r="AV273" s="98">
        <v>0</v>
      </c>
      <c r="AW273" s="98">
        <v>0</v>
      </c>
      <c r="AX273" s="49">
        <v>0</v>
      </c>
      <c r="AY273" s="98">
        <v>0</v>
      </c>
      <c r="AZ273" s="98">
        <v>0</v>
      </c>
      <c r="BA273" s="98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155">
        <v>0</v>
      </c>
      <c r="BK273" s="155">
        <v>0</v>
      </c>
      <c r="BL273" s="155">
        <v>0</v>
      </c>
      <c r="BM273" s="155">
        <v>0</v>
      </c>
      <c r="BN273" s="155">
        <v>0</v>
      </c>
      <c r="BO273" s="155">
        <v>0</v>
      </c>
      <c r="BP273" s="155">
        <v>0</v>
      </c>
      <c r="BQ273" s="155">
        <v>0</v>
      </c>
      <c r="BR273" s="155">
        <v>0</v>
      </c>
      <c r="BS273" s="155">
        <v>0</v>
      </c>
      <c r="BT273" s="155">
        <v>0</v>
      </c>
      <c r="BU273" s="155">
        <v>0</v>
      </c>
      <c r="BV273" s="155">
        <v>0</v>
      </c>
      <c r="BW273" s="155">
        <v>0</v>
      </c>
      <c r="BX273" s="155">
        <v>0</v>
      </c>
      <c r="BY273" s="155">
        <v>0</v>
      </c>
      <c r="BZ273" s="155">
        <v>0</v>
      </c>
      <c r="CA273" s="155">
        <v>0</v>
      </c>
      <c r="CB273" s="155">
        <v>0</v>
      </c>
      <c r="CC273" s="155">
        <v>0</v>
      </c>
      <c r="CD273" s="155">
        <v>0</v>
      </c>
      <c r="CE273" s="155">
        <v>0</v>
      </c>
      <c r="CF273" s="155">
        <v>0</v>
      </c>
      <c r="CG273" s="155">
        <v>0</v>
      </c>
      <c r="CH273" s="155">
        <v>0</v>
      </c>
      <c r="CI273" s="155">
        <v>0</v>
      </c>
    </row>
    <row r="274" spans="1:87" ht="15.75" customHeight="1" x14ac:dyDescent="0.2">
      <c r="A274" s="19" t="s">
        <v>60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8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3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</row>
    <row r="275" spans="1:87" ht="15.75" customHeight="1" x14ac:dyDescent="0.2">
      <c r="A275" s="2" t="s">
        <v>13</v>
      </c>
      <c r="B275" s="49">
        <v>0</v>
      </c>
      <c r="C275" s="49">
        <v>0</v>
      </c>
      <c r="D275" s="49">
        <v>0</v>
      </c>
      <c r="E275" s="49">
        <v>0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78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49">
        <v>0</v>
      </c>
      <c r="AC275" s="49">
        <v>0</v>
      </c>
      <c r="AD275" s="49">
        <v>0</v>
      </c>
      <c r="AE275" s="49">
        <v>0</v>
      </c>
      <c r="AF275" s="49">
        <v>0</v>
      </c>
      <c r="AG275" s="49">
        <v>0</v>
      </c>
      <c r="AH275" s="49">
        <v>0</v>
      </c>
      <c r="AI275" s="49">
        <v>0</v>
      </c>
      <c r="AJ275" s="49">
        <v>0</v>
      </c>
      <c r="AK275" s="49">
        <v>0</v>
      </c>
      <c r="AL275" s="49">
        <v>0</v>
      </c>
      <c r="AM275" s="98">
        <v>0</v>
      </c>
      <c r="AN275" s="98">
        <v>0</v>
      </c>
      <c r="AO275" s="98">
        <v>0</v>
      </c>
      <c r="AP275" s="98">
        <v>0</v>
      </c>
      <c r="AQ275" s="98">
        <v>0</v>
      </c>
      <c r="AR275" s="98">
        <v>0</v>
      </c>
      <c r="AS275" s="98">
        <v>0</v>
      </c>
      <c r="AT275" s="98">
        <v>0</v>
      </c>
      <c r="AU275" s="98">
        <v>0</v>
      </c>
      <c r="AV275" s="98">
        <v>0</v>
      </c>
      <c r="AW275" s="98">
        <v>0</v>
      </c>
      <c r="AX275" s="49">
        <v>0</v>
      </c>
      <c r="AY275" s="98">
        <v>0</v>
      </c>
      <c r="AZ275" s="98">
        <v>0</v>
      </c>
      <c r="BA275" s="98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155">
        <v>0</v>
      </c>
      <c r="BK275" s="155">
        <v>0</v>
      </c>
      <c r="BL275" s="155">
        <v>0</v>
      </c>
      <c r="BM275" s="155">
        <v>0</v>
      </c>
      <c r="BN275" s="155">
        <v>0</v>
      </c>
      <c r="BO275" s="155">
        <v>0</v>
      </c>
      <c r="BP275" s="155">
        <v>0</v>
      </c>
      <c r="BQ275" s="155">
        <v>0</v>
      </c>
      <c r="BR275" s="155">
        <v>0</v>
      </c>
      <c r="BS275" s="155">
        <v>0</v>
      </c>
      <c r="BT275" s="155">
        <v>0</v>
      </c>
      <c r="BU275" s="155">
        <v>0</v>
      </c>
      <c r="BV275" s="155">
        <v>0</v>
      </c>
      <c r="BW275" s="155">
        <v>0</v>
      </c>
      <c r="BX275" s="155">
        <v>0</v>
      </c>
      <c r="BY275" s="155">
        <v>0</v>
      </c>
      <c r="BZ275" s="155">
        <v>0</v>
      </c>
      <c r="CA275" s="155">
        <v>0</v>
      </c>
      <c r="CB275" s="155">
        <v>0</v>
      </c>
      <c r="CC275" s="155">
        <v>0</v>
      </c>
      <c r="CD275" s="155">
        <v>0</v>
      </c>
      <c r="CE275" s="155">
        <v>0</v>
      </c>
      <c r="CF275" s="155">
        <v>0</v>
      </c>
      <c r="CG275" s="155">
        <v>0</v>
      </c>
      <c r="CH275" s="155">
        <v>0</v>
      </c>
      <c r="CI275" s="155">
        <v>0</v>
      </c>
    </row>
    <row r="276" spans="1:87" ht="15.75" customHeight="1" x14ac:dyDescent="0.2">
      <c r="A276" s="3" t="s">
        <v>14</v>
      </c>
      <c r="B276" s="49">
        <v>0</v>
      </c>
      <c r="C276" s="49">
        <v>0</v>
      </c>
      <c r="D276" s="49">
        <v>0</v>
      </c>
      <c r="E276" s="49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78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49">
        <v>0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0</v>
      </c>
      <c r="AJ276" s="49">
        <v>0</v>
      </c>
      <c r="AK276" s="49">
        <v>0</v>
      </c>
      <c r="AL276" s="49">
        <v>0</v>
      </c>
      <c r="AM276" s="98">
        <v>0</v>
      </c>
      <c r="AN276" s="98">
        <v>0</v>
      </c>
      <c r="AO276" s="98">
        <v>0</v>
      </c>
      <c r="AP276" s="98">
        <v>0</v>
      </c>
      <c r="AQ276" s="98">
        <v>0</v>
      </c>
      <c r="AR276" s="98">
        <v>0</v>
      </c>
      <c r="AS276" s="98">
        <v>0</v>
      </c>
      <c r="AT276" s="98">
        <v>0</v>
      </c>
      <c r="AU276" s="98">
        <v>0</v>
      </c>
      <c r="AV276" s="98">
        <v>0</v>
      </c>
      <c r="AW276" s="98">
        <v>0</v>
      </c>
      <c r="AX276" s="49">
        <v>0</v>
      </c>
      <c r="AY276" s="98">
        <v>0</v>
      </c>
      <c r="AZ276" s="98">
        <v>0</v>
      </c>
      <c r="BA276" s="98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155">
        <v>0</v>
      </c>
      <c r="BK276" s="155">
        <v>0</v>
      </c>
      <c r="BL276" s="155">
        <v>0</v>
      </c>
      <c r="BM276" s="155">
        <v>0</v>
      </c>
      <c r="BN276" s="155">
        <v>0</v>
      </c>
      <c r="BO276" s="155">
        <v>0</v>
      </c>
      <c r="BP276" s="155">
        <v>0</v>
      </c>
      <c r="BQ276" s="155">
        <v>0</v>
      </c>
      <c r="BR276" s="155">
        <v>0</v>
      </c>
      <c r="BS276" s="155">
        <v>0</v>
      </c>
      <c r="BT276" s="155">
        <v>0</v>
      </c>
      <c r="BU276" s="155">
        <v>0</v>
      </c>
      <c r="BV276" s="155">
        <v>0</v>
      </c>
      <c r="BW276" s="155">
        <v>0</v>
      </c>
      <c r="BX276" s="155">
        <v>0</v>
      </c>
      <c r="BY276" s="155">
        <v>0</v>
      </c>
      <c r="BZ276" s="155">
        <v>0</v>
      </c>
      <c r="CA276" s="155">
        <v>0</v>
      </c>
      <c r="CB276" s="155">
        <v>0</v>
      </c>
      <c r="CC276" s="155">
        <v>0</v>
      </c>
      <c r="CD276" s="155">
        <v>0</v>
      </c>
      <c r="CE276" s="155">
        <v>0</v>
      </c>
      <c r="CF276" s="155">
        <v>0</v>
      </c>
      <c r="CG276" s="155">
        <v>0</v>
      </c>
      <c r="CH276" s="155">
        <v>0</v>
      </c>
      <c r="CI276" s="155">
        <v>0</v>
      </c>
    </row>
    <row r="277" spans="1:87" ht="15.75" customHeight="1" x14ac:dyDescent="0.2">
      <c r="A277" s="4" t="s">
        <v>15</v>
      </c>
      <c r="B277" s="49">
        <v>0</v>
      </c>
      <c r="C277" s="49">
        <v>0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78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0</v>
      </c>
      <c r="AH277" s="49">
        <v>0</v>
      </c>
      <c r="AI277" s="49">
        <v>0</v>
      </c>
      <c r="AJ277" s="49">
        <v>0</v>
      </c>
      <c r="AK277" s="49">
        <v>0</v>
      </c>
      <c r="AL277" s="49">
        <v>0</v>
      </c>
      <c r="AM277" s="98">
        <v>0</v>
      </c>
      <c r="AN277" s="98">
        <v>0</v>
      </c>
      <c r="AO277" s="98">
        <v>0</v>
      </c>
      <c r="AP277" s="98">
        <v>0</v>
      </c>
      <c r="AQ277" s="98">
        <v>0</v>
      </c>
      <c r="AR277" s="98">
        <v>0</v>
      </c>
      <c r="AS277" s="98">
        <v>0</v>
      </c>
      <c r="AT277" s="98">
        <v>0</v>
      </c>
      <c r="AU277" s="98">
        <v>0</v>
      </c>
      <c r="AV277" s="98">
        <v>0</v>
      </c>
      <c r="AW277" s="98">
        <v>0</v>
      </c>
      <c r="AX277" s="49">
        <v>0</v>
      </c>
      <c r="AY277" s="98">
        <v>0</v>
      </c>
      <c r="AZ277" s="98">
        <v>0</v>
      </c>
      <c r="BA277" s="98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155">
        <v>0</v>
      </c>
      <c r="BK277" s="155">
        <v>0</v>
      </c>
      <c r="BL277" s="155">
        <v>0</v>
      </c>
      <c r="BM277" s="155">
        <v>0</v>
      </c>
      <c r="BN277" s="155">
        <v>0</v>
      </c>
      <c r="BO277" s="155">
        <v>0</v>
      </c>
      <c r="BP277" s="155">
        <v>0</v>
      </c>
      <c r="BQ277" s="155">
        <v>0</v>
      </c>
      <c r="BR277" s="155">
        <v>0</v>
      </c>
      <c r="BS277" s="155">
        <v>0</v>
      </c>
      <c r="BT277" s="155">
        <v>0</v>
      </c>
      <c r="BU277" s="155">
        <v>0</v>
      </c>
      <c r="BV277" s="155">
        <v>0</v>
      </c>
      <c r="BW277" s="155">
        <v>0</v>
      </c>
      <c r="BX277" s="155">
        <v>0</v>
      </c>
      <c r="BY277" s="155">
        <v>0</v>
      </c>
      <c r="BZ277" s="155">
        <v>0</v>
      </c>
      <c r="CA277" s="155">
        <v>0</v>
      </c>
      <c r="CB277" s="155">
        <v>0</v>
      </c>
      <c r="CC277" s="155">
        <v>0</v>
      </c>
      <c r="CD277" s="155">
        <v>0</v>
      </c>
      <c r="CE277" s="155">
        <v>0</v>
      </c>
      <c r="CF277" s="155">
        <v>0</v>
      </c>
      <c r="CG277" s="155">
        <v>0</v>
      </c>
      <c r="CH277" s="155">
        <v>0</v>
      </c>
      <c r="CI277" s="155">
        <v>0</v>
      </c>
    </row>
    <row r="278" spans="1:87" ht="15.75" customHeight="1" x14ac:dyDescent="0.2">
      <c r="A278" s="3" t="s">
        <v>16</v>
      </c>
      <c r="B278" s="49">
        <v>0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78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49">
        <v>0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0</v>
      </c>
      <c r="AI278" s="49">
        <v>0</v>
      </c>
      <c r="AJ278" s="49">
        <v>0</v>
      </c>
      <c r="AK278" s="49">
        <v>0</v>
      </c>
      <c r="AL278" s="49">
        <v>0</v>
      </c>
      <c r="AM278" s="98">
        <v>0</v>
      </c>
      <c r="AN278" s="98">
        <v>0</v>
      </c>
      <c r="AO278" s="98">
        <v>0</v>
      </c>
      <c r="AP278" s="98">
        <v>0</v>
      </c>
      <c r="AQ278" s="98">
        <v>0</v>
      </c>
      <c r="AR278" s="98">
        <v>0</v>
      </c>
      <c r="AS278" s="98">
        <v>0</v>
      </c>
      <c r="AT278" s="98">
        <v>0</v>
      </c>
      <c r="AU278" s="98">
        <v>0</v>
      </c>
      <c r="AV278" s="98">
        <v>0</v>
      </c>
      <c r="AW278" s="98">
        <v>0</v>
      </c>
      <c r="AX278" s="49">
        <v>0</v>
      </c>
      <c r="AY278" s="98">
        <v>0</v>
      </c>
      <c r="AZ278" s="98">
        <v>0</v>
      </c>
      <c r="BA278" s="98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155">
        <v>0</v>
      </c>
      <c r="BK278" s="155">
        <v>0</v>
      </c>
      <c r="BL278" s="155">
        <v>0</v>
      </c>
      <c r="BM278" s="155">
        <v>0</v>
      </c>
      <c r="BN278" s="155">
        <v>0</v>
      </c>
      <c r="BO278" s="155">
        <v>0</v>
      </c>
      <c r="BP278" s="155">
        <v>0</v>
      </c>
      <c r="BQ278" s="155">
        <v>0</v>
      </c>
      <c r="BR278" s="155">
        <v>0</v>
      </c>
      <c r="BS278" s="155">
        <v>0</v>
      </c>
      <c r="BT278" s="155">
        <v>0</v>
      </c>
      <c r="BU278" s="155">
        <v>0</v>
      </c>
      <c r="BV278" s="155">
        <v>0</v>
      </c>
      <c r="BW278" s="155">
        <v>0</v>
      </c>
      <c r="BX278" s="155">
        <v>0</v>
      </c>
      <c r="BY278" s="155">
        <v>0</v>
      </c>
      <c r="BZ278" s="155">
        <v>0</v>
      </c>
      <c r="CA278" s="155">
        <v>0</v>
      </c>
      <c r="CB278" s="155">
        <v>0</v>
      </c>
      <c r="CC278" s="155">
        <v>0</v>
      </c>
      <c r="CD278" s="155">
        <v>0</v>
      </c>
      <c r="CE278" s="155">
        <v>0</v>
      </c>
      <c r="CF278" s="155">
        <v>0</v>
      </c>
      <c r="CG278" s="155">
        <v>0</v>
      </c>
      <c r="CH278" s="155">
        <v>0</v>
      </c>
      <c r="CI278" s="155">
        <v>0</v>
      </c>
    </row>
    <row r="279" spans="1:87" ht="15.75" customHeight="1" x14ac:dyDescent="0.2">
      <c r="A279" s="19" t="s">
        <v>64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8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3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</row>
    <row r="280" spans="1:87" ht="15.75" customHeight="1" x14ac:dyDescent="0.2">
      <c r="A280" s="19" t="s">
        <v>59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8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3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61"/>
      <c r="CB280" s="161"/>
      <c r="CC280" s="161"/>
      <c r="CD280" s="161"/>
      <c r="CE280" s="161"/>
      <c r="CF280" s="161"/>
      <c r="CG280" s="161"/>
      <c r="CH280" s="161"/>
      <c r="CI280" s="161"/>
    </row>
    <row r="281" spans="1:87" ht="15.75" customHeight="1" x14ac:dyDescent="0.2">
      <c r="A281" s="2" t="s">
        <v>13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78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0</v>
      </c>
      <c r="AF281" s="49">
        <v>0</v>
      </c>
      <c r="AG281" s="49">
        <v>0</v>
      </c>
      <c r="AH281" s="49">
        <v>0</v>
      </c>
      <c r="AI281" s="49">
        <v>0</v>
      </c>
      <c r="AJ281" s="49">
        <v>0</v>
      </c>
      <c r="AK281" s="49">
        <v>0</v>
      </c>
      <c r="AL281" s="49">
        <v>0</v>
      </c>
      <c r="AM281" s="98">
        <v>0</v>
      </c>
      <c r="AN281" s="98">
        <v>0</v>
      </c>
      <c r="AO281" s="98">
        <v>0</v>
      </c>
      <c r="AP281" s="98">
        <v>0</v>
      </c>
      <c r="AQ281" s="98">
        <v>0</v>
      </c>
      <c r="AR281" s="98">
        <v>0</v>
      </c>
      <c r="AS281" s="98">
        <v>0</v>
      </c>
      <c r="AT281" s="98">
        <v>0</v>
      </c>
      <c r="AU281" s="98">
        <v>0</v>
      </c>
      <c r="AV281" s="98">
        <v>0</v>
      </c>
      <c r="AW281" s="98">
        <v>0</v>
      </c>
      <c r="AX281" s="49">
        <v>0</v>
      </c>
      <c r="AY281" s="98">
        <v>0</v>
      </c>
      <c r="AZ281" s="98">
        <v>0</v>
      </c>
      <c r="BA281" s="98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155">
        <v>0</v>
      </c>
      <c r="BK281" s="155">
        <v>0</v>
      </c>
      <c r="BL281" s="155">
        <v>0</v>
      </c>
      <c r="BM281" s="155">
        <v>0</v>
      </c>
      <c r="BN281" s="155">
        <v>0</v>
      </c>
      <c r="BO281" s="155">
        <v>0</v>
      </c>
      <c r="BP281" s="155">
        <v>0</v>
      </c>
      <c r="BQ281" s="155">
        <v>0</v>
      </c>
      <c r="BR281" s="155">
        <v>0</v>
      </c>
      <c r="BS281" s="155">
        <v>0</v>
      </c>
      <c r="BT281" s="155">
        <v>0</v>
      </c>
      <c r="BU281" s="155">
        <v>0</v>
      </c>
      <c r="BV281" s="155">
        <v>0</v>
      </c>
      <c r="BW281" s="155">
        <v>0</v>
      </c>
      <c r="BX281" s="155">
        <v>0</v>
      </c>
      <c r="BY281" s="155">
        <v>0</v>
      </c>
      <c r="BZ281" s="155">
        <v>0</v>
      </c>
      <c r="CA281" s="155">
        <v>0</v>
      </c>
      <c r="CB281" s="155">
        <v>0</v>
      </c>
      <c r="CC281" s="155">
        <v>0</v>
      </c>
      <c r="CD281" s="155">
        <v>0</v>
      </c>
      <c r="CE281" s="155">
        <v>0</v>
      </c>
      <c r="CF281" s="155">
        <v>0</v>
      </c>
      <c r="CG281" s="155">
        <v>0</v>
      </c>
      <c r="CH281" s="155">
        <v>0</v>
      </c>
      <c r="CI281" s="155">
        <v>0</v>
      </c>
    </row>
    <row r="282" spans="1:87" ht="15.75" customHeight="1" x14ac:dyDescent="0.2">
      <c r="A282" s="3" t="s">
        <v>14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78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49">
        <v>0</v>
      </c>
      <c r="AD282" s="49">
        <v>0</v>
      </c>
      <c r="AE282" s="49">
        <v>0</v>
      </c>
      <c r="AF282" s="49">
        <v>0</v>
      </c>
      <c r="AG282" s="49">
        <v>0</v>
      </c>
      <c r="AH282" s="49">
        <v>0</v>
      </c>
      <c r="AI282" s="49">
        <v>0</v>
      </c>
      <c r="AJ282" s="49">
        <v>0</v>
      </c>
      <c r="AK282" s="49">
        <v>0</v>
      </c>
      <c r="AL282" s="49">
        <v>0</v>
      </c>
      <c r="AM282" s="98">
        <v>0</v>
      </c>
      <c r="AN282" s="98">
        <v>0</v>
      </c>
      <c r="AO282" s="98">
        <v>0</v>
      </c>
      <c r="AP282" s="98">
        <v>0</v>
      </c>
      <c r="AQ282" s="98">
        <v>0</v>
      </c>
      <c r="AR282" s="98">
        <v>0</v>
      </c>
      <c r="AS282" s="98">
        <v>0</v>
      </c>
      <c r="AT282" s="98">
        <v>0</v>
      </c>
      <c r="AU282" s="98">
        <v>0</v>
      </c>
      <c r="AV282" s="98">
        <v>0</v>
      </c>
      <c r="AW282" s="98">
        <v>0</v>
      </c>
      <c r="AX282" s="49">
        <v>0</v>
      </c>
      <c r="AY282" s="98">
        <v>0</v>
      </c>
      <c r="AZ282" s="98">
        <v>0</v>
      </c>
      <c r="BA282" s="98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155">
        <v>0</v>
      </c>
      <c r="BK282" s="155">
        <v>0</v>
      </c>
      <c r="BL282" s="155">
        <v>0</v>
      </c>
      <c r="BM282" s="155">
        <v>0</v>
      </c>
      <c r="BN282" s="155">
        <v>0</v>
      </c>
      <c r="BO282" s="155">
        <v>0</v>
      </c>
      <c r="BP282" s="155">
        <v>0</v>
      </c>
      <c r="BQ282" s="155">
        <v>0</v>
      </c>
      <c r="BR282" s="155">
        <v>0</v>
      </c>
      <c r="BS282" s="155">
        <v>0</v>
      </c>
      <c r="BT282" s="155">
        <v>0</v>
      </c>
      <c r="BU282" s="155">
        <v>0</v>
      </c>
      <c r="BV282" s="155">
        <v>0</v>
      </c>
      <c r="BW282" s="155">
        <v>0</v>
      </c>
      <c r="BX282" s="155">
        <v>0</v>
      </c>
      <c r="BY282" s="155">
        <v>0</v>
      </c>
      <c r="BZ282" s="155">
        <v>0</v>
      </c>
      <c r="CA282" s="155">
        <v>0</v>
      </c>
      <c r="CB282" s="155">
        <v>0</v>
      </c>
      <c r="CC282" s="155">
        <v>0</v>
      </c>
      <c r="CD282" s="155">
        <v>0</v>
      </c>
      <c r="CE282" s="155">
        <v>0</v>
      </c>
      <c r="CF282" s="155">
        <v>0</v>
      </c>
      <c r="CG282" s="155">
        <v>0</v>
      </c>
      <c r="CH282" s="155">
        <v>0</v>
      </c>
      <c r="CI282" s="155">
        <v>0</v>
      </c>
    </row>
    <row r="283" spans="1:87" ht="15.75" customHeight="1" x14ac:dyDescent="0.2">
      <c r="A283" s="4" t="s">
        <v>15</v>
      </c>
      <c r="B283" s="49">
        <v>0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78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49">
        <v>0</v>
      </c>
      <c r="AD283" s="49">
        <v>0</v>
      </c>
      <c r="AE283" s="49">
        <v>0</v>
      </c>
      <c r="AF283" s="49">
        <v>0</v>
      </c>
      <c r="AG283" s="49">
        <v>0</v>
      </c>
      <c r="AH283" s="49">
        <v>0</v>
      </c>
      <c r="AI283" s="49">
        <v>0</v>
      </c>
      <c r="AJ283" s="49">
        <v>0</v>
      </c>
      <c r="AK283" s="49">
        <v>0</v>
      </c>
      <c r="AL283" s="49">
        <v>0</v>
      </c>
      <c r="AM283" s="98">
        <v>0</v>
      </c>
      <c r="AN283" s="98">
        <v>0</v>
      </c>
      <c r="AO283" s="98">
        <v>0</v>
      </c>
      <c r="AP283" s="98">
        <v>0</v>
      </c>
      <c r="AQ283" s="98">
        <v>0</v>
      </c>
      <c r="AR283" s="98">
        <v>0</v>
      </c>
      <c r="AS283" s="98">
        <v>0</v>
      </c>
      <c r="AT283" s="98">
        <v>0</v>
      </c>
      <c r="AU283" s="98">
        <v>0</v>
      </c>
      <c r="AV283" s="98">
        <v>0</v>
      </c>
      <c r="AW283" s="98">
        <v>0</v>
      </c>
      <c r="AX283" s="49">
        <v>0</v>
      </c>
      <c r="AY283" s="98">
        <v>0</v>
      </c>
      <c r="AZ283" s="98">
        <v>0</v>
      </c>
      <c r="BA283" s="98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155">
        <v>0</v>
      </c>
      <c r="BK283" s="155">
        <v>0</v>
      </c>
      <c r="BL283" s="155">
        <v>0</v>
      </c>
      <c r="BM283" s="155">
        <v>0</v>
      </c>
      <c r="BN283" s="155">
        <v>0</v>
      </c>
      <c r="BO283" s="155">
        <v>0</v>
      </c>
      <c r="BP283" s="155">
        <v>0</v>
      </c>
      <c r="BQ283" s="155">
        <v>0</v>
      </c>
      <c r="BR283" s="155">
        <v>0</v>
      </c>
      <c r="BS283" s="155">
        <v>0</v>
      </c>
      <c r="BT283" s="155">
        <v>0</v>
      </c>
      <c r="BU283" s="155">
        <v>0</v>
      </c>
      <c r="BV283" s="155">
        <v>0</v>
      </c>
      <c r="BW283" s="155">
        <v>0</v>
      </c>
      <c r="BX283" s="155">
        <v>0</v>
      </c>
      <c r="BY283" s="155">
        <v>0</v>
      </c>
      <c r="BZ283" s="155">
        <v>0</v>
      </c>
      <c r="CA283" s="155">
        <v>0</v>
      </c>
      <c r="CB283" s="155">
        <v>0</v>
      </c>
      <c r="CC283" s="155">
        <v>0</v>
      </c>
      <c r="CD283" s="155">
        <v>0</v>
      </c>
      <c r="CE283" s="155">
        <v>0</v>
      </c>
      <c r="CF283" s="155">
        <v>0</v>
      </c>
      <c r="CG283" s="155">
        <v>0</v>
      </c>
      <c r="CH283" s="155">
        <v>0</v>
      </c>
      <c r="CI283" s="155">
        <v>0</v>
      </c>
    </row>
    <row r="284" spans="1:87" ht="15.75" customHeight="1" x14ac:dyDescent="0.2">
      <c r="A284" s="3" t="s">
        <v>16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78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98">
        <v>0</v>
      </c>
      <c r="AN284" s="98">
        <v>0</v>
      </c>
      <c r="AO284" s="98">
        <v>0</v>
      </c>
      <c r="AP284" s="98">
        <v>0</v>
      </c>
      <c r="AQ284" s="98">
        <v>0</v>
      </c>
      <c r="AR284" s="98">
        <v>0</v>
      </c>
      <c r="AS284" s="98">
        <v>0</v>
      </c>
      <c r="AT284" s="98">
        <v>0</v>
      </c>
      <c r="AU284" s="98">
        <v>0</v>
      </c>
      <c r="AV284" s="98">
        <v>0</v>
      </c>
      <c r="AW284" s="98">
        <v>0</v>
      </c>
      <c r="AX284" s="49">
        <v>0</v>
      </c>
      <c r="AY284" s="98">
        <v>0</v>
      </c>
      <c r="AZ284" s="98">
        <v>0</v>
      </c>
      <c r="BA284" s="98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  <c r="BS284" s="155">
        <v>0</v>
      </c>
      <c r="BT284" s="155">
        <v>0</v>
      </c>
      <c r="BU284" s="155">
        <v>0</v>
      </c>
      <c r="BV284" s="155">
        <v>0</v>
      </c>
      <c r="BW284" s="155">
        <v>0</v>
      </c>
      <c r="BX284" s="155">
        <v>0</v>
      </c>
      <c r="BY284" s="155">
        <v>0</v>
      </c>
      <c r="BZ284" s="155">
        <v>0</v>
      </c>
      <c r="CA284" s="155">
        <v>0</v>
      </c>
      <c r="CB284" s="155">
        <v>0</v>
      </c>
      <c r="CC284" s="155">
        <v>0</v>
      </c>
      <c r="CD284" s="155">
        <v>0</v>
      </c>
      <c r="CE284" s="155">
        <v>0</v>
      </c>
      <c r="CF284" s="155">
        <v>0</v>
      </c>
      <c r="CG284" s="155">
        <v>0</v>
      </c>
      <c r="CH284" s="155">
        <v>0</v>
      </c>
      <c r="CI284" s="155">
        <v>0</v>
      </c>
    </row>
    <row r="285" spans="1:87" ht="15.75" customHeight="1" x14ac:dyDescent="0.2">
      <c r="A285" s="19" t="s">
        <v>60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8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3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61"/>
      <c r="CB285" s="161"/>
      <c r="CC285" s="161"/>
      <c r="CD285" s="161"/>
      <c r="CE285" s="161"/>
      <c r="CF285" s="161"/>
      <c r="CG285" s="161"/>
      <c r="CH285" s="161"/>
      <c r="CI285" s="161"/>
    </row>
    <row r="286" spans="1:87" ht="15.75" customHeight="1" x14ac:dyDescent="0.2">
      <c r="A286" s="2" t="s">
        <v>13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78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98">
        <v>0</v>
      </c>
      <c r="AN286" s="98">
        <v>0</v>
      </c>
      <c r="AO286" s="98">
        <v>0</v>
      </c>
      <c r="AP286" s="98">
        <v>0</v>
      </c>
      <c r="AQ286" s="98">
        <v>0</v>
      </c>
      <c r="AR286" s="98">
        <v>0</v>
      </c>
      <c r="AS286" s="98">
        <v>0</v>
      </c>
      <c r="AT286" s="98">
        <v>0</v>
      </c>
      <c r="AU286" s="98">
        <v>0</v>
      </c>
      <c r="AV286" s="98">
        <v>0</v>
      </c>
      <c r="AW286" s="98">
        <v>0</v>
      </c>
      <c r="AX286" s="49">
        <v>0</v>
      </c>
      <c r="AY286" s="98">
        <v>0</v>
      </c>
      <c r="AZ286" s="98">
        <v>0</v>
      </c>
      <c r="BA286" s="98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155">
        <v>0</v>
      </c>
      <c r="BK286" s="155">
        <v>0</v>
      </c>
      <c r="BL286" s="155">
        <v>0</v>
      </c>
      <c r="BM286" s="155">
        <v>0</v>
      </c>
      <c r="BN286" s="155">
        <v>0</v>
      </c>
      <c r="BO286" s="155">
        <v>0</v>
      </c>
      <c r="BP286" s="155">
        <v>0</v>
      </c>
      <c r="BQ286" s="155">
        <v>0</v>
      </c>
      <c r="BR286" s="155">
        <v>0</v>
      </c>
      <c r="BS286" s="155">
        <v>0</v>
      </c>
      <c r="BT286" s="155">
        <v>0</v>
      </c>
      <c r="BU286" s="155">
        <v>0</v>
      </c>
      <c r="BV286" s="155">
        <v>0</v>
      </c>
      <c r="BW286" s="155">
        <v>0</v>
      </c>
      <c r="BX286" s="155">
        <v>0</v>
      </c>
      <c r="BY286" s="155">
        <v>0</v>
      </c>
      <c r="BZ286" s="155">
        <v>0</v>
      </c>
      <c r="CA286" s="155">
        <v>0</v>
      </c>
      <c r="CB286" s="155">
        <v>0</v>
      </c>
      <c r="CC286" s="155">
        <v>0</v>
      </c>
      <c r="CD286" s="155">
        <v>0</v>
      </c>
      <c r="CE286" s="155">
        <v>0</v>
      </c>
      <c r="CF286" s="155">
        <v>0</v>
      </c>
      <c r="CG286" s="155">
        <v>0</v>
      </c>
      <c r="CH286" s="155">
        <v>0</v>
      </c>
      <c r="CI286" s="155">
        <v>0</v>
      </c>
    </row>
    <row r="287" spans="1:87" ht="15.75" customHeight="1" x14ac:dyDescent="0.2">
      <c r="A287" s="3" t="s">
        <v>14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78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0</v>
      </c>
      <c r="AC287" s="49">
        <v>0</v>
      </c>
      <c r="AD287" s="49">
        <v>0</v>
      </c>
      <c r="AE287" s="49">
        <v>0</v>
      </c>
      <c r="AF287" s="49">
        <v>0</v>
      </c>
      <c r="AG287" s="49">
        <v>0</v>
      </c>
      <c r="AH287" s="49">
        <v>0</v>
      </c>
      <c r="AI287" s="49">
        <v>0</v>
      </c>
      <c r="AJ287" s="49">
        <v>0</v>
      </c>
      <c r="AK287" s="49">
        <v>0</v>
      </c>
      <c r="AL287" s="49">
        <v>0</v>
      </c>
      <c r="AM287" s="98">
        <v>0</v>
      </c>
      <c r="AN287" s="98">
        <v>0</v>
      </c>
      <c r="AO287" s="98">
        <v>0</v>
      </c>
      <c r="AP287" s="98">
        <v>0</v>
      </c>
      <c r="AQ287" s="98">
        <v>0</v>
      </c>
      <c r="AR287" s="98">
        <v>0</v>
      </c>
      <c r="AS287" s="98">
        <v>0</v>
      </c>
      <c r="AT287" s="98">
        <v>0</v>
      </c>
      <c r="AU287" s="98">
        <v>0</v>
      </c>
      <c r="AV287" s="98">
        <v>0</v>
      </c>
      <c r="AW287" s="98">
        <v>0</v>
      </c>
      <c r="AX287" s="49">
        <v>0</v>
      </c>
      <c r="AY287" s="98">
        <v>0</v>
      </c>
      <c r="AZ287" s="98">
        <v>0</v>
      </c>
      <c r="BA287" s="98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155">
        <v>0</v>
      </c>
      <c r="BK287" s="155">
        <v>0</v>
      </c>
      <c r="BL287" s="155">
        <v>0</v>
      </c>
      <c r="BM287" s="155">
        <v>0</v>
      </c>
      <c r="BN287" s="155">
        <v>0</v>
      </c>
      <c r="BO287" s="155">
        <v>0</v>
      </c>
      <c r="BP287" s="155">
        <v>0</v>
      </c>
      <c r="BQ287" s="155">
        <v>0</v>
      </c>
      <c r="BR287" s="155">
        <v>0</v>
      </c>
      <c r="BS287" s="155">
        <v>0</v>
      </c>
      <c r="BT287" s="155">
        <v>0</v>
      </c>
      <c r="BU287" s="155">
        <v>0</v>
      </c>
      <c r="BV287" s="155">
        <v>0</v>
      </c>
      <c r="BW287" s="155">
        <v>0</v>
      </c>
      <c r="BX287" s="155">
        <v>0</v>
      </c>
      <c r="BY287" s="155">
        <v>0</v>
      </c>
      <c r="BZ287" s="155">
        <v>0</v>
      </c>
      <c r="CA287" s="155">
        <v>0</v>
      </c>
      <c r="CB287" s="155">
        <v>0</v>
      </c>
      <c r="CC287" s="155">
        <v>0</v>
      </c>
      <c r="CD287" s="155">
        <v>0</v>
      </c>
      <c r="CE287" s="155">
        <v>0</v>
      </c>
      <c r="CF287" s="155">
        <v>0</v>
      </c>
      <c r="CG287" s="155">
        <v>0</v>
      </c>
      <c r="CH287" s="155">
        <v>0</v>
      </c>
      <c r="CI287" s="155">
        <v>0</v>
      </c>
    </row>
    <row r="288" spans="1:87" ht="15.75" customHeight="1" x14ac:dyDescent="0.2">
      <c r="A288" s="4" t="s">
        <v>15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78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49">
        <v>0</v>
      </c>
      <c r="AD288" s="49">
        <v>0</v>
      </c>
      <c r="AE288" s="49">
        <v>0</v>
      </c>
      <c r="AF288" s="49">
        <v>0</v>
      </c>
      <c r="AG288" s="49">
        <v>0</v>
      </c>
      <c r="AH288" s="49">
        <v>0</v>
      </c>
      <c r="AI288" s="49">
        <v>0</v>
      </c>
      <c r="AJ288" s="49">
        <v>0</v>
      </c>
      <c r="AK288" s="49">
        <v>0</v>
      </c>
      <c r="AL288" s="49">
        <v>0</v>
      </c>
      <c r="AM288" s="98">
        <v>0</v>
      </c>
      <c r="AN288" s="98">
        <v>0</v>
      </c>
      <c r="AO288" s="98">
        <v>0</v>
      </c>
      <c r="AP288" s="98">
        <v>0</v>
      </c>
      <c r="AQ288" s="98">
        <v>0</v>
      </c>
      <c r="AR288" s="98">
        <v>0</v>
      </c>
      <c r="AS288" s="98">
        <v>0</v>
      </c>
      <c r="AT288" s="98">
        <v>0</v>
      </c>
      <c r="AU288" s="98">
        <v>0</v>
      </c>
      <c r="AV288" s="98">
        <v>0</v>
      </c>
      <c r="AW288" s="98">
        <v>0</v>
      </c>
      <c r="AX288" s="49">
        <v>0</v>
      </c>
      <c r="AY288" s="98">
        <v>0</v>
      </c>
      <c r="AZ288" s="98">
        <v>0</v>
      </c>
      <c r="BA288" s="98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155">
        <v>0</v>
      </c>
      <c r="BK288" s="155">
        <v>0</v>
      </c>
      <c r="BL288" s="155">
        <v>0</v>
      </c>
      <c r="BM288" s="155">
        <v>0</v>
      </c>
      <c r="BN288" s="155">
        <v>0</v>
      </c>
      <c r="BO288" s="155">
        <v>0</v>
      </c>
      <c r="BP288" s="155">
        <v>0</v>
      </c>
      <c r="BQ288" s="155">
        <v>0</v>
      </c>
      <c r="BR288" s="155">
        <v>0</v>
      </c>
      <c r="BS288" s="155">
        <v>0</v>
      </c>
      <c r="BT288" s="155">
        <v>0</v>
      </c>
      <c r="BU288" s="155">
        <v>0</v>
      </c>
      <c r="BV288" s="155">
        <v>0</v>
      </c>
      <c r="BW288" s="155">
        <v>0</v>
      </c>
      <c r="BX288" s="155">
        <v>0</v>
      </c>
      <c r="BY288" s="155">
        <v>0</v>
      </c>
      <c r="BZ288" s="155">
        <v>0</v>
      </c>
      <c r="CA288" s="155">
        <v>0</v>
      </c>
      <c r="CB288" s="155">
        <v>0</v>
      </c>
      <c r="CC288" s="155">
        <v>0</v>
      </c>
      <c r="CD288" s="155">
        <v>0</v>
      </c>
      <c r="CE288" s="155">
        <v>0</v>
      </c>
      <c r="CF288" s="155">
        <v>0</v>
      </c>
      <c r="CG288" s="155">
        <v>0</v>
      </c>
      <c r="CH288" s="155">
        <v>0</v>
      </c>
      <c r="CI288" s="155">
        <v>0</v>
      </c>
    </row>
    <row r="289" spans="1:87" ht="15.75" customHeight="1" x14ac:dyDescent="0.2">
      <c r="A289" s="3" t="s">
        <v>16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78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0</v>
      </c>
      <c r="AE289" s="49">
        <v>0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98">
        <v>0</v>
      </c>
      <c r="AN289" s="98">
        <v>0</v>
      </c>
      <c r="AO289" s="98">
        <v>0</v>
      </c>
      <c r="AP289" s="98">
        <v>0</v>
      </c>
      <c r="AQ289" s="98">
        <v>0</v>
      </c>
      <c r="AR289" s="98">
        <v>0</v>
      </c>
      <c r="AS289" s="98">
        <v>0</v>
      </c>
      <c r="AT289" s="98">
        <v>0</v>
      </c>
      <c r="AU289" s="98">
        <v>0</v>
      </c>
      <c r="AV289" s="98">
        <v>0</v>
      </c>
      <c r="AW289" s="98">
        <v>0</v>
      </c>
      <c r="AX289" s="49">
        <v>0</v>
      </c>
      <c r="AY289" s="98">
        <v>0</v>
      </c>
      <c r="AZ289" s="98">
        <v>0</v>
      </c>
      <c r="BA289" s="98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155">
        <v>0</v>
      </c>
      <c r="BK289" s="155">
        <v>0</v>
      </c>
      <c r="BL289" s="155">
        <v>0</v>
      </c>
      <c r="BM289" s="155">
        <v>0</v>
      </c>
      <c r="BN289" s="155">
        <v>0</v>
      </c>
      <c r="BO289" s="155">
        <v>0</v>
      </c>
      <c r="BP289" s="155">
        <v>0</v>
      </c>
      <c r="BQ289" s="155">
        <v>0</v>
      </c>
      <c r="BR289" s="155">
        <v>0</v>
      </c>
      <c r="BS289" s="155">
        <v>0</v>
      </c>
      <c r="BT289" s="155">
        <v>0</v>
      </c>
      <c r="BU289" s="155">
        <v>0</v>
      </c>
      <c r="BV289" s="155">
        <v>0</v>
      </c>
      <c r="BW289" s="155">
        <v>0</v>
      </c>
      <c r="BX289" s="155">
        <v>0</v>
      </c>
      <c r="BY289" s="155">
        <v>0</v>
      </c>
      <c r="BZ289" s="155">
        <v>0</v>
      </c>
      <c r="CA289" s="155">
        <v>0</v>
      </c>
      <c r="CB289" s="155">
        <v>0</v>
      </c>
      <c r="CC289" s="155">
        <v>0</v>
      </c>
      <c r="CD289" s="155">
        <v>0</v>
      </c>
      <c r="CE289" s="155">
        <v>0</v>
      </c>
      <c r="CF289" s="155">
        <v>0</v>
      </c>
      <c r="CG289" s="155">
        <v>0</v>
      </c>
      <c r="CH289" s="155">
        <v>0</v>
      </c>
      <c r="CI289" s="155">
        <v>0</v>
      </c>
    </row>
    <row r="290" spans="1:87" ht="15.75" customHeight="1" x14ac:dyDescent="0.2">
      <c r="A290" s="19" t="s">
        <v>65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8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3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  <c r="BV290" s="161"/>
      <c r="BW290" s="161"/>
      <c r="BX290" s="161"/>
      <c r="BY290" s="161"/>
      <c r="BZ290" s="161"/>
      <c r="CA290" s="161"/>
      <c r="CB290" s="161"/>
      <c r="CC290" s="161"/>
      <c r="CD290" s="161"/>
      <c r="CE290" s="161"/>
      <c r="CF290" s="161"/>
      <c r="CG290" s="161"/>
      <c r="CH290" s="161"/>
      <c r="CI290" s="161"/>
    </row>
    <row r="291" spans="1:87" ht="15.75" customHeight="1" x14ac:dyDescent="0.2">
      <c r="A291" s="19" t="s">
        <v>59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8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3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61"/>
      <c r="CB291" s="161"/>
      <c r="CC291" s="161"/>
      <c r="CD291" s="161"/>
      <c r="CE291" s="161"/>
      <c r="CF291" s="161"/>
      <c r="CG291" s="161"/>
      <c r="CH291" s="161"/>
      <c r="CI291" s="161"/>
    </row>
    <row r="292" spans="1:87" ht="15.75" customHeight="1" x14ac:dyDescent="0.2">
      <c r="A292" s="2" t="s">
        <v>13</v>
      </c>
      <c r="B292" s="49">
        <v>0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78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98">
        <v>0</v>
      </c>
      <c r="AN292" s="98">
        <v>0</v>
      </c>
      <c r="AO292" s="98">
        <v>0</v>
      </c>
      <c r="AP292" s="98">
        <v>0</v>
      </c>
      <c r="AQ292" s="98">
        <v>0</v>
      </c>
      <c r="AR292" s="98">
        <v>0</v>
      </c>
      <c r="AS292" s="98">
        <v>0</v>
      </c>
      <c r="AT292" s="98">
        <v>0</v>
      </c>
      <c r="AU292" s="98">
        <v>0</v>
      </c>
      <c r="AV292" s="98">
        <v>0</v>
      </c>
      <c r="AW292" s="98">
        <v>0</v>
      </c>
      <c r="AX292" s="49">
        <v>0</v>
      </c>
      <c r="AY292" s="98">
        <v>0</v>
      </c>
      <c r="AZ292" s="98">
        <v>0</v>
      </c>
      <c r="BA292" s="98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155">
        <v>0</v>
      </c>
      <c r="BK292" s="155">
        <v>0</v>
      </c>
      <c r="BL292" s="155">
        <v>0</v>
      </c>
      <c r="BM292" s="155">
        <v>0</v>
      </c>
      <c r="BN292" s="155">
        <v>0</v>
      </c>
      <c r="BO292" s="155">
        <v>0</v>
      </c>
      <c r="BP292" s="155">
        <v>0</v>
      </c>
      <c r="BQ292" s="155">
        <v>0</v>
      </c>
      <c r="BR292" s="155">
        <v>0</v>
      </c>
      <c r="BS292" s="155">
        <v>0</v>
      </c>
      <c r="BT292" s="155">
        <v>0</v>
      </c>
      <c r="BU292" s="155">
        <v>0</v>
      </c>
      <c r="BV292" s="155">
        <v>0</v>
      </c>
      <c r="BW292" s="155">
        <v>0</v>
      </c>
      <c r="BX292" s="155">
        <v>0</v>
      </c>
      <c r="BY292" s="155">
        <v>0</v>
      </c>
      <c r="BZ292" s="155">
        <v>0</v>
      </c>
      <c r="CA292" s="155">
        <v>0</v>
      </c>
      <c r="CB292" s="155">
        <v>0</v>
      </c>
      <c r="CC292" s="155">
        <v>0</v>
      </c>
      <c r="CD292" s="155">
        <v>0</v>
      </c>
      <c r="CE292" s="155">
        <v>0</v>
      </c>
      <c r="CF292" s="155">
        <v>0</v>
      </c>
      <c r="CG292" s="155">
        <v>0</v>
      </c>
      <c r="CH292" s="155">
        <v>0</v>
      </c>
      <c r="CI292" s="155">
        <v>0</v>
      </c>
    </row>
    <row r="293" spans="1:87" ht="15.75" customHeight="1" x14ac:dyDescent="0.2">
      <c r="A293" s="3" t="s">
        <v>14</v>
      </c>
      <c r="B293" s="49">
        <v>0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78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</v>
      </c>
      <c r="AF293" s="49">
        <v>0</v>
      </c>
      <c r="AG293" s="49">
        <v>0</v>
      </c>
      <c r="AH293" s="49">
        <v>0</v>
      </c>
      <c r="AI293" s="49">
        <v>0</v>
      </c>
      <c r="AJ293" s="49">
        <v>0</v>
      </c>
      <c r="AK293" s="49">
        <v>0</v>
      </c>
      <c r="AL293" s="49">
        <v>0</v>
      </c>
      <c r="AM293" s="98">
        <v>0</v>
      </c>
      <c r="AN293" s="98">
        <v>0</v>
      </c>
      <c r="AO293" s="98">
        <v>0</v>
      </c>
      <c r="AP293" s="98">
        <v>0</v>
      </c>
      <c r="AQ293" s="98">
        <v>0</v>
      </c>
      <c r="AR293" s="98">
        <v>0</v>
      </c>
      <c r="AS293" s="98">
        <v>0</v>
      </c>
      <c r="AT293" s="98">
        <v>0</v>
      </c>
      <c r="AU293" s="98">
        <v>0</v>
      </c>
      <c r="AV293" s="98">
        <v>0</v>
      </c>
      <c r="AW293" s="98">
        <v>0</v>
      </c>
      <c r="AX293" s="49">
        <v>0</v>
      </c>
      <c r="AY293" s="98">
        <v>0</v>
      </c>
      <c r="AZ293" s="98">
        <v>0</v>
      </c>
      <c r="BA293" s="98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155">
        <v>0</v>
      </c>
      <c r="BK293" s="155">
        <v>0</v>
      </c>
      <c r="BL293" s="155">
        <v>0</v>
      </c>
      <c r="BM293" s="155">
        <v>0</v>
      </c>
      <c r="BN293" s="155">
        <v>0</v>
      </c>
      <c r="BO293" s="155">
        <v>0</v>
      </c>
      <c r="BP293" s="155">
        <v>0</v>
      </c>
      <c r="BQ293" s="155">
        <v>0</v>
      </c>
      <c r="BR293" s="155">
        <v>0</v>
      </c>
      <c r="BS293" s="155">
        <v>0</v>
      </c>
      <c r="BT293" s="155">
        <v>0</v>
      </c>
      <c r="BU293" s="155">
        <v>0</v>
      </c>
      <c r="BV293" s="155">
        <v>0</v>
      </c>
      <c r="BW293" s="155">
        <v>0</v>
      </c>
      <c r="BX293" s="155">
        <v>0</v>
      </c>
      <c r="BY293" s="155">
        <v>0</v>
      </c>
      <c r="BZ293" s="155">
        <v>0</v>
      </c>
      <c r="CA293" s="155">
        <v>0</v>
      </c>
      <c r="CB293" s="155">
        <v>0</v>
      </c>
      <c r="CC293" s="155">
        <v>0</v>
      </c>
      <c r="CD293" s="155">
        <v>0</v>
      </c>
      <c r="CE293" s="155">
        <v>0</v>
      </c>
      <c r="CF293" s="155">
        <v>0</v>
      </c>
      <c r="CG293" s="155">
        <v>0</v>
      </c>
      <c r="CH293" s="155">
        <v>0</v>
      </c>
      <c r="CI293" s="155">
        <v>0</v>
      </c>
    </row>
    <row r="294" spans="1:87" ht="15.75" customHeight="1" x14ac:dyDescent="0.2">
      <c r="A294" s="4" t="s">
        <v>15</v>
      </c>
      <c r="B294" s="49">
        <v>0</v>
      </c>
      <c r="C294" s="49">
        <v>0</v>
      </c>
      <c r="D294" s="49">
        <v>0</v>
      </c>
      <c r="E294" s="49">
        <v>0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78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49">
        <v>0</v>
      </c>
      <c r="AC294" s="49">
        <v>0</v>
      </c>
      <c r="AD294" s="49">
        <v>0</v>
      </c>
      <c r="AE294" s="49">
        <v>0</v>
      </c>
      <c r="AF294" s="49">
        <v>0</v>
      </c>
      <c r="AG294" s="49">
        <v>0</v>
      </c>
      <c r="AH294" s="49">
        <v>0</v>
      </c>
      <c r="AI294" s="49">
        <v>0</v>
      </c>
      <c r="AJ294" s="49">
        <v>0</v>
      </c>
      <c r="AK294" s="49">
        <v>0</v>
      </c>
      <c r="AL294" s="49">
        <v>0</v>
      </c>
      <c r="AM294" s="98">
        <v>0</v>
      </c>
      <c r="AN294" s="98">
        <v>0</v>
      </c>
      <c r="AO294" s="98">
        <v>0</v>
      </c>
      <c r="AP294" s="98">
        <v>0</v>
      </c>
      <c r="AQ294" s="98">
        <v>0</v>
      </c>
      <c r="AR294" s="98">
        <v>0</v>
      </c>
      <c r="AS294" s="98">
        <v>0</v>
      </c>
      <c r="AT294" s="98">
        <v>0</v>
      </c>
      <c r="AU294" s="98">
        <v>0</v>
      </c>
      <c r="AV294" s="98">
        <v>0</v>
      </c>
      <c r="AW294" s="98">
        <v>0</v>
      </c>
      <c r="AX294" s="49">
        <v>0</v>
      </c>
      <c r="AY294" s="98">
        <v>0</v>
      </c>
      <c r="AZ294" s="98">
        <v>0</v>
      </c>
      <c r="BA294" s="98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155">
        <v>0</v>
      </c>
      <c r="BK294" s="155">
        <v>0</v>
      </c>
      <c r="BL294" s="155">
        <v>0</v>
      </c>
      <c r="BM294" s="155">
        <v>0</v>
      </c>
      <c r="BN294" s="155">
        <v>0</v>
      </c>
      <c r="BO294" s="155">
        <v>0</v>
      </c>
      <c r="BP294" s="155">
        <v>0</v>
      </c>
      <c r="BQ294" s="155">
        <v>0</v>
      </c>
      <c r="BR294" s="155">
        <v>0</v>
      </c>
      <c r="BS294" s="155">
        <v>0</v>
      </c>
      <c r="BT294" s="155">
        <v>0</v>
      </c>
      <c r="BU294" s="155">
        <v>0</v>
      </c>
      <c r="BV294" s="155">
        <v>0</v>
      </c>
      <c r="BW294" s="155">
        <v>0</v>
      </c>
      <c r="BX294" s="155">
        <v>0</v>
      </c>
      <c r="BY294" s="155">
        <v>0</v>
      </c>
      <c r="BZ294" s="155">
        <v>0</v>
      </c>
      <c r="CA294" s="155">
        <v>0</v>
      </c>
      <c r="CB294" s="155">
        <v>0</v>
      </c>
      <c r="CC294" s="155">
        <v>0</v>
      </c>
      <c r="CD294" s="155">
        <v>0</v>
      </c>
      <c r="CE294" s="155">
        <v>0</v>
      </c>
      <c r="CF294" s="155">
        <v>0</v>
      </c>
      <c r="CG294" s="155">
        <v>0</v>
      </c>
      <c r="CH294" s="155">
        <v>0</v>
      </c>
      <c r="CI294" s="155">
        <v>0</v>
      </c>
    </row>
    <row r="295" spans="1:87" ht="15.75" customHeight="1" x14ac:dyDescent="0.2">
      <c r="A295" s="3" t="s">
        <v>16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78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98">
        <v>0</v>
      </c>
      <c r="AN295" s="98">
        <v>0</v>
      </c>
      <c r="AO295" s="98">
        <v>0</v>
      </c>
      <c r="AP295" s="98">
        <v>0</v>
      </c>
      <c r="AQ295" s="98">
        <v>0</v>
      </c>
      <c r="AR295" s="98">
        <v>0</v>
      </c>
      <c r="AS295" s="98">
        <v>0</v>
      </c>
      <c r="AT295" s="98">
        <v>0</v>
      </c>
      <c r="AU295" s="98">
        <v>0</v>
      </c>
      <c r="AV295" s="98">
        <v>0</v>
      </c>
      <c r="AW295" s="98">
        <v>0</v>
      </c>
      <c r="AX295" s="49">
        <v>0</v>
      </c>
      <c r="AY295" s="98">
        <v>0</v>
      </c>
      <c r="AZ295" s="98">
        <v>0</v>
      </c>
      <c r="BA295" s="98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155">
        <v>0</v>
      </c>
      <c r="BK295" s="155">
        <v>0</v>
      </c>
      <c r="BL295" s="155">
        <v>0</v>
      </c>
      <c r="BM295" s="155">
        <v>0</v>
      </c>
      <c r="BN295" s="155">
        <v>0</v>
      </c>
      <c r="BO295" s="155">
        <v>0</v>
      </c>
      <c r="BP295" s="155">
        <v>0</v>
      </c>
      <c r="BQ295" s="155">
        <v>0</v>
      </c>
      <c r="BR295" s="155">
        <v>0</v>
      </c>
      <c r="BS295" s="155">
        <v>0</v>
      </c>
      <c r="BT295" s="155">
        <v>0</v>
      </c>
      <c r="BU295" s="155">
        <v>0</v>
      </c>
      <c r="BV295" s="155">
        <v>0</v>
      </c>
      <c r="BW295" s="155">
        <v>0</v>
      </c>
      <c r="BX295" s="155">
        <v>0</v>
      </c>
      <c r="BY295" s="155">
        <v>0</v>
      </c>
      <c r="BZ295" s="155">
        <v>0</v>
      </c>
      <c r="CA295" s="155">
        <v>0</v>
      </c>
      <c r="CB295" s="155">
        <v>0</v>
      </c>
      <c r="CC295" s="155">
        <v>0</v>
      </c>
      <c r="CD295" s="155">
        <v>0</v>
      </c>
      <c r="CE295" s="155">
        <v>0</v>
      </c>
      <c r="CF295" s="155">
        <v>0</v>
      </c>
      <c r="CG295" s="155">
        <v>0</v>
      </c>
      <c r="CH295" s="155">
        <v>0</v>
      </c>
      <c r="CI295" s="155">
        <v>0</v>
      </c>
    </row>
    <row r="296" spans="1:87" ht="15.75" customHeight="1" x14ac:dyDescent="0.2">
      <c r="A296" s="19" t="s">
        <v>60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8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3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61"/>
      <c r="CB296" s="161"/>
      <c r="CC296" s="161"/>
      <c r="CD296" s="161"/>
      <c r="CE296" s="161"/>
      <c r="CF296" s="161"/>
      <c r="CG296" s="161"/>
      <c r="CH296" s="161"/>
      <c r="CI296" s="161"/>
    </row>
    <row r="297" spans="1:87" ht="15.75" customHeight="1" x14ac:dyDescent="0.2">
      <c r="A297" s="2" t="s">
        <v>13</v>
      </c>
      <c r="B297" s="49">
        <v>0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78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0</v>
      </c>
      <c r="AI297" s="49">
        <v>0</v>
      </c>
      <c r="AJ297" s="49">
        <v>0</v>
      </c>
      <c r="AK297" s="49">
        <v>0</v>
      </c>
      <c r="AL297" s="49">
        <v>0</v>
      </c>
      <c r="AM297" s="98">
        <v>0</v>
      </c>
      <c r="AN297" s="98">
        <v>0</v>
      </c>
      <c r="AO297" s="98">
        <v>0</v>
      </c>
      <c r="AP297" s="98">
        <v>0</v>
      </c>
      <c r="AQ297" s="98">
        <v>0</v>
      </c>
      <c r="AR297" s="98">
        <v>0</v>
      </c>
      <c r="AS297" s="98">
        <v>0</v>
      </c>
      <c r="AT297" s="98">
        <v>0</v>
      </c>
      <c r="AU297" s="98">
        <v>0</v>
      </c>
      <c r="AV297" s="98">
        <v>0</v>
      </c>
      <c r="AW297" s="98">
        <v>0</v>
      </c>
      <c r="AX297" s="49">
        <v>0</v>
      </c>
      <c r="AY297" s="98">
        <v>0</v>
      </c>
      <c r="AZ297" s="98">
        <v>0</v>
      </c>
      <c r="BA297" s="98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155">
        <v>0</v>
      </c>
      <c r="BK297" s="155">
        <v>0</v>
      </c>
      <c r="BL297" s="155">
        <v>0</v>
      </c>
      <c r="BM297" s="155">
        <v>0</v>
      </c>
      <c r="BN297" s="155">
        <v>0</v>
      </c>
      <c r="BO297" s="155">
        <v>0</v>
      </c>
      <c r="BP297" s="155">
        <v>0</v>
      </c>
      <c r="BQ297" s="155">
        <v>0</v>
      </c>
      <c r="BR297" s="155">
        <v>0</v>
      </c>
      <c r="BS297" s="155">
        <v>0</v>
      </c>
      <c r="BT297" s="155">
        <v>0</v>
      </c>
      <c r="BU297" s="155">
        <v>0</v>
      </c>
      <c r="BV297" s="155">
        <v>0</v>
      </c>
      <c r="BW297" s="155">
        <v>0</v>
      </c>
      <c r="BX297" s="155">
        <v>0</v>
      </c>
      <c r="BY297" s="155">
        <v>0</v>
      </c>
      <c r="BZ297" s="155">
        <v>0</v>
      </c>
      <c r="CA297" s="155">
        <v>0</v>
      </c>
      <c r="CB297" s="155">
        <v>0</v>
      </c>
      <c r="CC297" s="155">
        <v>0</v>
      </c>
      <c r="CD297" s="155">
        <v>0</v>
      </c>
      <c r="CE297" s="155">
        <v>0</v>
      </c>
      <c r="CF297" s="155">
        <v>0</v>
      </c>
      <c r="CG297" s="155">
        <v>0</v>
      </c>
      <c r="CH297" s="155">
        <v>0</v>
      </c>
      <c r="CI297" s="155">
        <v>0</v>
      </c>
    </row>
    <row r="298" spans="1:87" ht="15.75" customHeight="1" x14ac:dyDescent="0.2">
      <c r="A298" s="3" t="s">
        <v>14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78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>
        <v>0</v>
      </c>
      <c r="W298" s="49">
        <v>0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98">
        <v>0</v>
      </c>
      <c r="AN298" s="98">
        <v>0</v>
      </c>
      <c r="AO298" s="98">
        <v>0</v>
      </c>
      <c r="AP298" s="98">
        <v>0</v>
      </c>
      <c r="AQ298" s="98">
        <v>0</v>
      </c>
      <c r="AR298" s="98">
        <v>0</v>
      </c>
      <c r="AS298" s="98">
        <v>0</v>
      </c>
      <c r="AT298" s="98">
        <v>0</v>
      </c>
      <c r="AU298" s="98">
        <v>0</v>
      </c>
      <c r="AV298" s="98">
        <v>0</v>
      </c>
      <c r="AW298" s="98">
        <v>0</v>
      </c>
      <c r="AX298" s="49">
        <v>0</v>
      </c>
      <c r="AY298" s="98">
        <v>0</v>
      </c>
      <c r="AZ298" s="98">
        <v>0</v>
      </c>
      <c r="BA298" s="98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155">
        <v>0</v>
      </c>
      <c r="BK298" s="155">
        <v>0</v>
      </c>
      <c r="BL298" s="155">
        <v>0</v>
      </c>
      <c r="BM298" s="155">
        <v>0</v>
      </c>
      <c r="BN298" s="155">
        <v>0</v>
      </c>
      <c r="BO298" s="155">
        <v>0</v>
      </c>
      <c r="BP298" s="155">
        <v>0</v>
      </c>
      <c r="BQ298" s="155">
        <v>0</v>
      </c>
      <c r="BR298" s="155">
        <v>0</v>
      </c>
      <c r="BS298" s="155">
        <v>0</v>
      </c>
      <c r="BT298" s="155">
        <v>0</v>
      </c>
      <c r="BU298" s="155">
        <v>0</v>
      </c>
      <c r="BV298" s="155">
        <v>0</v>
      </c>
      <c r="BW298" s="155">
        <v>0</v>
      </c>
      <c r="BX298" s="155">
        <v>0</v>
      </c>
      <c r="BY298" s="155">
        <v>0</v>
      </c>
      <c r="BZ298" s="155">
        <v>0</v>
      </c>
      <c r="CA298" s="155">
        <v>0</v>
      </c>
      <c r="CB298" s="155">
        <v>0</v>
      </c>
      <c r="CC298" s="155">
        <v>0</v>
      </c>
      <c r="CD298" s="155">
        <v>0</v>
      </c>
      <c r="CE298" s="155">
        <v>0</v>
      </c>
      <c r="CF298" s="155">
        <v>0</v>
      </c>
      <c r="CG298" s="155">
        <v>0</v>
      </c>
      <c r="CH298" s="155">
        <v>0</v>
      </c>
      <c r="CI298" s="155">
        <v>0</v>
      </c>
    </row>
    <row r="299" spans="1:87" ht="15.75" customHeight="1" x14ac:dyDescent="0.2">
      <c r="A299" s="4" t="s">
        <v>15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78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  <c r="Z299" s="49">
        <v>0</v>
      </c>
      <c r="AA299" s="49">
        <v>0</v>
      </c>
      <c r="AB299" s="49">
        <v>0</v>
      </c>
      <c r="AC299" s="49">
        <v>0</v>
      </c>
      <c r="AD299" s="49">
        <v>0</v>
      </c>
      <c r="AE299" s="49">
        <v>0</v>
      </c>
      <c r="AF299" s="49">
        <v>0</v>
      </c>
      <c r="AG299" s="49">
        <v>0</v>
      </c>
      <c r="AH299" s="49">
        <v>0</v>
      </c>
      <c r="AI299" s="49">
        <v>0</v>
      </c>
      <c r="AJ299" s="49">
        <v>0</v>
      </c>
      <c r="AK299" s="49">
        <v>0</v>
      </c>
      <c r="AL299" s="49">
        <v>0</v>
      </c>
      <c r="AM299" s="98">
        <v>0</v>
      </c>
      <c r="AN299" s="98">
        <v>0</v>
      </c>
      <c r="AO299" s="98">
        <v>0</v>
      </c>
      <c r="AP299" s="98">
        <v>0</v>
      </c>
      <c r="AQ299" s="98">
        <v>0</v>
      </c>
      <c r="AR299" s="98">
        <v>0</v>
      </c>
      <c r="AS299" s="98">
        <v>0</v>
      </c>
      <c r="AT299" s="98">
        <v>0</v>
      </c>
      <c r="AU299" s="98">
        <v>0</v>
      </c>
      <c r="AV299" s="98">
        <v>0</v>
      </c>
      <c r="AW299" s="98">
        <v>0</v>
      </c>
      <c r="AX299" s="49">
        <v>0</v>
      </c>
      <c r="AY299" s="98">
        <v>0</v>
      </c>
      <c r="AZ299" s="98">
        <v>0</v>
      </c>
      <c r="BA299" s="98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155">
        <v>0</v>
      </c>
      <c r="BK299" s="155">
        <v>0</v>
      </c>
      <c r="BL299" s="155">
        <v>0</v>
      </c>
      <c r="BM299" s="155">
        <v>0</v>
      </c>
      <c r="BN299" s="155">
        <v>0</v>
      </c>
      <c r="BO299" s="155">
        <v>0</v>
      </c>
      <c r="BP299" s="155">
        <v>0</v>
      </c>
      <c r="BQ299" s="155">
        <v>0</v>
      </c>
      <c r="BR299" s="155">
        <v>0</v>
      </c>
      <c r="BS299" s="155">
        <v>0</v>
      </c>
      <c r="BT299" s="155">
        <v>0</v>
      </c>
      <c r="BU299" s="155">
        <v>0</v>
      </c>
      <c r="BV299" s="155">
        <v>0</v>
      </c>
      <c r="BW299" s="155">
        <v>0</v>
      </c>
      <c r="BX299" s="155">
        <v>0</v>
      </c>
      <c r="BY299" s="155">
        <v>0</v>
      </c>
      <c r="BZ299" s="155">
        <v>0</v>
      </c>
      <c r="CA299" s="155">
        <v>0</v>
      </c>
      <c r="CB299" s="155">
        <v>0</v>
      </c>
      <c r="CC299" s="155">
        <v>0</v>
      </c>
      <c r="CD299" s="155">
        <v>0</v>
      </c>
      <c r="CE299" s="155">
        <v>0</v>
      </c>
      <c r="CF299" s="155">
        <v>0</v>
      </c>
      <c r="CG299" s="155">
        <v>0</v>
      </c>
      <c r="CH299" s="155">
        <v>0</v>
      </c>
      <c r="CI299" s="155">
        <v>0</v>
      </c>
    </row>
    <row r="300" spans="1:87" ht="15.75" customHeight="1" x14ac:dyDescent="0.2">
      <c r="A300" s="3" t="s">
        <v>16</v>
      </c>
      <c r="B300" s="49">
        <v>0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78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0</v>
      </c>
      <c r="AC300" s="49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0</v>
      </c>
      <c r="AI300" s="49">
        <v>0</v>
      </c>
      <c r="AJ300" s="49">
        <v>0</v>
      </c>
      <c r="AK300" s="49">
        <v>0</v>
      </c>
      <c r="AL300" s="49">
        <v>0</v>
      </c>
      <c r="AM300" s="98">
        <v>0</v>
      </c>
      <c r="AN300" s="98">
        <v>0</v>
      </c>
      <c r="AO300" s="98">
        <v>0</v>
      </c>
      <c r="AP300" s="98">
        <v>0</v>
      </c>
      <c r="AQ300" s="98">
        <v>0</v>
      </c>
      <c r="AR300" s="98">
        <v>0</v>
      </c>
      <c r="AS300" s="98">
        <v>0</v>
      </c>
      <c r="AT300" s="98">
        <v>0</v>
      </c>
      <c r="AU300" s="98">
        <v>0</v>
      </c>
      <c r="AV300" s="98">
        <v>0</v>
      </c>
      <c r="AW300" s="98">
        <v>0</v>
      </c>
      <c r="AX300" s="49">
        <v>0</v>
      </c>
      <c r="AY300" s="98">
        <v>0</v>
      </c>
      <c r="AZ300" s="98">
        <v>0</v>
      </c>
      <c r="BA300" s="98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155">
        <v>0</v>
      </c>
      <c r="BK300" s="155">
        <v>0</v>
      </c>
      <c r="BL300" s="155">
        <v>0</v>
      </c>
      <c r="BM300" s="155">
        <v>0</v>
      </c>
      <c r="BN300" s="155">
        <v>0</v>
      </c>
      <c r="BO300" s="155">
        <v>0</v>
      </c>
      <c r="BP300" s="155">
        <v>0</v>
      </c>
      <c r="BQ300" s="155">
        <v>0</v>
      </c>
      <c r="BR300" s="155">
        <v>0</v>
      </c>
      <c r="BS300" s="155">
        <v>0</v>
      </c>
      <c r="BT300" s="155">
        <v>0</v>
      </c>
      <c r="BU300" s="155">
        <v>0</v>
      </c>
      <c r="BV300" s="155">
        <v>0</v>
      </c>
      <c r="BW300" s="155">
        <v>0</v>
      </c>
      <c r="BX300" s="155">
        <v>0</v>
      </c>
      <c r="BY300" s="155">
        <v>0</v>
      </c>
      <c r="BZ300" s="155">
        <v>0</v>
      </c>
      <c r="CA300" s="155">
        <v>0</v>
      </c>
      <c r="CB300" s="155">
        <v>0</v>
      </c>
      <c r="CC300" s="155">
        <v>0</v>
      </c>
      <c r="CD300" s="155">
        <v>0</v>
      </c>
      <c r="CE300" s="155">
        <v>0</v>
      </c>
      <c r="CF300" s="155">
        <v>0</v>
      </c>
      <c r="CG300" s="155">
        <v>0</v>
      </c>
      <c r="CH300" s="155">
        <v>0</v>
      </c>
      <c r="CI300" s="155">
        <v>0</v>
      </c>
    </row>
    <row r="301" spans="1:87" ht="31.9" customHeight="1" x14ac:dyDescent="0.2">
      <c r="A301" s="132" t="s">
        <v>66</v>
      </c>
      <c r="B301" s="120"/>
      <c r="C301" s="120"/>
      <c r="D301" s="120"/>
      <c r="E301" s="120"/>
      <c r="F301" s="120"/>
      <c r="G301" s="120"/>
      <c r="H301" s="121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  <c r="BC301" s="114"/>
      <c r="BD301" s="114"/>
      <c r="BE301" s="114"/>
      <c r="BF301" s="114"/>
      <c r="BG301" s="114"/>
      <c r="BH301" s="114"/>
      <c r="BI301" s="114"/>
      <c r="BJ301" s="153"/>
      <c r="BK301" s="153"/>
      <c r="BL301" s="153"/>
      <c r="BM301" s="153"/>
      <c r="BN301" s="153"/>
      <c r="BO301" s="153"/>
      <c r="BP301" s="153"/>
      <c r="BQ301" s="153"/>
      <c r="BR301" s="153"/>
      <c r="BS301" s="153"/>
      <c r="BT301" s="153"/>
      <c r="BU301" s="153"/>
      <c r="BV301" s="153"/>
      <c r="BW301" s="153"/>
      <c r="BX301" s="153"/>
      <c r="BY301" s="153"/>
      <c r="BZ301" s="153"/>
      <c r="CA301" s="153"/>
      <c r="CB301" s="153"/>
      <c r="CC301" s="153"/>
      <c r="CD301" s="153"/>
      <c r="CE301" s="153"/>
      <c r="CF301" s="153"/>
      <c r="CG301" s="153"/>
      <c r="CH301" s="153"/>
      <c r="CI301" s="153"/>
    </row>
    <row r="302" spans="1:87" ht="33" customHeight="1" x14ac:dyDescent="0.2">
      <c r="A302" s="22" t="s">
        <v>67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9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4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Y302" s="162"/>
      <c r="BZ302" s="162"/>
      <c r="CA302" s="162"/>
      <c r="CB302" s="162"/>
      <c r="CC302" s="162"/>
      <c r="CD302" s="162"/>
      <c r="CE302" s="162"/>
      <c r="CF302" s="162"/>
      <c r="CG302" s="162"/>
      <c r="CH302" s="162"/>
      <c r="CI302" s="162"/>
    </row>
    <row r="303" spans="1:87" ht="30.6" customHeight="1" x14ac:dyDescent="0.2">
      <c r="A303" s="6" t="s">
        <v>68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78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>
        <v>0</v>
      </c>
      <c r="AB303" s="49">
        <v>0</v>
      </c>
      <c r="AC303" s="49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0</v>
      </c>
      <c r="AI303" s="49">
        <v>0</v>
      </c>
      <c r="AJ303" s="49">
        <v>0</v>
      </c>
      <c r="AK303" s="49">
        <v>0</v>
      </c>
      <c r="AL303" s="49">
        <v>0</v>
      </c>
      <c r="AM303" s="98">
        <v>0</v>
      </c>
      <c r="AN303" s="98">
        <v>0</v>
      </c>
      <c r="AO303" s="98">
        <v>0</v>
      </c>
      <c r="AP303" s="98">
        <v>0</v>
      </c>
      <c r="AQ303" s="98">
        <v>0</v>
      </c>
      <c r="AR303" s="98">
        <v>0</v>
      </c>
      <c r="AS303" s="98">
        <v>0</v>
      </c>
      <c r="AT303" s="98">
        <v>0</v>
      </c>
      <c r="AU303" s="98">
        <v>0</v>
      </c>
      <c r="AV303" s="98">
        <v>0</v>
      </c>
      <c r="AW303" s="98">
        <v>0</v>
      </c>
      <c r="AX303" s="49">
        <v>0</v>
      </c>
      <c r="AY303" s="98">
        <v>0</v>
      </c>
      <c r="AZ303" s="98">
        <v>0</v>
      </c>
      <c r="BA303" s="98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155">
        <v>0</v>
      </c>
      <c r="BK303" s="155">
        <v>0</v>
      </c>
      <c r="BL303" s="155">
        <v>0</v>
      </c>
      <c r="BM303" s="155">
        <v>0</v>
      </c>
      <c r="BN303" s="155">
        <v>0</v>
      </c>
      <c r="BO303" s="155">
        <v>0</v>
      </c>
      <c r="BP303" s="155">
        <v>0</v>
      </c>
      <c r="BQ303" s="155">
        <v>0</v>
      </c>
      <c r="BR303" s="155">
        <v>0</v>
      </c>
      <c r="BS303" s="155">
        <v>0</v>
      </c>
      <c r="BT303" s="155">
        <v>0</v>
      </c>
      <c r="BU303" s="155">
        <v>0</v>
      </c>
      <c r="BV303" s="155">
        <v>0</v>
      </c>
      <c r="BW303" s="155">
        <v>0</v>
      </c>
      <c r="BX303" s="155">
        <v>0</v>
      </c>
      <c r="BY303" s="155">
        <v>0</v>
      </c>
      <c r="BZ303" s="155">
        <v>0</v>
      </c>
      <c r="CA303" s="155">
        <v>0</v>
      </c>
      <c r="CB303" s="155">
        <v>0</v>
      </c>
      <c r="CC303" s="155">
        <v>0</v>
      </c>
      <c r="CD303" s="155">
        <v>0</v>
      </c>
      <c r="CE303" s="155">
        <v>0</v>
      </c>
      <c r="CF303" s="155">
        <v>0</v>
      </c>
      <c r="CG303" s="155">
        <v>0</v>
      </c>
      <c r="CH303" s="155">
        <v>0</v>
      </c>
      <c r="CI303" s="155">
        <v>0</v>
      </c>
    </row>
    <row r="304" spans="1:87" ht="61.15" customHeight="1" x14ac:dyDescent="0.2">
      <c r="A304" s="6" t="s">
        <v>69</v>
      </c>
      <c r="B304" s="49">
        <v>0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78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0</v>
      </c>
      <c r="AK304" s="49">
        <v>0</v>
      </c>
      <c r="AL304" s="49">
        <v>0</v>
      </c>
      <c r="AM304" s="98">
        <v>0</v>
      </c>
      <c r="AN304" s="98">
        <v>0</v>
      </c>
      <c r="AO304" s="98">
        <v>0</v>
      </c>
      <c r="AP304" s="98">
        <v>0</v>
      </c>
      <c r="AQ304" s="98">
        <v>0</v>
      </c>
      <c r="AR304" s="98">
        <v>0</v>
      </c>
      <c r="AS304" s="98">
        <v>0</v>
      </c>
      <c r="AT304" s="98">
        <v>0</v>
      </c>
      <c r="AU304" s="98">
        <v>0</v>
      </c>
      <c r="AV304" s="98">
        <v>0</v>
      </c>
      <c r="AW304" s="98">
        <v>0</v>
      </c>
      <c r="AX304" s="49">
        <v>0</v>
      </c>
      <c r="AY304" s="98">
        <v>0</v>
      </c>
      <c r="AZ304" s="98">
        <v>0</v>
      </c>
      <c r="BA304" s="98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155">
        <v>0</v>
      </c>
      <c r="BK304" s="155">
        <v>0</v>
      </c>
      <c r="BL304" s="155">
        <v>0</v>
      </c>
      <c r="BM304" s="155">
        <v>0</v>
      </c>
      <c r="BN304" s="155">
        <v>0</v>
      </c>
      <c r="BO304" s="155">
        <v>0</v>
      </c>
      <c r="BP304" s="155">
        <v>0</v>
      </c>
      <c r="BQ304" s="155">
        <v>0</v>
      </c>
      <c r="BR304" s="155">
        <v>0</v>
      </c>
      <c r="BS304" s="155">
        <v>0</v>
      </c>
      <c r="BT304" s="155">
        <v>0</v>
      </c>
      <c r="BU304" s="155">
        <v>0</v>
      </c>
      <c r="BV304" s="155">
        <v>0</v>
      </c>
      <c r="BW304" s="155">
        <v>0</v>
      </c>
      <c r="BX304" s="155">
        <v>0</v>
      </c>
      <c r="BY304" s="155">
        <v>0</v>
      </c>
      <c r="BZ304" s="155">
        <v>0</v>
      </c>
      <c r="CA304" s="155">
        <v>0</v>
      </c>
      <c r="CB304" s="155">
        <v>0</v>
      </c>
      <c r="CC304" s="155">
        <v>0</v>
      </c>
      <c r="CD304" s="155">
        <v>0</v>
      </c>
      <c r="CE304" s="155">
        <v>0</v>
      </c>
      <c r="CF304" s="155">
        <v>0</v>
      </c>
      <c r="CG304" s="155">
        <v>0</v>
      </c>
      <c r="CH304" s="155">
        <v>0</v>
      </c>
      <c r="CI304" s="155">
        <v>0</v>
      </c>
    </row>
    <row r="305" spans="1:87" ht="15.75" customHeight="1" x14ac:dyDescent="0.2">
      <c r="A305" s="8" t="s">
        <v>279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78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9">
        <v>0</v>
      </c>
      <c r="AK305" s="49">
        <v>0</v>
      </c>
      <c r="AL305" s="49">
        <v>0</v>
      </c>
      <c r="AM305" s="98">
        <v>0</v>
      </c>
      <c r="AN305" s="98">
        <v>0</v>
      </c>
      <c r="AO305" s="98">
        <v>0</v>
      </c>
      <c r="AP305" s="98">
        <v>0</v>
      </c>
      <c r="AQ305" s="98">
        <v>0</v>
      </c>
      <c r="AR305" s="98">
        <v>0</v>
      </c>
      <c r="AS305" s="98">
        <v>0</v>
      </c>
      <c r="AT305" s="98">
        <v>0</v>
      </c>
      <c r="AU305" s="98">
        <v>0</v>
      </c>
      <c r="AV305" s="98">
        <v>0</v>
      </c>
      <c r="AW305" s="98">
        <v>0</v>
      </c>
      <c r="AX305" s="49">
        <v>0</v>
      </c>
      <c r="AY305" s="98">
        <v>0</v>
      </c>
      <c r="AZ305" s="98">
        <v>0</v>
      </c>
      <c r="BA305" s="98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155">
        <v>0</v>
      </c>
      <c r="BK305" s="155">
        <v>0</v>
      </c>
      <c r="BL305" s="155">
        <v>0</v>
      </c>
      <c r="BM305" s="155">
        <v>0</v>
      </c>
      <c r="BN305" s="155">
        <v>0</v>
      </c>
      <c r="BO305" s="155">
        <v>0</v>
      </c>
      <c r="BP305" s="155">
        <v>0</v>
      </c>
      <c r="BQ305" s="155">
        <v>0</v>
      </c>
      <c r="BR305" s="155">
        <v>0</v>
      </c>
      <c r="BS305" s="155">
        <v>0</v>
      </c>
      <c r="BT305" s="155">
        <v>0</v>
      </c>
      <c r="BU305" s="155">
        <v>0</v>
      </c>
      <c r="BV305" s="155">
        <v>0</v>
      </c>
      <c r="BW305" s="155">
        <v>0</v>
      </c>
      <c r="BX305" s="155">
        <v>0</v>
      </c>
      <c r="BY305" s="155">
        <v>0</v>
      </c>
      <c r="BZ305" s="155">
        <v>0</v>
      </c>
      <c r="CA305" s="155">
        <v>0</v>
      </c>
      <c r="CB305" s="155">
        <v>0</v>
      </c>
      <c r="CC305" s="155">
        <v>0</v>
      </c>
      <c r="CD305" s="155">
        <v>0</v>
      </c>
      <c r="CE305" s="155">
        <v>0</v>
      </c>
      <c r="CF305" s="155">
        <v>0</v>
      </c>
      <c r="CG305" s="155">
        <v>0</v>
      </c>
      <c r="CH305" s="155">
        <v>0</v>
      </c>
      <c r="CI305" s="155">
        <v>0</v>
      </c>
    </row>
    <row r="306" spans="1:87" ht="15.75" customHeight="1" x14ac:dyDescent="0.2">
      <c r="A306" s="8" t="s">
        <v>70</v>
      </c>
      <c r="B306" s="49">
        <v>0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78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0</v>
      </c>
      <c r="AG306" s="49">
        <v>0</v>
      </c>
      <c r="AH306" s="49">
        <v>0</v>
      </c>
      <c r="AI306" s="49">
        <v>0</v>
      </c>
      <c r="AJ306" s="49">
        <v>0</v>
      </c>
      <c r="AK306" s="49">
        <v>0</v>
      </c>
      <c r="AL306" s="49">
        <v>0</v>
      </c>
      <c r="AM306" s="98">
        <v>0</v>
      </c>
      <c r="AN306" s="98">
        <v>0</v>
      </c>
      <c r="AO306" s="98">
        <v>0</v>
      </c>
      <c r="AP306" s="98">
        <v>0</v>
      </c>
      <c r="AQ306" s="98">
        <v>0</v>
      </c>
      <c r="AR306" s="98">
        <v>0</v>
      </c>
      <c r="AS306" s="98">
        <v>0</v>
      </c>
      <c r="AT306" s="98">
        <v>0</v>
      </c>
      <c r="AU306" s="98">
        <v>0</v>
      </c>
      <c r="AV306" s="98">
        <v>0</v>
      </c>
      <c r="AW306" s="98">
        <v>0</v>
      </c>
      <c r="AX306" s="49">
        <v>0</v>
      </c>
      <c r="AY306" s="98">
        <v>0</v>
      </c>
      <c r="AZ306" s="98">
        <v>0</v>
      </c>
      <c r="BA306" s="98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155">
        <v>0</v>
      </c>
      <c r="BK306" s="155">
        <v>0</v>
      </c>
      <c r="BL306" s="155">
        <v>0</v>
      </c>
      <c r="BM306" s="155">
        <v>0</v>
      </c>
      <c r="BN306" s="155">
        <v>0</v>
      </c>
      <c r="BO306" s="155">
        <v>0</v>
      </c>
      <c r="BP306" s="155">
        <v>0</v>
      </c>
      <c r="BQ306" s="155">
        <v>0</v>
      </c>
      <c r="BR306" s="155">
        <v>0</v>
      </c>
      <c r="BS306" s="155">
        <v>0</v>
      </c>
      <c r="BT306" s="155">
        <v>0</v>
      </c>
      <c r="BU306" s="155">
        <v>0</v>
      </c>
      <c r="BV306" s="155">
        <v>0</v>
      </c>
      <c r="BW306" s="155">
        <v>0</v>
      </c>
      <c r="BX306" s="155">
        <v>0</v>
      </c>
      <c r="BY306" s="155">
        <v>0</v>
      </c>
      <c r="BZ306" s="155">
        <v>0</v>
      </c>
      <c r="CA306" s="155">
        <v>0</v>
      </c>
      <c r="CB306" s="155">
        <v>0</v>
      </c>
      <c r="CC306" s="155">
        <v>0</v>
      </c>
      <c r="CD306" s="155">
        <v>0</v>
      </c>
      <c r="CE306" s="155">
        <v>0</v>
      </c>
      <c r="CF306" s="155">
        <v>0</v>
      </c>
      <c r="CG306" s="155">
        <v>0</v>
      </c>
      <c r="CH306" s="155">
        <v>0</v>
      </c>
      <c r="CI306" s="155">
        <v>0</v>
      </c>
    </row>
    <row r="307" spans="1:87" ht="15.75" customHeight="1" x14ac:dyDescent="0.2">
      <c r="A307" s="8" t="s">
        <v>71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78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0</v>
      </c>
      <c r="AF307" s="49">
        <v>0</v>
      </c>
      <c r="AG307" s="49">
        <v>0</v>
      </c>
      <c r="AH307" s="49">
        <v>0</v>
      </c>
      <c r="AI307" s="49">
        <v>0</v>
      </c>
      <c r="AJ307" s="49">
        <v>0</v>
      </c>
      <c r="AK307" s="49">
        <v>0</v>
      </c>
      <c r="AL307" s="49">
        <v>0</v>
      </c>
      <c r="AM307" s="98">
        <v>0</v>
      </c>
      <c r="AN307" s="98">
        <v>0</v>
      </c>
      <c r="AO307" s="98">
        <v>0</v>
      </c>
      <c r="AP307" s="98">
        <v>0</v>
      </c>
      <c r="AQ307" s="98">
        <v>0</v>
      </c>
      <c r="AR307" s="98">
        <v>0</v>
      </c>
      <c r="AS307" s="98">
        <v>0</v>
      </c>
      <c r="AT307" s="98">
        <v>0</v>
      </c>
      <c r="AU307" s="98">
        <v>0</v>
      </c>
      <c r="AV307" s="98">
        <v>0</v>
      </c>
      <c r="AW307" s="98">
        <v>0</v>
      </c>
      <c r="AX307" s="49">
        <v>0</v>
      </c>
      <c r="AY307" s="98">
        <v>0</v>
      </c>
      <c r="AZ307" s="98">
        <v>0</v>
      </c>
      <c r="BA307" s="98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155">
        <v>0</v>
      </c>
      <c r="BK307" s="155">
        <v>0</v>
      </c>
      <c r="BL307" s="155">
        <v>0</v>
      </c>
      <c r="BM307" s="155">
        <v>0</v>
      </c>
      <c r="BN307" s="155">
        <v>0</v>
      </c>
      <c r="BO307" s="155">
        <v>0</v>
      </c>
      <c r="BP307" s="155">
        <v>0</v>
      </c>
      <c r="BQ307" s="155">
        <v>0</v>
      </c>
      <c r="BR307" s="155">
        <v>0</v>
      </c>
      <c r="BS307" s="155">
        <v>0</v>
      </c>
      <c r="BT307" s="155">
        <v>0</v>
      </c>
      <c r="BU307" s="155">
        <v>0</v>
      </c>
      <c r="BV307" s="155">
        <v>0</v>
      </c>
      <c r="BW307" s="155">
        <v>0</v>
      </c>
      <c r="BX307" s="155">
        <v>0</v>
      </c>
      <c r="BY307" s="155">
        <v>0</v>
      </c>
      <c r="BZ307" s="155">
        <v>0</v>
      </c>
      <c r="CA307" s="155">
        <v>0</v>
      </c>
      <c r="CB307" s="155">
        <v>0</v>
      </c>
      <c r="CC307" s="155">
        <v>0</v>
      </c>
      <c r="CD307" s="155">
        <v>0</v>
      </c>
      <c r="CE307" s="155">
        <v>0</v>
      </c>
      <c r="CF307" s="155">
        <v>0</v>
      </c>
      <c r="CG307" s="155">
        <v>0</v>
      </c>
      <c r="CH307" s="155">
        <v>0</v>
      </c>
      <c r="CI307" s="155">
        <v>0</v>
      </c>
    </row>
    <row r="308" spans="1:87" ht="15.75" customHeight="1" x14ac:dyDescent="0.2">
      <c r="A308" s="8" t="s">
        <v>72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78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  <c r="Z308" s="49">
        <v>0</v>
      </c>
      <c r="AA308" s="49">
        <v>0</v>
      </c>
      <c r="AB308" s="49">
        <v>0</v>
      </c>
      <c r="AC308" s="49">
        <v>0</v>
      </c>
      <c r="AD308" s="49">
        <v>0</v>
      </c>
      <c r="AE308" s="49">
        <v>0</v>
      </c>
      <c r="AF308" s="49">
        <v>0</v>
      </c>
      <c r="AG308" s="49">
        <v>0</v>
      </c>
      <c r="AH308" s="49">
        <v>0</v>
      </c>
      <c r="AI308" s="49">
        <v>0</v>
      </c>
      <c r="AJ308" s="49">
        <v>0</v>
      </c>
      <c r="AK308" s="49">
        <v>0</v>
      </c>
      <c r="AL308" s="49">
        <v>0</v>
      </c>
      <c r="AM308" s="98">
        <v>0</v>
      </c>
      <c r="AN308" s="98">
        <v>0</v>
      </c>
      <c r="AO308" s="98">
        <v>0</v>
      </c>
      <c r="AP308" s="98">
        <v>0</v>
      </c>
      <c r="AQ308" s="98">
        <v>0</v>
      </c>
      <c r="AR308" s="98">
        <v>0</v>
      </c>
      <c r="AS308" s="98">
        <v>0</v>
      </c>
      <c r="AT308" s="98">
        <v>0</v>
      </c>
      <c r="AU308" s="98">
        <v>0</v>
      </c>
      <c r="AV308" s="98">
        <v>0</v>
      </c>
      <c r="AW308" s="98">
        <v>0</v>
      </c>
      <c r="AX308" s="49">
        <v>0</v>
      </c>
      <c r="AY308" s="98">
        <v>0</v>
      </c>
      <c r="AZ308" s="98">
        <v>0</v>
      </c>
      <c r="BA308" s="98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155">
        <v>0</v>
      </c>
      <c r="BK308" s="155">
        <v>0</v>
      </c>
      <c r="BL308" s="155">
        <v>0</v>
      </c>
      <c r="BM308" s="155">
        <v>0</v>
      </c>
      <c r="BN308" s="155">
        <v>0</v>
      </c>
      <c r="BO308" s="155">
        <v>0</v>
      </c>
      <c r="BP308" s="155">
        <v>0</v>
      </c>
      <c r="BQ308" s="155">
        <v>0</v>
      </c>
      <c r="BR308" s="155">
        <v>0</v>
      </c>
      <c r="BS308" s="155">
        <v>0</v>
      </c>
      <c r="BT308" s="155">
        <v>0</v>
      </c>
      <c r="BU308" s="155">
        <v>0</v>
      </c>
      <c r="BV308" s="155">
        <v>0</v>
      </c>
      <c r="BW308" s="155">
        <v>0</v>
      </c>
      <c r="BX308" s="155">
        <v>0</v>
      </c>
      <c r="BY308" s="155">
        <v>0</v>
      </c>
      <c r="BZ308" s="155">
        <v>0</v>
      </c>
      <c r="CA308" s="155">
        <v>0</v>
      </c>
      <c r="CB308" s="155">
        <v>0</v>
      </c>
      <c r="CC308" s="155">
        <v>0</v>
      </c>
      <c r="CD308" s="155">
        <v>0</v>
      </c>
      <c r="CE308" s="155">
        <v>0</v>
      </c>
      <c r="CF308" s="155">
        <v>0</v>
      </c>
      <c r="CG308" s="155">
        <v>0</v>
      </c>
      <c r="CH308" s="155">
        <v>0</v>
      </c>
      <c r="CI308" s="155">
        <v>0</v>
      </c>
    </row>
    <row r="309" spans="1:87" ht="15.75" customHeight="1" x14ac:dyDescent="0.2">
      <c r="A309" s="9" t="s">
        <v>73</v>
      </c>
      <c r="B309" s="49">
        <v>0</v>
      </c>
      <c r="C309" s="49">
        <v>0</v>
      </c>
      <c r="D309" s="49">
        <v>0</v>
      </c>
      <c r="E309" s="49">
        <v>0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78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0</v>
      </c>
      <c r="AF309" s="49">
        <v>0</v>
      </c>
      <c r="AG309" s="49">
        <v>0</v>
      </c>
      <c r="AH309" s="49">
        <v>0</v>
      </c>
      <c r="AI309" s="49">
        <v>0</v>
      </c>
      <c r="AJ309" s="49">
        <v>0</v>
      </c>
      <c r="AK309" s="49">
        <v>0</v>
      </c>
      <c r="AL309" s="49">
        <v>0</v>
      </c>
      <c r="AM309" s="98">
        <v>0</v>
      </c>
      <c r="AN309" s="98">
        <v>0</v>
      </c>
      <c r="AO309" s="98">
        <v>0</v>
      </c>
      <c r="AP309" s="98">
        <v>0</v>
      </c>
      <c r="AQ309" s="98">
        <v>0</v>
      </c>
      <c r="AR309" s="98">
        <v>0</v>
      </c>
      <c r="AS309" s="98">
        <v>0</v>
      </c>
      <c r="AT309" s="98">
        <v>0</v>
      </c>
      <c r="AU309" s="98">
        <v>0</v>
      </c>
      <c r="AV309" s="98">
        <v>0</v>
      </c>
      <c r="AW309" s="98">
        <v>0</v>
      </c>
      <c r="AX309" s="49">
        <v>0</v>
      </c>
      <c r="AY309" s="98">
        <v>0</v>
      </c>
      <c r="AZ309" s="98">
        <v>0</v>
      </c>
      <c r="BA309" s="98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155">
        <v>0</v>
      </c>
      <c r="BK309" s="155">
        <v>0</v>
      </c>
      <c r="BL309" s="155">
        <v>0</v>
      </c>
      <c r="BM309" s="155">
        <v>0</v>
      </c>
      <c r="BN309" s="155">
        <v>0</v>
      </c>
      <c r="BO309" s="155">
        <v>0</v>
      </c>
      <c r="BP309" s="155">
        <v>0</v>
      </c>
      <c r="BQ309" s="155">
        <v>0</v>
      </c>
      <c r="BR309" s="155">
        <v>0</v>
      </c>
      <c r="BS309" s="155">
        <v>0</v>
      </c>
      <c r="BT309" s="155">
        <v>0</v>
      </c>
      <c r="BU309" s="155">
        <v>0</v>
      </c>
      <c r="BV309" s="155">
        <v>0</v>
      </c>
      <c r="BW309" s="155">
        <v>0</v>
      </c>
      <c r="BX309" s="155">
        <v>0</v>
      </c>
      <c r="BY309" s="155">
        <v>0</v>
      </c>
      <c r="BZ309" s="155">
        <v>0</v>
      </c>
      <c r="CA309" s="155">
        <v>0</v>
      </c>
      <c r="CB309" s="155">
        <v>0</v>
      </c>
      <c r="CC309" s="155">
        <v>0</v>
      </c>
      <c r="CD309" s="155">
        <v>0</v>
      </c>
      <c r="CE309" s="155">
        <v>0</v>
      </c>
      <c r="CF309" s="155">
        <v>0</v>
      </c>
      <c r="CG309" s="155">
        <v>0</v>
      </c>
      <c r="CH309" s="155">
        <v>0</v>
      </c>
      <c r="CI309" s="155">
        <v>0</v>
      </c>
    </row>
    <row r="310" spans="1:87" ht="15.75" customHeight="1" x14ac:dyDescent="0.2">
      <c r="A310" s="8" t="s">
        <v>74</v>
      </c>
      <c r="B310" s="49">
        <v>0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78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98">
        <v>0</v>
      </c>
      <c r="AN310" s="98">
        <v>0</v>
      </c>
      <c r="AO310" s="98">
        <v>0</v>
      </c>
      <c r="AP310" s="98">
        <v>0</v>
      </c>
      <c r="AQ310" s="98">
        <v>0</v>
      </c>
      <c r="AR310" s="98">
        <v>0</v>
      </c>
      <c r="AS310" s="98">
        <v>0</v>
      </c>
      <c r="AT310" s="98">
        <v>0</v>
      </c>
      <c r="AU310" s="98">
        <v>0</v>
      </c>
      <c r="AV310" s="98">
        <v>0</v>
      </c>
      <c r="AW310" s="98">
        <v>0</v>
      </c>
      <c r="AX310" s="49">
        <v>0</v>
      </c>
      <c r="AY310" s="98">
        <v>0</v>
      </c>
      <c r="AZ310" s="98">
        <v>0</v>
      </c>
      <c r="BA310" s="98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155">
        <v>0</v>
      </c>
      <c r="BK310" s="155">
        <v>0</v>
      </c>
      <c r="BL310" s="155">
        <v>0</v>
      </c>
      <c r="BM310" s="155">
        <v>0</v>
      </c>
      <c r="BN310" s="155">
        <v>0</v>
      </c>
      <c r="BO310" s="155">
        <v>0</v>
      </c>
      <c r="BP310" s="155">
        <v>0</v>
      </c>
      <c r="BQ310" s="155">
        <v>0</v>
      </c>
      <c r="BR310" s="155">
        <v>0</v>
      </c>
      <c r="BS310" s="155">
        <v>0</v>
      </c>
      <c r="BT310" s="155">
        <v>0</v>
      </c>
      <c r="BU310" s="155">
        <v>0</v>
      </c>
      <c r="BV310" s="155">
        <v>0</v>
      </c>
      <c r="BW310" s="155">
        <v>0</v>
      </c>
      <c r="BX310" s="155">
        <v>0</v>
      </c>
      <c r="BY310" s="155">
        <v>0</v>
      </c>
      <c r="BZ310" s="155">
        <v>0</v>
      </c>
      <c r="CA310" s="155">
        <v>0</v>
      </c>
      <c r="CB310" s="155">
        <v>0</v>
      </c>
      <c r="CC310" s="155">
        <v>0</v>
      </c>
      <c r="CD310" s="155">
        <v>0</v>
      </c>
      <c r="CE310" s="155">
        <v>0</v>
      </c>
      <c r="CF310" s="155">
        <v>0</v>
      </c>
      <c r="CG310" s="155">
        <v>0</v>
      </c>
      <c r="CH310" s="155">
        <v>0</v>
      </c>
      <c r="CI310" s="155">
        <v>0</v>
      </c>
    </row>
    <row r="311" spans="1:87" ht="15.75" customHeight="1" x14ac:dyDescent="0.2">
      <c r="A311" s="8" t="s">
        <v>75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78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0</v>
      </c>
      <c r="AF311" s="49">
        <v>0</v>
      </c>
      <c r="AG311" s="49">
        <v>0</v>
      </c>
      <c r="AH311" s="49">
        <v>0</v>
      </c>
      <c r="AI311" s="49">
        <v>0</v>
      </c>
      <c r="AJ311" s="49">
        <v>0</v>
      </c>
      <c r="AK311" s="49">
        <v>0</v>
      </c>
      <c r="AL311" s="49">
        <v>0</v>
      </c>
      <c r="AM311" s="98">
        <v>0</v>
      </c>
      <c r="AN311" s="98">
        <v>0</v>
      </c>
      <c r="AO311" s="98">
        <v>0</v>
      </c>
      <c r="AP311" s="98">
        <v>0</v>
      </c>
      <c r="AQ311" s="98">
        <v>0</v>
      </c>
      <c r="AR311" s="98">
        <v>0</v>
      </c>
      <c r="AS311" s="98">
        <v>0</v>
      </c>
      <c r="AT311" s="98">
        <v>0</v>
      </c>
      <c r="AU311" s="98">
        <v>0</v>
      </c>
      <c r="AV311" s="98">
        <v>0</v>
      </c>
      <c r="AW311" s="98">
        <v>0</v>
      </c>
      <c r="AX311" s="49">
        <v>0</v>
      </c>
      <c r="AY311" s="98">
        <v>0</v>
      </c>
      <c r="AZ311" s="98">
        <v>0</v>
      </c>
      <c r="BA311" s="98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155">
        <v>0</v>
      </c>
      <c r="BK311" s="155">
        <v>0</v>
      </c>
      <c r="BL311" s="155">
        <v>0</v>
      </c>
      <c r="BM311" s="155">
        <v>0</v>
      </c>
      <c r="BN311" s="155">
        <v>0</v>
      </c>
      <c r="BO311" s="155">
        <v>0</v>
      </c>
      <c r="BP311" s="155">
        <v>0</v>
      </c>
      <c r="BQ311" s="155">
        <v>0</v>
      </c>
      <c r="BR311" s="155">
        <v>0</v>
      </c>
      <c r="BS311" s="155">
        <v>0</v>
      </c>
      <c r="BT311" s="155">
        <v>0</v>
      </c>
      <c r="BU311" s="155">
        <v>0</v>
      </c>
      <c r="BV311" s="155">
        <v>0</v>
      </c>
      <c r="BW311" s="155">
        <v>0</v>
      </c>
      <c r="BX311" s="155">
        <v>0</v>
      </c>
      <c r="BY311" s="155">
        <v>0</v>
      </c>
      <c r="BZ311" s="155">
        <v>0</v>
      </c>
      <c r="CA311" s="155">
        <v>0</v>
      </c>
      <c r="CB311" s="155">
        <v>0</v>
      </c>
      <c r="CC311" s="155">
        <v>0</v>
      </c>
      <c r="CD311" s="155">
        <v>0</v>
      </c>
      <c r="CE311" s="155">
        <v>0</v>
      </c>
      <c r="CF311" s="155">
        <v>0</v>
      </c>
      <c r="CG311" s="155">
        <v>0</v>
      </c>
      <c r="CH311" s="155">
        <v>0</v>
      </c>
      <c r="CI311" s="155">
        <v>0</v>
      </c>
    </row>
    <row r="312" spans="1:87" ht="36.6" customHeight="1" x14ac:dyDescent="0.2">
      <c r="A312" s="23" t="s">
        <v>76</v>
      </c>
      <c r="B312" s="49">
        <f t="shared" ref="B312:M312" si="100">+B313+B314+B315+B316</f>
        <v>857</v>
      </c>
      <c r="C312" s="49">
        <f t="shared" si="100"/>
        <v>1009</v>
      </c>
      <c r="D312" s="49">
        <f t="shared" si="100"/>
        <v>0</v>
      </c>
      <c r="E312" s="49">
        <f t="shared" si="100"/>
        <v>1003</v>
      </c>
      <c r="F312" s="49">
        <f t="shared" si="100"/>
        <v>1004</v>
      </c>
      <c r="G312" s="49">
        <f t="shared" si="100"/>
        <v>1000</v>
      </c>
      <c r="H312" s="49">
        <f t="shared" si="100"/>
        <v>993</v>
      </c>
      <c r="I312" s="49">
        <f t="shared" si="100"/>
        <v>995</v>
      </c>
      <c r="J312" s="49">
        <f t="shared" si="100"/>
        <v>848</v>
      </c>
      <c r="K312" s="49">
        <f t="shared" si="100"/>
        <v>781</v>
      </c>
      <c r="L312" s="49">
        <f t="shared" si="100"/>
        <v>967</v>
      </c>
      <c r="M312" s="78">
        <f t="shared" si="100"/>
        <v>190</v>
      </c>
      <c r="N312" s="49">
        <v>130</v>
      </c>
      <c r="O312" s="49">
        <v>442</v>
      </c>
      <c r="P312" s="49">
        <v>55</v>
      </c>
      <c r="Q312" s="49">
        <v>56</v>
      </c>
      <c r="R312" s="49">
        <v>58</v>
      </c>
      <c r="S312" s="49">
        <v>57</v>
      </c>
      <c r="T312" s="49">
        <f t="shared" ref="T312" si="101">+T313+T314+T315+T316</f>
        <v>63</v>
      </c>
      <c r="U312" s="49">
        <v>0</v>
      </c>
      <c r="V312" s="49">
        <v>62</v>
      </c>
      <c r="W312" s="49">
        <v>63</v>
      </c>
      <c r="X312" s="49">
        <v>70</v>
      </c>
      <c r="Y312" s="49">
        <v>0</v>
      </c>
      <c r="Z312" s="49">
        <v>0</v>
      </c>
      <c r="AA312" s="49">
        <v>0</v>
      </c>
      <c r="AB312" s="49">
        <v>68</v>
      </c>
      <c r="AC312" s="49">
        <v>70</v>
      </c>
      <c r="AD312" s="49">
        <v>68</v>
      </c>
      <c r="AE312" s="49">
        <v>67</v>
      </c>
      <c r="AF312" s="49">
        <v>68</v>
      </c>
      <c r="AG312" s="49">
        <v>0</v>
      </c>
      <c r="AH312" s="49">
        <v>68</v>
      </c>
      <c r="AI312" s="49">
        <v>68</v>
      </c>
      <c r="AJ312" s="49">
        <v>68</v>
      </c>
      <c r="AK312" s="49">
        <v>69</v>
      </c>
      <c r="AL312" s="49">
        <v>0</v>
      </c>
      <c r="AM312" s="98">
        <v>0</v>
      </c>
      <c r="AN312" s="98">
        <v>0</v>
      </c>
      <c r="AO312" s="98">
        <v>0</v>
      </c>
      <c r="AP312" s="98">
        <v>0</v>
      </c>
      <c r="AQ312" s="98">
        <v>0</v>
      </c>
      <c r="AR312" s="98">
        <v>0</v>
      </c>
      <c r="AS312" s="98">
        <v>0</v>
      </c>
      <c r="AT312" s="98">
        <v>0</v>
      </c>
      <c r="AU312" s="98">
        <v>0</v>
      </c>
      <c r="AV312" s="98">
        <v>0</v>
      </c>
      <c r="AW312" s="98">
        <v>0</v>
      </c>
      <c r="AX312" s="49">
        <v>0</v>
      </c>
      <c r="AY312" s="98">
        <v>3642</v>
      </c>
      <c r="AZ312" s="98">
        <v>0</v>
      </c>
      <c r="BA312" s="98">
        <v>3780</v>
      </c>
      <c r="BB312" s="98">
        <v>0</v>
      </c>
      <c r="BC312" s="98">
        <v>0</v>
      </c>
      <c r="BD312" s="98">
        <v>0</v>
      </c>
      <c r="BE312" s="98">
        <v>0</v>
      </c>
      <c r="BF312" s="98">
        <v>28</v>
      </c>
      <c r="BG312" s="98">
        <v>0</v>
      </c>
      <c r="BH312" s="98">
        <v>0</v>
      </c>
      <c r="BI312" s="98">
        <v>0</v>
      </c>
      <c r="BJ312" s="155">
        <v>0</v>
      </c>
      <c r="BK312" s="155">
        <v>0</v>
      </c>
      <c r="BL312" s="155">
        <v>0</v>
      </c>
      <c r="BM312" s="155">
        <v>0</v>
      </c>
      <c r="BN312" s="155">
        <v>0</v>
      </c>
      <c r="BO312" s="155">
        <v>0</v>
      </c>
      <c r="BP312" s="155">
        <v>0</v>
      </c>
      <c r="BQ312" s="155">
        <v>0</v>
      </c>
      <c r="BR312" s="155">
        <v>0</v>
      </c>
      <c r="BS312" s="155">
        <v>0</v>
      </c>
      <c r="BT312" s="155">
        <v>0</v>
      </c>
      <c r="BU312" s="155">
        <v>0</v>
      </c>
      <c r="BV312" s="155">
        <v>0</v>
      </c>
      <c r="BW312" s="155">
        <v>0</v>
      </c>
      <c r="BX312" s="155">
        <v>-637</v>
      </c>
      <c r="BY312" s="155">
        <v>0</v>
      </c>
      <c r="BZ312" s="155">
        <v>0</v>
      </c>
      <c r="CA312" s="155">
        <v>0</v>
      </c>
      <c r="CB312" s="155">
        <v>0</v>
      </c>
      <c r="CC312" s="155">
        <v>0</v>
      </c>
      <c r="CD312" s="155">
        <v>0</v>
      </c>
      <c r="CE312" s="155">
        <v>0</v>
      </c>
      <c r="CF312" s="155">
        <v>0</v>
      </c>
      <c r="CG312" s="155">
        <v>0</v>
      </c>
      <c r="CH312" s="155">
        <v>0</v>
      </c>
      <c r="CI312" s="155">
        <v>0</v>
      </c>
    </row>
    <row r="313" spans="1:87" ht="33.6" customHeight="1" x14ac:dyDescent="0.2">
      <c r="A313" s="8" t="s">
        <v>77</v>
      </c>
      <c r="B313" s="49">
        <v>-14349</v>
      </c>
      <c r="C313" s="49">
        <v>-12178</v>
      </c>
      <c r="D313" s="49">
        <v>-13415</v>
      </c>
      <c r="E313" s="49">
        <v>-9828</v>
      </c>
      <c r="F313" s="49">
        <v>-9210</v>
      </c>
      <c r="G313" s="49">
        <v>-9768</v>
      </c>
      <c r="H313" s="49">
        <v>-5947</v>
      </c>
      <c r="I313" s="49">
        <v>-4911</v>
      </c>
      <c r="J313" s="49">
        <v>-6920</v>
      </c>
      <c r="K313" s="49">
        <v>-6911</v>
      </c>
      <c r="L313" s="49">
        <v>-8386</v>
      </c>
      <c r="M313" s="78">
        <v>-6952</v>
      </c>
      <c r="N313" s="49">
        <v>-6626</v>
      </c>
      <c r="O313" s="49">
        <v>-5790</v>
      </c>
      <c r="P313" s="49">
        <v>-8266</v>
      </c>
      <c r="Q313" s="49">
        <v>-4278</v>
      </c>
      <c r="R313" s="49">
        <v>-4971</v>
      </c>
      <c r="S313" s="49">
        <v>-4604</v>
      </c>
      <c r="T313" s="49">
        <v>-5892</v>
      </c>
      <c r="U313" s="49">
        <v>-6618</v>
      </c>
      <c r="V313" s="49">
        <v>-6510</v>
      </c>
      <c r="W313" s="49">
        <v>-5565</v>
      </c>
      <c r="X313" s="49">
        <v>-7456</v>
      </c>
      <c r="Y313" s="49">
        <v>-8797</v>
      </c>
      <c r="Z313" s="49">
        <v>-5385</v>
      </c>
      <c r="AA313" s="49">
        <v>-4401</v>
      </c>
      <c r="AB313" s="49">
        <v>-3099</v>
      </c>
      <c r="AC313" s="49">
        <v>-5696</v>
      </c>
      <c r="AD313" s="49">
        <v>-7271</v>
      </c>
      <c r="AE313" s="49">
        <v>-3837</v>
      </c>
      <c r="AF313" s="49">
        <v>-4132</v>
      </c>
      <c r="AG313" s="49">
        <v>-4413</v>
      </c>
      <c r="AH313" s="49">
        <v>-8201</v>
      </c>
      <c r="AI313" s="49">
        <v>-6571</v>
      </c>
      <c r="AJ313" s="49">
        <v>-6361</v>
      </c>
      <c r="AK313" s="49">
        <v>-10072</v>
      </c>
      <c r="AL313" s="49">
        <v>-7028</v>
      </c>
      <c r="AM313" s="98">
        <v>-6949</v>
      </c>
      <c r="AN313" s="98">
        <v>0</v>
      </c>
      <c r="AO313" s="98">
        <v>0</v>
      </c>
      <c r="AP313" s="98">
        <v>-10829</v>
      </c>
      <c r="AQ313" s="98">
        <v>-6194</v>
      </c>
      <c r="AR313" s="98">
        <v>-5057</v>
      </c>
      <c r="AS313" s="98">
        <v>-4989</v>
      </c>
      <c r="AT313" s="98">
        <v>-7425</v>
      </c>
      <c r="AU313" s="98">
        <v>-8235</v>
      </c>
      <c r="AV313" s="98">
        <v>-8031</v>
      </c>
      <c r="AW313" s="98">
        <v>-9800</v>
      </c>
      <c r="AX313" s="49">
        <v>-8275</v>
      </c>
      <c r="AY313" s="98">
        <v>-8464</v>
      </c>
      <c r="AZ313" s="98">
        <v>-8047</v>
      </c>
      <c r="BA313" s="98">
        <v>-5008</v>
      </c>
      <c r="BB313" s="98">
        <v>-7343</v>
      </c>
      <c r="BC313" s="98">
        <v>-6838</v>
      </c>
      <c r="BD313" s="98">
        <v>-6807</v>
      </c>
      <c r="BE313" s="98">
        <v>-6874</v>
      </c>
      <c r="BF313" s="98">
        <v>-7236</v>
      </c>
      <c r="BG313" s="98">
        <v>-7614</v>
      </c>
      <c r="BH313" s="98">
        <v>-8077</v>
      </c>
      <c r="BI313" s="98">
        <v>-7800</v>
      </c>
      <c r="BJ313" s="155">
        <v>-6530</v>
      </c>
      <c r="BK313" s="155">
        <v>-7237</v>
      </c>
      <c r="BL313" s="155">
        <v>-8246</v>
      </c>
      <c r="BM313" s="155">
        <v>-6399</v>
      </c>
      <c r="BN313" s="155">
        <v>-6864</v>
      </c>
      <c r="BO313" s="155">
        <v>-9270</v>
      </c>
      <c r="BP313" s="155">
        <v>-10431</v>
      </c>
      <c r="BQ313" s="155">
        <v>-10834</v>
      </c>
      <c r="BR313" s="155">
        <v>-11181</v>
      </c>
      <c r="BS313" s="155">
        <v>-10305</v>
      </c>
      <c r="BT313" s="155">
        <v>-9722</v>
      </c>
      <c r="BU313" s="155">
        <v>-11402</v>
      </c>
      <c r="BV313" s="155">
        <v>-10487</v>
      </c>
      <c r="BW313" s="155">
        <v>-12531</v>
      </c>
      <c r="BX313" s="155">
        <v>-12204</v>
      </c>
      <c r="BY313" s="155">
        <v>-11912</v>
      </c>
      <c r="BZ313" s="155">
        <v>-12301</v>
      </c>
      <c r="CA313" s="155">
        <v>-14927</v>
      </c>
      <c r="CB313" s="155">
        <v>-15415</v>
      </c>
      <c r="CC313" s="155">
        <v>-17124</v>
      </c>
      <c r="CD313" s="155">
        <v>-18777</v>
      </c>
      <c r="CE313" s="155">
        <v>-14250</v>
      </c>
      <c r="CF313" s="155">
        <v>-16829</v>
      </c>
      <c r="CG313" s="155">
        <v>-15299</v>
      </c>
      <c r="CH313" s="155">
        <v>-15218</v>
      </c>
      <c r="CI313" s="155">
        <v>-16397</v>
      </c>
    </row>
    <row r="314" spans="1:87" ht="31.15" customHeight="1" x14ac:dyDescent="0.2">
      <c r="A314" s="8" t="s">
        <v>78</v>
      </c>
      <c r="B314" s="49">
        <v>0</v>
      </c>
      <c r="C314" s="49"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78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  <c r="Z314" s="49">
        <v>0</v>
      </c>
      <c r="AA314" s="49">
        <v>0</v>
      </c>
      <c r="AB314" s="49">
        <v>0</v>
      </c>
      <c r="AC314" s="49">
        <v>0</v>
      </c>
      <c r="AD314" s="49">
        <v>0</v>
      </c>
      <c r="AE314" s="49">
        <v>0</v>
      </c>
      <c r="AF314" s="49">
        <v>0</v>
      </c>
      <c r="AG314" s="49">
        <v>0</v>
      </c>
      <c r="AH314" s="49">
        <v>0</v>
      </c>
      <c r="AI314" s="49">
        <v>0</v>
      </c>
      <c r="AJ314" s="49">
        <v>0</v>
      </c>
      <c r="AK314" s="49">
        <v>0</v>
      </c>
      <c r="AL314" s="49">
        <v>0</v>
      </c>
      <c r="AM314" s="98">
        <v>0</v>
      </c>
      <c r="AN314" s="98">
        <v>0</v>
      </c>
      <c r="AO314" s="98">
        <v>0</v>
      </c>
      <c r="AP314" s="98">
        <v>0</v>
      </c>
      <c r="AQ314" s="98">
        <v>0</v>
      </c>
      <c r="AR314" s="98">
        <v>0</v>
      </c>
      <c r="AS314" s="98">
        <v>0</v>
      </c>
      <c r="AT314" s="98">
        <v>0</v>
      </c>
      <c r="AU314" s="98">
        <v>0</v>
      </c>
      <c r="AV314" s="98">
        <v>0</v>
      </c>
      <c r="AW314" s="98">
        <v>0</v>
      </c>
      <c r="AX314" s="49">
        <v>0</v>
      </c>
      <c r="AY314" s="98">
        <v>0</v>
      </c>
      <c r="AZ314" s="98">
        <v>0</v>
      </c>
      <c r="BA314" s="98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155">
        <v>0</v>
      </c>
      <c r="BK314" s="155">
        <v>0</v>
      </c>
      <c r="BL314" s="155">
        <v>0</v>
      </c>
      <c r="BM314" s="155">
        <v>0</v>
      </c>
      <c r="BN314" s="155">
        <v>0</v>
      </c>
      <c r="BO314" s="155">
        <v>0</v>
      </c>
      <c r="BP314" s="155">
        <v>0</v>
      </c>
      <c r="BQ314" s="155">
        <v>0</v>
      </c>
      <c r="BR314" s="155">
        <v>0</v>
      </c>
      <c r="BS314" s="155">
        <v>0</v>
      </c>
      <c r="BT314" s="155">
        <v>0</v>
      </c>
      <c r="BU314" s="155">
        <v>0</v>
      </c>
      <c r="BV314" s="155">
        <v>0</v>
      </c>
      <c r="BW314" s="155">
        <v>0</v>
      </c>
      <c r="BX314" s="155">
        <v>0</v>
      </c>
      <c r="BY314" s="155">
        <v>0</v>
      </c>
      <c r="BZ314" s="155">
        <v>0</v>
      </c>
      <c r="CA314" s="155">
        <v>0</v>
      </c>
      <c r="CB314" s="155">
        <v>0</v>
      </c>
      <c r="CC314" s="155">
        <v>0</v>
      </c>
      <c r="CD314" s="155">
        <v>0</v>
      </c>
      <c r="CE314" s="155">
        <v>0</v>
      </c>
      <c r="CF314" s="155">
        <v>0</v>
      </c>
      <c r="CG314" s="155">
        <v>0</v>
      </c>
      <c r="CH314" s="155">
        <v>0</v>
      </c>
      <c r="CI314" s="155">
        <v>0</v>
      </c>
    </row>
    <row r="315" spans="1:87" ht="30" customHeight="1" x14ac:dyDescent="0.2">
      <c r="A315" s="8" t="s">
        <v>79</v>
      </c>
      <c r="B315" s="49">
        <v>0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78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</v>
      </c>
      <c r="AF315" s="49">
        <v>0</v>
      </c>
      <c r="AG315" s="49">
        <v>0</v>
      </c>
      <c r="AH315" s="49">
        <v>0</v>
      </c>
      <c r="AI315" s="49">
        <v>0</v>
      </c>
      <c r="AJ315" s="49">
        <v>0</v>
      </c>
      <c r="AK315" s="49">
        <v>0</v>
      </c>
      <c r="AL315" s="49">
        <v>0</v>
      </c>
      <c r="AM315" s="98">
        <v>0</v>
      </c>
      <c r="AN315" s="98">
        <v>0</v>
      </c>
      <c r="AO315" s="98">
        <v>0</v>
      </c>
      <c r="AP315" s="98">
        <v>0</v>
      </c>
      <c r="AQ315" s="98">
        <v>0</v>
      </c>
      <c r="AR315" s="98">
        <v>0</v>
      </c>
      <c r="AS315" s="98">
        <v>0</v>
      </c>
      <c r="AT315" s="98">
        <v>0</v>
      </c>
      <c r="AU315" s="98">
        <v>0</v>
      </c>
      <c r="AV315" s="98">
        <v>0</v>
      </c>
      <c r="AW315" s="98">
        <v>0</v>
      </c>
      <c r="AX315" s="49">
        <v>0</v>
      </c>
      <c r="AY315" s="98">
        <v>0</v>
      </c>
      <c r="AZ315" s="98">
        <v>0</v>
      </c>
      <c r="BA315" s="98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155">
        <v>0</v>
      </c>
      <c r="BK315" s="155">
        <v>0</v>
      </c>
      <c r="BL315" s="155">
        <v>0</v>
      </c>
      <c r="BM315" s="155">
        <v>0</v>
      </c>
      <c r="BN315" s="155">
        <v>0</v>
      </c>
      <c r="BO315" s="155">
        <v>0</v>
      </c>
      <c r="BP315" s="155">
        <v>0</v>
      </c>
      <c r="BQ315" s="155">
        <v>0</v>
      </c>
      <c r="BR315" s="155">
        <v>0</v>
      </c>
      <c r="BS315" s="155">
        <v>0</v>
      </c>
      <c r="BT315" s="155">
        <v>0</v>
      </c>
      <c r="BU315" s="155">
        <v>0</v>
      </c>
      <c r="BV315" s="155">
        <v>0</v>
      </c>
      <c r="BW315" s="155">
        <v>0</v>
      </c>
      <c r="BX315" s="155">
        <v>0</v>
      </c>
      <c r="BY315" s="155">
        <v>0</v>
      </c>
      <c r="BZ315" s="155">
        <v>0</v>
      </c>
      <c r="CA315" s="155">
        <v>0</v>
      </c>
      <c r="CB315" s="155">
        <v>0</v>
      </c>
      <c r="CC315" s="155">
        <v>0</v>
      </c>
      <c r="CD315" s="155">
        <v>0</v>
      </c>
      <c r="CE315" s="155">
        <v>0</v>
      </c>
      <c r="CF315" s="155">
        <v>0</v>
      </c>
      <c r="CG315" s="155">
        <v>0</v>
      </c>
      <c r="CH315" s="155">
        <v>0</v>
      </c>
      <c r="CI315" s="155">
        <v>0</v>
      </c>
    </row>
    <row r="316" spans="1:87" ht="30.6" customHeight="1" x14ac:dyDescent="0.2">
      <c r="A316" s="8" t="s">
        <v>80</v>
      </c>
      <c r="B316" s="49">
        <v>15206</v>
      </c>
      <c r="C316" s="49">
        <v>13187</v>
      </c>
      <c r="D316" s="49">
        <v>13415</v>
      </c>
      <c r="E316" s="49">
        <v>10831</v>
      </c>
      <c r="F316" s="49">
        <v>10214</v>
      </c>
      <c r="G316" s="49">
        <v>10768</v>
      </c>
      <c r="H316" s="49">
        <v>6940</v>
      </c>
      <c r="I316" s="49">
        <v>5906</v>
      </c>
      <c r="J316" s="49">
        <v>7768</v>
      </c>
      <c r="K316" s="49">
        <v>7692</v>
      </c>
      <c r="L316" s="49">
        <v>9353</v>
      </c>
      <c r="M316" s="78">
        <v>7142</v>
      </c>
      <c r="N316" s="49">
        <v>6756</v>
      </c>
      <c r="O316" s="49">
        <v>6232</v>
      </c>
      <c r="P316" s="49">
        <v>8321</v>
      </c>
      <c r="Q316" s="49">
        <v>4334</v>
      </c>
      <c r="R316" s="49">
        <v>5029</v>
      </c>
      <c r="S316" s="49">
        <v>4661</v>
      </c>
      <c r="T316" s="49">
        <v>5955</v>
      </c>
      <c r="U316" s="49">
        <v>6618</v>
      </c>
      <c r="V316" s="49">
        <v>6572</v>
      </c>
      <c r="W316" s="49">
        <v>5628</v>
      </c>
      <c r="X316" s="49">
        <v>7526</v>
      </c>
      <c r="Y316" s="49">
        <v>8797</v>
      </c>
      <c r="Z316" s="49">
        <v>5385</v>
      </c>
      <c r="AA316" s="49">
        <v>4401</v>
      </c>
      <c r="AB316" s="49">
        <v>3167</v>
      </c>
      <c r="AC316" s="49">
        <v>5766</v>
      </c>
      <c r="AD316" s="49">
        <v>7339</v>
      </c>
      <c r="AE316" s="49">
        <v>3904</v>
      </c>
      <c r="AF316" s="49">
        <v>4200</v>
      </c>
      <c r="AG316" s="49">
        <v>4413</v>
      </c>
      <c r="AH316" s="49">
        <v>8269</v>
      </c>
      <c r="AI316" s="49">
        <v>6639</v>
      </c>
      <c r="AJ316" s="49">
        <v>6429</v>
      </c>
      <c r="AK316" s="49">
        <v>10141</v>
      </c>
      <c r="AL316" s="49">
        <v>7028</v>
      </c>
      <c r="AM316" s="98">
        <v>6949</v>
      </c>
      <c r="AN316" s="98">
        <v>0</v>
      </c>
      <c r="AO316" s="98">
        <v>0</v>
      </c>
      <c r="AP316" s="98">
        <v>10829</v>
      </c>
      <c r="AQ316" s="98">
        <v>6194</v>
      </c>
      <c r="AR316" s="98">
        <v>5057</v>
      </c>
      <c r="AS316" s="98">
        <v>4989</v>
      </c>
      <c r="AT316" s="98">
        <v>7425</v>
      </c>
      <c r="AU316" s="98">
        <v>8235</v>
      </c>
      <c r="AV316" s="98">
        <v>8031</v>
      </c>
      <c r="AW316" s="98">
        <v>9800</v>
      </c>
      <c r="AX316" s="49">
        <v>8275</v>
      </c>
      <c r="AY316" s="98">
        <v>12106</v>
      </c>
      <c r="AZ316" s="98">
        <v>8047</v>
      </c>
      <c r="BA316" s="98">
        <v>8788</v>
      </c>
      <c r="BB316" s="98">
        <v>7343</v>
      </c>
      <c r="BC316" s="98">
        <v>6838</v>
      </c>
      <c r="BD316" s="98">
        <v>6807</v>
      </c>
      <c r="BE316" s="98">
        <v>6874</v>
      </c>
      <c r="BF316" s="98">
        <v>7264</v>
      </c>
      <c r="BG316" s="98">
        <v>7614</v>
      </c>
      <c r="BH316" s="98">
        <v>8077</v>
      </c>
      <c r="BI316" s="98">
        <v>7800</v>
      </c>
      <c r="BJ316" s="155">
        <v>6530</v>
      </c>
      <c r="BK316" s="155">
        <v>7237</v>
      </c>
      <c r="BL316" s="155">
        <v>8246</v>
      </c>
      <c r="BM316" s="155">
        <v>6399</v>
      </c>
      <c r="BN316" s="155">
        <v>6864</v>
      </c>
      <c r="BO316" s="155">
        <v>9270</v>
      </c>
      <c r="BP316" s="155">
        <v>10431</v>
      </c>
      <c r="BQ316" s="155">
        <v>10834</v>
      </c>
      <c r="BR316" s="155">
        <v>11181</v>
      </c>
      <c r="BS316" s="155">
        <v>10305</v>
      </c>
      <c r="BT316" s="155">
        <v>9722</v>
      </c>
      <c r="BU316" s="155">
        <v>11402</v>
      </c>
      <c r="BV316" s="155">
        <v>10487</v>
      </c>
      <c r="BW316" s="155">
        <v>12531</v>
      </c>
      <c r="BX316" s="155">
        <v>11567</v>
      </c>
      <c r="BY316" s="155">
        <v>11912</v>
      </c>
      <c r="BZ316" s="155">
        <v>12301</v>
      </c>
      <c r="CA316" s="155">
        <v>14927</v>
      </c>
      <c r="CB316" s="155">
        <v>15415</v>
      </c>
      <c r="CC316" s="155">
        <v>17124</v>
      </c>
      <c r="CD316" s="155">
        <v>18777</v>
      </c>
      <c r="CE316" s="155">
        <v>14250</v>
      </c>
      <c r="CF316" s="155">
        <v>16829</v>
      </c>
      <c r="CG316" s="155">
        <v>15299</v>
      </c>
      <c r="CH316" s="155">
        <v>15218</v>
      </c>
      <c r="CI316" s="155">
        <v>16397</v>
      </c>
    </row>
    <row r="317" spans="1:87" ht="31.9" customHeight="1" x14ac:dyDescent="0.2">
      <c r="A317" s="23" t="s">
        <v>81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78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0</v>
      </c>
      <c r="AI317" s="49">
        <v>0</v>
      </c>
      <c r="AJ317" s="49">
        <v>0</v>
      </c>
      <c r="AK317" s="49">
        <v>0</v>
      </c>
      <c r="AL317" s="49">
        <v>0</v>
      </c>
      <c r="AM317" s="98">
        <v>0</v>
      </c>
      <c r="AN317" s="98">
        <v>0</v>
      </c>
      <c r="AO317" s="98">
        <v>0</v>
      </c>
      <c r="AP317" s="98">
        <v>0</v>
      </c>
      <c r="AQ317" s="98">
        <v>0</v>
      </c>
      <c r="AR317" s="98">
        <v>0</v>
      </c>
      <c r="AS317" s="98">
        <v>0</v>
      </c>
      <c r="AT317" s="98">
        <v>0</v>
      </c>
      <c r="AU317" s="98">
        <v>0</v>
      </c>
      <c r="AV317" s="98">
        <v>0</v>
      </c>
      <c r="AW317" s="98">
        <v>0</v>
      </c>
      <c r="AX317" s="49">
        <v>0</v>
      </c>
      <c r="AY317" s="98">
        <v>0</v>
      </c>
      <c r="AZ317" s="98">
        <v>0</v>
      </c>
      <c r="BA317" s="98">
        <v>0</v>
      </c>
      <c r="BB317" s="98">
        <v>0</v>
      </c>
      <c r="BC317" s="98">
        <v>0</v>
      </c>
      <c r="BD317" s="98">
        <v>0</v>
      </c>
      <c r="BE317" s="98">
        <v>0</v>
      </c>
      <c r="BF317" s="98">
        <v>0</v>
      </c>
      <c r="BG317" s="98">
        <v>0</v>
      </c>
      <c r="BH317" s="98">
        <v>0</v>
      </c>
      <c r="BI317" s="98">
        <v>0</v>
      </c>
      <c r="BJ317" s="155">
        <v>0</v>
      </c>
      <c r="BK317" s="155">
        <v>0</v>
      </c>
      <c r="BL317" s="155">
        <v>0</v>
      </c>
      <c r="BM317" s="155">
        <v>0</v>
      </c>
      <c r="BN317" s="155">
        <v>0</v>
      </c>
      <c r="BO317" s="155">
        <v>0</v>
      </c>
      <c r="BP317" s="155">
        <v>0</v>
      </c>
      <c r="BQ317" s="155">
        <v>0</v>
      </c>
      <c r="BR317" s="155">
        <v>0</v>
      </c>
      <c r="BS317" s="155">
        <v>0</v>
      </c>
      <c r="BT317" s="155">
        <v>0</v>
      </c>
      <c r="BU317" s="155">
        <v>0</v>
      </c>
      <c r="BV317" s="155">
        <v>0</v>
      </c>
      <c r="BW317" s="155">
        <v>0</v>
      </c>
      <c r="BX317" s="155">
        <v>0</v>
      </c>
      <c r="BY317" s="155">
        <v>0</v>
      </c>
      <c r="BZ317" s="155">
        <v>0</v>
      </c>
      <c r="CA317" s="155">
        <v>0</v>
      </c>
      <c r="CB317" s="155">
        <v>0</v>
      </c>
      <c r="CC317" s="155">
        <v>0</v>
      </c>
      <c r="CD317" s="155">
        <v>0</v>
      </c>
      <c r="CE317" s="155">
        <v>0</v>
      </c>
      <c r="CF317" s="155">
        <v>0</v>
      </c>
      <c r="CG317" s="155">
        <v>0</v>
      </c>
      <c r="CH317" s="155">
        <v>0</v>
      </c>
      <c r="CI317" s="155">
        <v>0</v>
      </c>
    </row>
    <row r="318" spans="1:87" ht="15.75" customHeight="1" x14ac:dyDescent="0.2">
      <c r="A318" s="8" t="s">
        <v>82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78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0</v>
      </c>
      <c r="AG318" s="49">
        <v>0</v>
      </c>
      <c r="AH318" s="49">
        <v>0</v>
      </c>
      <c r="AI318" s="49">
        <v>0</v>
      </c>
      <c r="AJ318" s="49">
        <v>0</v>
      </c>
      <c r="AK318" s="49">
        <v>0</v>
      </c>
      <c r="AL318" s="49">
        <v>0</v>
      </c>
      <c r="AM318" s="98">
        <v>0</v>
      </c>
      <c r="AN318" s="98">
        <v>0</v>
      </c>
      <c r="AO318" s="98">
        <v>0</v>
      </c>
      <c r="AP318" s="98">
        <v>0</v>
      </c>
      <c r="AQ318" s="98">
        <v>0</v>
      </c>
      <c r="AR318" s="98">
        <v>0</v>
      </c>
      <c r="AS318" s="98">
        <v>0</v>
      </c>
      <c r="AT318" s="98">
        <v>0</v>
      </c>
      <c r="AU318" s="98">
        <v>0</v>
      </c>
      <c r="AV318" s="98">
        <v>0</v>
      </c>
      <c r="AW318" s="98">
        <v>0</v>
      </c>
      <c r="AX318" s="49">
        <v>0</v>
      </c>
      <c r="AY318" s="98">
        <v>0</v>
      </c>
      <c r="AZ318" s="98">
        <v>0</v>
      </c>
      <c r="BA318" s="98">
        <v>0</v>
      </c>
      <c r="BB318" s="98">
        <v>0</v>
      </c>
      <c r="BC318" s="98">
        <v>0</v>
      </c>
      <c r="BD318" s="98">
        <v>0</v>
      </c>
      <c r="BE318" s="98">
        <v>0</v>
      </c>
      <c r="BF318" s="98">
        <v>0</v>
      </c>
      <c r="BG318" s="98">
        <v>0</v>
      </c>
      <c r="BH318" s="98">
        <v>0</v>
      </c>
      <c r="BI318" s="98">
        <v>0</v>
      </c>
      <c r="BJ318" s="155">
        <v>0</v>
      </c>
      <c r="BK318" s="155">
        <v>0</v>
      </c>
      <c r="BL318" s="155">
        <v>0</v>
      </c>
      <c r="BM318" s="155">
        <v>0</v>
      </c>
      <c r="BN318" s="155">
        <v>0</v>
      </c>
      <c r="BO318" s="155">
        <v>0</v>
      </c>
      <c r="BP318" s="155">
        <v>0</v>
      </c>
      <c r="BQ318" s="155">
        <v>0</v>
      </c>
      <c r="BR318" s="155">
        <v>0</v>
      </c>
      <c r="BS318" s="155">
        <v>0</v>
      </c>
      <c r="BT318" s="155">
        <v>0</v>
      </c>
      <c r="BU318" s="155">
        <v>0</v>
      </c>
      <c r="BV318" s="155">
        <v>0</v>
      </c>
      <c r="BW318" s="155">
        <v>0</v>
      </c>
      <c r="BX318" s="155">
        <v>0</v>
      </c>
      <c r="BY318" s="155">
        <v>0</v>
      </c>
      <c r="BZ318" s="155">
        <v>0</v>
      </c>
      <c r="CA318" s="155">
        <v>0</v>
      </c>
      <c r="CB318" s="155">
        <v>0</v>
      </c>
      <c r="CC318" s="155">
        <v>0</v>
      </c>
      <c r="CD318" s="155">
        <v>0</v>
      </c>
      <c r="CE318" s="155">
        <v>0</v>
      </c>
      <c r="CF318" s="155">
        <v>0</v>
      </c>
      <c r="CG318" s="155">
        <v>0</v>
      </c>
      <c r="CH318" s="155">
        <v>0</v>
      </c>
      <c r="CI318" s="155">
        <v>0</v>
      </c>
    </row>
    <row r="319" spans="1:87" ht="15.75" customHeight="1" x14ac:dyDescent="0.2">
      <c r="A319" s="8" t="s">
        <v>83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78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98">
        <v>0</v>
      </c>
      <c r="AN319" s="98">
        <v>0</v>
      </c>
      <c r="AO319" s="98">
        <v>0</v>
      </c>
      <c r="AP319" s="98">
        <v>0</v>
      </c>
      <c r="AQ319" s="98">
        <v>0</v>
      </c>
      <c r="AR319" s="98">
        <v>0</v>
      </c>
      <c r="AS319" s="98">
        <v>0</v>
      </c>
      <c r="AT319" s="98">
        <v>0</v>
      </c>
      <c r="AU319" s="98">
        <v>0</v>
      </c>
      <c r="AV319" s="98">
        <v>0</v>
      </c>
      <c r="AW319" s="98">
        <v>0</v>
      </c>
      <c r="AX319" s="49">
        <v>0</v>
      </c>
      <c r="AY319" s="98">
        <v>0</v>
      </c>
      <c r="AZ319" s="98">
        <v>0</v>
      </c>
      <c r="BA319" s="98">
        <v>0</v>
      </c>
      <c r="BB319" s="98">
        <v>0</v>
      </c>
      <c r="BC319" s="98">
        <v>0</v>
      </c>
      <c r="BD319" s="98">
        <v>0</v>
      </c>
      <c r="BE319" s="98">
        <v>0</v>
      </c>
      <c r="BF319" s="98">
        <v>0</v>
      </c>
      <c r="BG319" s="98">
        <v>0</v>
      </c>
      <c r="BH319" s="98">
        <v>0</v>
      </c>
      <c r="BI319" s="98">
        <v>0</v>
      </c>
      <c r="BJ319" s="155">
        <v>0</v>
      </c>
      <c r="BK319" s="155">
        <v>0</v>
      </c>
      <c r="BL319" s="155">
        <v>0</v>
      </c>
      <c r="BM319" s="155">
        <v>0</v>
      </c>
      <c r="BN319" s="155">
        <v>0</v>
      </c>
      <c r="BO319" s="155">
        <v>0</v>
      </c>
      <c r="BP319" s="155">
        <v>0</v>
      </c>
      <c r="BQ319" s="155">
        <v>0</v>
      </c>
      <c r="BR319" s="155">
        <v>0</v>
      </c>
      <c r="BS319" s="155">
        <v>0</v>
      </c>
      <c r="BT319" s="155">
        <v>0</v>
      </c>
      <c r="BU319" s="155">
        <v>0</v>
      </c>
      <c r="BV319" s="155">
        <v>0</v>
      </c>
      <c r="BW319" s="155">
        <v>0</v>
      </c>
      <c r="BX319" s="155">
        <v>0</v>
      </c>
      <c r="BY319" s="155">
        <v>0</v>
      </c>
      <c r="BZ319" s="155">
        <v>0</v>
      </c>
      <c r="CA319" s="155">
        <v>0</v>
      </c>
      <c r="CB319" s="155">
        <v>0</v>
      </c>
      <c r="CC319" s="155">
        <v>0</v>
      </c>
      <c r="CD319" s="155">
        <v>0</v>
      </c>
      <c r="CE319" s="155">
        <v>0</v>
      </c>
      <c r="CF319" s="155">
        <v>0</v>
      </c>
      <c r="CG319" s="155">
        <v>0</v>
      </c>
      <c r="CH319" s="155">
        <v>0</v>
      </c>
      <c r="CI319" s="155">
        <v>0</v>
      </c>
    </row>
    <row r="320" spans="1:87" ht="15.75" customHeight="1" x14ac:dyDescent="0.2">
      <c r="A320" s="8" t="s">
        <v>84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78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v>0</v>
      </c>
      <c r="V320" s="49">
        <v>0</v>
      </c>
      <c r="W320" s="49">
        <v>0</v>
      </c>
      <c r="X320" s="49">
        <v>0</v>
      </c>
      <c r="Y320" s="49">
        <v>0</v>
      </c>
      <c r="Z320" s="49">
        <v>0</v>
      </c>
      <c r="AA320" s="49">
        <v>0</v>
      </c>
      <c r="AB320" s="49">
        <v>0</v>
      </c>
      <c r="AC320" s="49">
        <v>0</v>
      </c>
      <c r="AD320" s="49">
        <v>0</v>
      </c>
      <c r="AE320" s="49">
        <v>0</v>
      </c>
      <c r="AF320" s="49">
        <v>0</v>
      </c>
      <c r="AG320" s="49">
        <v>0</v>
      </c>
      <c r="AH320" s="49">
        <v>0</v>
      </c>
      <c r="AI320" s="49">
        <v>0</v>
      </c>
      <c r="AJ320" s="49">
        <v>0</v>
      </c>
      <c r="AK320" s="49">
        <v>0</v>
      </c>
      <c r="AL320" s="49">
        <v>0</v>
      </c>
      <c r="AM320" s="98">
        <v>0</v>
      </c>
      <c r="AN320" s="98">
        <v>0</v>
      </c>
      <c r="AO320" s="98">
        <v>0</v>
      </c>
      <c r="AP320" s="98">
        <v>0</v>
      </c>
      <c r="AQ320" s="98">
        <v>0</v>
      </c>
      <c r="AR320" s="98">
        <v>0</v>
      </c>
      <c r="AS320" s="98">
        <v>0</v>
      </c>
      <c r="AT320" s="98">
        <v>0</v>
      </c>
      <c r="AU320" s="98">
        <v>0</v>
      </c>
      <c r="AV320" s="98">
        <v>0</v>
      </c>
      <c r="AW320" s="98">
        <v>0</v>
      </c>
      <c r="AX320" s="49">
        <v>0</v>
      </c>
      <c r="AY320" s="98">
        <v>0</v>
      </c>
      <c r="AZ320" s="98">
        <v>0</v>
      </c>
      <c r="BA320" s="98">
        <v>0</v>
      </c>
      <c r="BB320" s="98">
        <v>0</v>
      </c>
      <c r="BC320" s="98">
        <v>0</v>
      </c>
      <c r="BD320" s="98">
        <v>0</v>
      </c>
      <c r="BE320" s="98">
        <v>0</v>
      </c>
      <c r="BF320" s="98">
        <v>0</v>
      </c>
      <c r="BG320" s="98">
        <v>0</v>
      </c>
      <c r="BH320" s="98">
        <v>0</v>
      </c>
      <c r="BI320" s="98">
        <v>0</v>
      </c>
      <c r="BJ320" s="155">
        <v>0</v>
      </c>
      <c r="BK320" s="155">
        <v>0</v>
      </c>
      <c r="BL320" s="155">
        <v>0</v>
      </c>
      <c r="BM320" s="155">
        <v>0</v>
      </c>
      <c r="BN320" s="155">
        <v>0</v>
      </c>
      <c r="BO320" s="155">
        <v>0</v>
      </c>
      <c r="BP320" s="155">
        <v>0</v>
      </c>
      <c r="BQ320" s="155">
        <v>0</v>
      </c>
      <c r="BR320" s="155">
        <v>0</v>
      </c>
      <c r="BS320" s="155">
        <v>0</v>
      </c>
      <c r="BT320" s="155">
        <v>0</v>
      </c>
      <c r="BU320" s="155">
        <v>0</v>
      </c>
      <c r="BV320" s="155">
        <v>0</v>
      </c>
      <c r="BW320" s="155">
        <v>0</v>
      </c>
      <c r="BX320" s="155">
        <v>0</v>
      </c>
      <c r="BY320" s="155">
        <v>0</v>
      </c>
      <c r="BZ320" s="155">
        <v>0</v>
      </c>
      <c r="CA320" s="155">
        <v>0</v>
      </c>
      <c r="CB320" s="155">
        <v>0</v>
      </c>
      <c r="CC320" s="155">
        <v>0</v>
      </c>
      <c r="CD320" s="155">
        <v>0</v>
      </c>
      <c r="CE320" s="155">
        <v>0</v>
      </c>
      <c r="CF320" s="155">
        <v>0</v>
      </c>
      <c r="CG320" s="155">
        <v>0</v>
      </c>
      <c r="CH320" s="155">
        <v>0</v>
      </c>
      <c r="CI320" s="155">
        <v>0</v>
      </c>
    </row>
    <row r="321" spans="1:87" ht="15.75" customHeight="1" x14ac:dyDescent="0.2">
      <c r="A321" s="8" t="s">
        <v>85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78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0</v>
      </c>
      <c r="AI321" s="49">
        <v>0</v>
      </c>
      <c r="AJ321" s="49">
        <v>0</v>
      </c>
      <c r="AK321" s="49">
        <v>0</v>
      </c>
      <c r="AL321" s="49">
        <v>0</v>
      </c>
      <c r="AM321" s="98">
        <v>0</v>
      </c>
      <c r="AN321" s="98">
        <v>0</v>
      </c>
      <c r="AO321" s="98">
        <v>0</v>
      </c>
      <c r="AP321" s="98">
        <v>0</v>
      </c>
      <c r="AQ321" s="98">
        <v>0</v>
      </c>
      <c r="AR321" s="98">
        <v>0</v>
      </c>
      <c r="AS321" s="98">
        <v>0</v>
      </c>
      <c r="AT321" s="98">
        <v>0</v>
      </c>
      <c r="AU321" s="98">
        <v>0</v>
      </c>
      <c r="AV321" s="98">
        <v>0</v>
      </c>
      <c r="AW321" s="98">
        <v>0</v>
      </c>
      <c r="AX321" s="49">
        <v>0</v>
      </c>
      <c r="AY321" s="98">
        <v>0</v>
      </c>
      <c r="AZ321" s="98">
        <v>0</v>
      </c>
      <c r="BA321" s="98">
        <v>0</v>
      </c>
      <c r="BB321" s="98">
        <v>0</v>
      </c>
      <c r="BC321" s="98">
        <v>0</v>
      </c>
      <c r="BD321" s="98">
        <v>0</v>
      </c>
      <c r="BE321" s="98">
        <v>0</v>
      </c>
      <c r="BF321" s="98">
        <v>0</v>
      </c>
      <c r="BG321" s="98">
        <v>0</v>
      </c>
      <c r="BH321" s="98">
        <v>0</v>
      </c>
      <c r="BI321" s="98">
        <v>0</v>
      </c>
      <c r="BJ321" s="155">
        <v>0</v>
      </c>
      <c r="BK321" s="155">
        <v>0</v>
      </c>
      <c r="BL321" s="155">
        <v>0</v>
      </c>
      <c r="BM321" s="155">
        <v>0</v>
      </c>
      <c r="BN321" s="155">
        <v>0</v>
      </c>
      <c r="BO321" s="155">
        <v>0</v>
      </c>
      <c r="BP321" s="155">
        <v>0</v>
      </c>
      <c r="BQ321" s="155">
        <v>0</v>
      </c>
      <c r="BR321" s="155">
        <v>0</v>
      </c>
      <c r="BS321" s="155">
        <v>0</v>
      </c>
      <c r="BT321" s="155">
        <v>0</v>
      </c>
      <c r="BU321" s="155">
        <v>0</v>
      </c>
      <c r="BV321" s="155">
        <v>0</v>
      </c>
      <c r="BW321" s="155">
        <v>0</v>
      </c>
      <c r="BX321" s="155">
        <v>0</v>
      </c>
      <c r="BY321" s="155">
        <v>0</v>
      </c>
      <c r="BZ321" s="155">
        <v>0</v>
      </c>
      <c r="CA321" s="155">
        <v>0</v>
      </c>
      <c r="CB321" s="155">
        <v>0</v>
      </c>
      <c r="CC321" s="155">
        <v>0</v>
      </c>
      <c r="CD321" s="155">
        <v>0</v>
      </c>
      <c r="CE321" s="155">
        <v>0</v>
      </c>
      <c r="CF321" s="155">
        <v>0</v>
      </c>
      <c r="CG321" s="155">
        <v>0</v>
      </c>
      <c r="CH321" s="155">
        <v>0</v>
      </c>
      <c r="CI321" s="155">
        <v>0</v>
      </c>
    </row>
    <row r="322" spans="1:87" ht="15.75" customHeight="1" x14ac:dyDescent="0.2">
      <c r="A322" s="8" t="s">
        <v>86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78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98">
        <v>0</v>
      </c>
      <c r="AN322" s="98">
        <v>0</v>
      </c>
      <c r="AO322" s="98">
        <v>0</v>
      </c>
      <c r="AP322" s="98">
        <v>0</v>
      </c>
      <c r="AQ322" s="98">
        <v>0</v>
      </c>
      <c r="AR322" s="98">
        <v>0</v>
      </c>
      <c r="AS322" s="98">
        <v>0</v>
      </c>
      <c r="AT322" s="98">
        <v>0</v>
      </c>
      <c r="AU322" s="98">
        <v>0</v>
      </c>
      <c r="AV322" s="98">
        <v>0</v>
      </c>
      <c r="AW322" s="98">
        <v>0</v>
      </c>
      <c r="AX322" s="49">
        <v>0</v>
      </c>
      <c r="AY322" s="98">
        <v>0</v>
      </c>
      <c r="AZ322" s="98">
        <v>0</v>
      </c>
      <c r="BA322" s="98">
        <v>0</v>
      </c>
      <c r="BB322" s="98">
        <v>0</v>
      </c>
      <c r="BC322" s="98">
        <v>0</v>
      </c>
      <c r="BD322" s="98">
        <v>0</v>
      </c>
      <c r="BE322" s="98">
        <v>0</v>
      </c>
      <c r="BF322" s="98">
        <v>0</v>
      </c>
      <c r="BG322" s="98">
        <v>0</v>
      </c>
      <c r="BH322" s="98">
        <v>0</v>
      </c>
      <c r="BI322" s="98">
        <v>0</v>
      </c>
      <c r="BJ322" s="155">
        <v>0</v>
      </c>
      <c r="BK322" s="155">
        <v>0</v>
      </c>
      <c r="BL322" s="155">
        <v>0</v>
      </c>
      <c r="BM322" s="155">
        <v>0</v>
      </c>
      <c r="BN322" s="155">
        <v>0</v>
      </c>
      <c r="BO322" s="155">
        <v>0</v>
      </c>
      <c r="BP322" s="155">
        <v>0</v>
      </c>
      <c r="BQ322" s="155">
        <v>0</v>
      </c>
      <c r="BR322" s="155">
        <v>0</v>
      </c>
      <c r="BS322" s="155">
        <v>0</v>
      </c>
      <c r="BT322" s="155">
        <v>0</v>
      </c>
      <c r="BU322" s="155">
        <v>0</v>
      </c>
      <c r="BV322" s="155">
        <v>0</v>
      </c>
      <c r="BW322" s="155">
        <v>0</v>
      </c>
      <c r="BX322" s="155">
        <v>0</v>
      </c>
      <c r="BY322" s="155">
        <v>0</v>
      </c>
      <c r="BZ322" s="155">
        <v>0</v>
      </c>
      <c r="CA322" s="155">
        <v>0</v>
      </c>
      <c r="CB322" s="155">
        <v>0</v>
      </c>
      <c r="CC322" s="155">
        <v>0</v>
      </c>
      <c r="CD322" s="155">
        <v>0</v>
      </c>
      <c r="CE322" s="155">
        <v>0</v>
      </c>
      <c r="CF322" s="155">
        <v>0</v>
      </c>
      <c r="CG322" s="155">
        <v>0</v>
      </c>
      <c r="CH322" s="155">
        <v>0</v>
      </c>
      <c r="CI322" s="155">
        <v>0</v>
      </c>
    </row>
    <row r="323" spans="1:87" ht="55.9" customHeight="1" x14ac:dyDescent="0.2">
      <c r="A323" s="6" t="s">
        <v>89</v>
      </c>
      <c r="B323" s="49">
        <v>0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78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49">
        <v>0</v>
      </c>
      <c r="AC323" s="49">
        <v>0</v>
      </c>
      <c r="AD323" s="49">
        <v>0</v>
      </c>
      <c r="AE323" s="49">
        <v>0</v>
      </c>
      <c r="AF323" s="49">
        <v>0</v>
      </c>
      <c r="AG323" s="49">
        <v>0</v>
      </c>
      <c r="AH323" s="49">
        <v>0</v>
      </c>
      <c r="AI323" s="49">
        <v>0</v>
      </c>
      <c r="AJ323" s="49">
        <v>0</v>
      </c>
      <c r="AK323" s="49">
        <v>0</v>
      </c>
      <c r="AL323" s="49">
        <v>0</v>
      </c>
      <c r="AM323" s="98">
        <v>0</v>
      </c>
      <c r="AN323" s="98">
        <v>0</v>
      </c>
      <c r="AO323" s="98">
        <v>0</v>
      </c>
      <c r="AP323" s="98">
        <v>0</v>
      </c>
      <c r="AQ323" s="98">
        <v>0</v>
      </c>
      <c r="AR323" s="98">
        <v>0</v>
      </c>
      <c r="AS323" s="98">
        <v>0</v>
      </c>
      <c r="AT323" s="98">
        <v>0</v>
      </c>
      <c r="AU323" s="98">
        <v>0</v>
      </c>
      <c r="AV323" s="98">
        <v>0</v>
      </c>
      <c r="AW323" s="98">
        <v>0</v>
      </c>
      <c r="AX323" s="49">
        <v>0</v>
      </c>
      <c r="AY323" s="98">
        <v>0</v>
      </c>
      <c r="AZ323" s="98">
        <v>0</v>
      </c>
      <c r="BA323" s="98">
        <v>0</v>
      </c>
      <c r="BB323" s="98">
        <v>0</v>
      </c>
      <c r="BC323" s="98">
        <v>0</v>
      </c>
      <c r="BD323" s="98">
        <v>0</v>
      </c>
      <c r="BE323" s="98">
        <v>0</v>
      </c>
      <c r="BF323" s="98">
        <v>0</v>
      </c>
      <c r="BG323" s="98">
        <v>0</v>
      </c>
      <c r="BH323" s="98">
        <v>0</v>
      </c>
      <c r="BI323" s="98">
        <v>0</v>
      </c>
      <c r="BJ323" s="155">
        <v>0</v>
      </c>
      <c r="BK323" s="155">
        <v>0</v>
      </c>
      <c r="BL323" s="155">
        <v>0</v>
      </c>
      <c r="BM323" s="155">
        <v>0</v>
      </c>
      <c r="BN323" s="155">
        <v>0</v>
      </c>
      <c r="BO323" s="155">
        <v>0</v>
      </c>
      <c r="BP323" s="155">
        <v>0</v>
      </c>
      <c r="BQ323" s="155">
        <v>0</v>
      </c>
      <c r="BR323" s="155">
        <v>0</v>
      </c>
      <c r="BS323" s="155">
        <v>0</v>
      </c>
      <c r="BT323" s="155">
        <v>0</v>
      </c>
      <c r="BU323" s="155">
        <v>0</v>
      </c>
      <c r="BV323" s="155">
        <v>0</v>
      </c>
      <c r="BW323" s="155">
        <v>0</v>
      </c>
      <c r="BX323" s="155">
        <v>0</v>
      </c>
      <c r="BY323" s="155">
        <v>0</v>
      </c>
      <c r="BZ323" s="155">
        <v>0</v>
      </c>
      <c r="CA323" s="155">
        <v>0</v>
      </c>
      <c r="CB323" s="155">
        <v>0</v>
      </c>
      <c r="CC323" s="155">
        <v>0</v>
      </c>
      <c r="CD323" s="155">
        <v>0</v>
      </c>
      <c r="CE323" s="155">
        <v>0</v>
      </c>
      <c r="CF323" s="155">
        <v>0</v>
      </c>
      <c r="CG323" s="155">
        <v>0</v>
      </c>
      <c r="CH323" s="155">
        <v>0</v>
      </c>
      <c r="CI323" s="155">
        <v>0</v>
      </c>
    </row>
    <row r="324" spans="1:87" ht="40.15" customHeight="1" x14ac:dyDescent="0.2">
      <c r="A324" s="60" t="s">
        <v>280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78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0</v>
      </c>
      <c r="AF324" s="49">
        <v>0</v>
      </c>
      <c r="AG324" s="49">
        <v>0</v>
      </c>
      <c r="AH324" s="49">
        <v>0</v>
      </c>
      <c r="AI324" s="49">
        <v>0</v>
      </c>
      <c r="AJ324" s="49">
        <v>0</v>
      </c>
      <c r="AK324" s="49">
        <v>0</v>
      </c>
      <c r="AL324" s="49">
        <v>0</v>
      </c>
      <c r="AM324" s="98">
        <v>0</v>
      </c>
      <c r="AN324" s="98">
        <v>0</v>
      </c>
      <c r="AO324" s="98">
        <v>0</v>
      </c>
      <c r="AP324" s="98">
        <v>0</v>
      </c>
      <c r="AQ324" s="98">
        <v>0</v>
      </c>
      <c r="AR324" s="98">
        <v>0</v>
      </c>
      <c r="AS324" s="98">
        <v>0</v>
      </c>
      <c r="AT324" s="98">
        <v>0</v>
      </c>
      <c r="AU324" s="98">
        <v>0</v>
      </c>
      <c r="AV324" s="98">
        <v>0</v>
      </c>
      <c r="AW324" s="98">
        <v>0</v>
      </c>
      <c r="AX324" s="49">
        <v>0</v>
      </c>
      <c r="AY324" s="98">
        <v>0</v>
      </c>
      <c r="AZ324" s="98">
        <v>0</v>
      </c>
      <c r="BA324" s="98">
        <v>0</v>
      </c>
      <c r="BB324" s="98">
        <v>0</v>
      </c>
      <c r="BC324" s="98">
        <v>0</v>
      </c>
      <c r="BD324" s="98">
        <v>0</v>
      </c>
      <c r="BE324" s="98">
        <v>0</v>
      </c>
      <c r="BF324" s="98">
        <v>0</v>
      </c>
      <c r="BG324" s="98">
        <v>0</v>
      </c>
      <c r="BH324" s="98">
        <v>0</v>
      </c>
      <c r="BI324" s="98">
        <v>0</v>
      </c>
      <c r="BJ324" s="155">
        <v>0</v>
      </c>
      <c r="BK324" s="155">
        <v>0</v>
      </c>
      <c r="BL324" s="155">
        <v>0</v>
      </c>
      <c r="BM324" s="155">
        <v>0</v>
      </c>
      <c r="BN324" s="155">
        <v>0</v>
      </c>
      <c r="BO324" s="155">
        <v>0</v>
      </c>
      <c r="BP324" s="155">
        <v>0</v>
      </c>
      <c r="BQ324" s="155">
        <v>0</v>
      </c>
      <c r="BR324" s="155">
        <v>0</v>
      </c>
      <c r="BS324" s="155">
        <v>0</v>
      </c>
      <c r="BT324" s="155">
        <v>0</v>
      </c>
      <c r="BU324" s="155">
        <v>0</v>
      </c>
      <c r="BV324" s="155">
        <v>0</v>
      </c>
      <c r="BW324" s="155">
        <v>0</v>
      </c>
      <c r="BX324" s="155">
        <v>0</v>
      </c>
      <c r="BY324" s="155">
        <v>0</v>
      </c>
      <c r="BZ324" s="155">
        <v>0</v>
      </c>
      <c r="CA324" s="155">
        <v>0</v>
      </c>
      <c r="CB324" s="155">
        <v>0</v>
      </c>
      <c r="CC324" s="155">
        <v>0</v>
      </c>
      <c r="CD324" s="155">
        <v>0</v>
      </c>
      <c r="CE324" s="155">
        <v>0</v>
      </c>
      <c r="CF324" s="155">
        <v>0</v>
      </c>
      <c r="CG324" s="155">
        <v>0</v>
      </c>
      <c r="CH324" s="155">
        <v>0</v>
      </c>
      <c r="CI324" s="155">
        <v>0</v>
      </c>
    </row>
    <row r="325" spans="1:87" ht="15.75" customHeight="1" x14ac:dyDescent="0.2">
      <c r="A325" s="61" t="s">
        <v>87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78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98">
        <v>0</v>
      </c>
      <c r="AN325" s="98">
        <v>0</v>
      </c>
      <c r="AO325" s="98">
        <v>0</v>
      </c>
      <c r="AP325" s="98">
        <v>0</v>
      </c>
      <c r="AQ325" s="98">
        <v>0</v>
      </c>
      <c r="AR325" s="98">
        <v>0</v>
      </c>
      <c r="AS325" s="98">
        <v>0</v>
      </c>
      <c r="AT325" s="98">
        <v>0</v>
      </c>
      <c r="AU325" s="98">
        <v>0</v>
      </c>
      <c r="AV325" s="98">
        <v>0</v>
      </c>
      <c r="AW325" s="98">
        <v>0</v>
      </c>
      <c r="AX325" s="49">
        <v>0</v>
      </c>
      <c r="AY325" s="98">
        <v>0</v>
      </c>
      <c r="AZ325" s="98">
        <v>0</v>
      </c>
      <c r="BA325" s="98">
        <v>0</v>
      </c>
      <c r="BB325" s="98">
        <v>0</v>
      </c>
      <c r="BC325" s="98">
        <v>0</v>
      </c>
      <c r="BD325" s="98">
        <v>0</v>
      </c>
      <c r="BE325" s="98">
        <v>0</v>
      </c>
      <c r="BF325" s="98">
        <v>0</v>
      </c>
      <c r="BG325" s="98">
        <v>0</v>
      </c>
      <c r="BH325" s="98">
        <v>0</v>
      </c>
      <c r="BI325" s="98">
        <v>0</v>
      </c>
      <c r="BJ325" s="155">
        <v>0</v>
      </c>
      <c r="BK325" s="155">
        <v>0</v>
      </c>
      <c r="BL325" s="155">
        <v>0</v>
      </c>
      <c r="BM325" s="155">
        <v>0</v>
      </c>
      <c r="BN325" s="155">
        <v>0</v>
      </c>
      <c r="BO325" s="155">
        <v>0</v>
      </c>
      <c r="BP325" s="155">
        <v>0</v>
      </c>
      <c r="BQ325" s="155">
        <v>0</v>
      </c>
      <c r="BR325" s="155">
        <v>0</v>
      </c>
      <c r="BS325" s="155">
        <v>0</v>
      </c>
      <c r="BT325" s="155">
        <v>0</v>
      </c>
      <c r="BU325" s="155">
        <v>0</v>
      </c>
      <c r="BV325" s="155">
        <v>0</v>
      </c>
      <c r="BW325" s="155">
        <v>0</v>
      </c>
      <c r="BX325" s="155">
        <v>0</v>
      </c>
      <c r="BY325" s="155">
        <v>0</v>
      </c>
      <c r="BZ325" s="155">
        <v>0</v>
      </c>
      <c r="CA325" s="155">
        <v>0</v>
      </c>
      <c r="CB325" s="155">
        <v>0</v>
      </c>
      <c r="CC325" s="155">
        <v>0</v>
      </c>
      <c r="CD325" s="155">
        <v>0</v>
      </c>
      <c r="CE325" s="155">
        <v>0</v>
      </c>
      <c r="CF325" s="155">
        <v>0</v>
      </c>
      <c r="CG325" s="155">
        <v>0</v>
      </c>
      <c r="CH325" s="155">
        <v>0</v>
      </c>
      <c r="CI325" s="155">
        <v>0</v>
      </c>
    </row>
    <row r="326" spans="1:87" ht="15.75" customHeight="1" x14ac:dyDescent="0.2">
      <c r="A326" s="61" t="s">
        <v>88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78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49">
        <v>0</v>
      </c>
      <c r="AC326" s="49">
        <v>0</v>
      </c>
      <c r="AD326" s="49">
        <v>0</v>
      </c>
      <c r="AE326" s="49">
        <v>0</v>
      </c>
      <c r="AF326" s="49">
        <v>0</v>
      </c>
      <c r="AG326" s="49">
        <v>0</v>
      </c>
      <c r="AH326" s="49">
        <v>0</v>
      </c>
      <c r="AI326" s="49">
        <v>0</v>
      </c>
      <c r="AJ326" s="49">
        <v>0</v>
      </c>
      <c r="AK326" s="49">
        <v>0</v>
      </c>
      <c r="AL326" s="49">
        <v>0</v>
      </c>
      <c r="AM326" s="98">
        <v>0</v>
      </c>
      <c r="AN326" s="98">
        <v>0</v>
      </c>
      <c r="AO326" s="98">
        <v>0</v>
      </c>
      <c r="AP326" s="98">
        <v>0</v>
      </c>
      <c r="AQ326" s="98">
        <v>0</v>
      </c>
      <c r="AR326" s="98">
        <v>0</v>
      </c>
      <c r="AS326" s="98">
        <v>0</v>
      </c>
      <c r="AT326" s="98">
        <v>0</v>
      </c>
      <c r="AU326" s="98">
        <v>0</v>
      </c>
      <c r="AV326" s="98">
        <v>0</v>
      </c>
      <c r="AW326" s="98">
        <v>0</v>
      </c>
      <c r="AX326" s="49">
        <v>0</v>
      </c>
      <c r="AY326" s="98">
        <v>0</v>
      </c>
      <c r="AZ326" s="98">
        <v>0</v>
      </c>
      <c r="BA326" s="98">
        <v>0</v>
      </c>
      <c r="BB326" s="98">
        <v>0</v>
      </c>
      <c r="BC326" s="98">
        <v>0</v>
      </c>
      <c r="BD326" s="98">
        <v>0</v>
      </c>
      <c r="BE326" s="98">
        <v>0</v>
      </c>
      <c r="BF326" s="98">
        <v>0</v>
      </c>
      <c r="BG326" s="98">
        <v>0</v>
      </c>
      <c r="BH326" s="98">
        <v>0</v>
      </c>
      <c r="BI326" s="98">
        <v>0</v>
      </c>
      <c r="BJ326" s="155">
        <v>0</v>
      </c>
      <c r="BK326" s="155">
        <v>0</v>
      </c>
      <c r="BL326" s="155">
        <v>0</v>
      </c>
      <c r="BM326" s="155">
        <v>0</v>
      </c>
      <c r="BN326" s="155">
        <v>0</v>
      </c>
      <c r="BO326" s="155">
        <v>0</v>
      </c>
      <c r="BP326" s="155">
        <v>0</v>
      </c>
      <c r="BQ326" s="155">
        <v>0</v>
      </c>
      <c r="BR326" s="155">
        <v>0</v>
      </c>
      <c r="BS326" s="155">
        <v>0</v>
      </c>
      <c r="BT326" s="155">
        <v>0</v>
      </c>
      <c r="BU326" s="155">
        <v>0</v>
      </c>
      <c r="BV326" s="155">
        <v>0</v>
      </c>
      <c r="BW326" s="155">
        <v>0</v>
      </c>
      <c r="BX326" s="155">
        <v>0</v>
      </c>
      <c r="BY326" s="155">
        <v>0</v>
      </c>
      <c r="BZ326" s="155">
        <v>0</v>
      </c>
      <c r="CA326" s="155">
        <v>0</v>
      </c>
      <c r="CB326" s="155">
        <v>0</v>
      </c>
      <c r="CC326" s="155">
        <v>0</v>
      </c>
      <c r="CD326" s="155">
        <v>0</v>
      </c>
      <c r="CE326" s="155">
        <v>0</v>
      </c>
      <c r="CF326" s="155">
        <v>0</v>
      </c>
      <c r="CG326" s="155">
        <v>0</v>
      </c>
      <c r="CH326" s="155">
        <v>0</v>
      </c>
      <c r="CI326" s="155">
        <v>0</v>
      </c>
    </row>
    <row r="327" spans="1:87" ht="33" customHeight="1" x14ac:dyDescent="0.2">
      <c r="A327" s="60" t="s">
        <v>281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78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0</v>
      </c>
      <c r="AI327" s="49">
        <v>0</v>
      </c>
      <c r="AJ327" s="49">
        <v>0</v>
      </c>
      <c r="AK327" s="49">
        <v>0</v>
      </c>
      <c r="AL327" s="49">
        <v>0</v>
      </c>
      <c r="AM327" s="98">
        <v>0</v>
      </c>
      <c r="AN327" s="98">
        <v>0</v>
      </c>
      <c r="AO327" s="98">
        <v>0</v>
      </c>
      <c r="AP327" s="98">
        <v>0</v>
      </c>
      <c r="AQ327" s="98">
        <v>0</v>
      </c>
      <c r="AR327" s="98">
        <v>0</v>
      </c>
      <c r="AS327" s="98">
        <v>0</v>
      </c>
      <c r="AT327" s="98">
        <v>0</v>
      </c>
      <c r="AU327" s="98">
        <v>0</v>
      </c>
      <c r="AV327" s="98">
        <v>0</v>
      </c>
      <c r="AW327" s="98">
        <v>0</v>
      </c>
      <c r="AX327" s="49">
        <v>0</v>
      </c>
      <c r="AY327" s="98">
        <v>0</v>
      </c>
      <c r="AZ327" s="98">
        <v>0</v>
      </c>
      <c r="BA327" s="98">
        <v>0</v>
      </c>
      <c r="BB327" s="98">
        <v>0</v>
      </c>
      <c r="BC327" s="98">
        <v>0</v>
      </c>
      <c r="BD327" s="98">
        <v>0</v>
      </c>
      <c r="BE327" s="98">
        <v>0</v>
      </c>
      <c r="BF327" s="98">
        <v>0</v>
      </c>
      <c r="BG327" s="98">
        <v>0</v>
      </c>
      <c r="BH327" s="98">
        <v>0</v>
      </c>
      <c r="BI327" s="98">
        <v>0</v>
      </c>
      <c r="BJ327" s="155">
        <v>0</v>
      </c>
      <c r="BK327" s="155">
        <v>0</v>
      </c>
      <c r="BL327" s="155">
        <v>0</v>
      </c>
      <c r="BM327" s="155">
        <v>0</v>
      </c>
      <c r="BN327" s="155">
        <v>0</v>
      </c>
      <c r="BO327" s="155">
        <v>0</v>
      </c>
      <c r="BP327" s="155">
        <v>0</v>
      </c>
      <c r="BQ327" s="155">
        <v>0</v>
      </c>
      <c r="BR327" s="155">
        <v>0</v>
      </c>
      <c r="BS327" s="155">
        <v>0</v>
      </c>
      <c r="BT327" s="155">
        <v>0</v>
      </c>
      <c r="BU327" s="155">
        <v>0</v>
      </c>
      <c r="BV327" s="155">
        <v>0</v>
      </c>
      <c r="BW327" s="155">
        <v>0</v>
      </c>
      <c r="BX327" s="155">
        <v>0</v>
      </c>
      <c r="BY327" s="155">
        <v>0</v>
      </c>
      <c r="BZ327" s="155">
        <v>0</v>
      </c>
      <c r="CA327" s="155">
        <v>0</v>
      </c>
      <c r="CB327" s="155">
        <v>0</v>
      </c>
      <c r="CC327" s="155">
        <v>0</v>
      </c>
      <c r="CD327" s="155">
        <v>0</v>
      </c>
      <c r="CE327" s="155">
        <v>0</v>
      </c>
      <c r="CF327" s="155">
        <v>0</v>
      </c>
      <c r="CG327" s="155">
        <v>0</v>
      </c>
      <c r="CH327" s="155">
        <v>0</v>
      </c>
      <c r="CI327" s="155">
        <v>0</v>
      </c>
    </row>
    <row r="328" spans="1:87" ht="15.75" customHeight="1" x14ac:dyDescent="0.2">
      <c r="A328" s="61" t="s">
        <v>87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78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98">
        <v>0</v>
      </c>
      <c r="AN328" s="98">
        <v>0</v>
      </c>
      <c r="AO328" s="98">
        <v>0</v>
      </c>
      <c r="AP328" s="98">
        <v>0</v>
      </c>
      <c r="AQ328" s="98">
        <v>0</v>
      </c>
      <c r="AR328" s="98">
        <v>0</v>
      </c>
      <c r="AS328" s="98">
        <v>0</v>
      </c>
      <c r="AT328" s="98">
        <v>0</v>
      </c>
      <c r="AU328" s="98">
        <v>0</v>
      </c>
      <c r="AV328" s="98">
        <v>0</v>
      </c>
      <c r="AW328" s="98">
        <v>0</v>
      </c>
      <c r="AX328" s="49">
        <v>0</v>
      </c>
      <c r="AY328" s="98">
        <v>0</v>
      </c>
      <c r="AZ328" s="98">
        <v>0</v>
      </c>
      <c r="BA328" s="98">
        <v>0</v>
      </c>
      <c r="BB328" s="98">
        <v>0</v>
      </c>
      <c r="BC328" s="98">
        <v>0</v>
      </c>
      <c r="BD328" s="98">
        <v>0</v>
      </c>
      <c r="BE328" s="98">
        <v>0</v>
      </c>
      <c r="BF328" s="98">
        <v>0</v>
      </c>
      <c r="BG328" s="98">
        <v>0</v>
      </c>
      <c r="BH328" s="98">
        <v>0</v>
      </c>
      <c r="BI328" s="98">
        <v>0</v>
      </c>
      <c r="BJ328" s="155">
        <v>0</v>
      </c>
      <c r="BK328" s="155">
        <v>0</v>
      </c>
      <c r="BL328" s="155">
        <v>0</v>
      </c>
      <c r="BM328" s="155">
        <v>0</v>
      </c>
      <c r="BN328" s="155">
        <v>0</v>
      </c>
      <c r="BO328" s="155">
        <v>0</v>
      </c>
      <c r="BP328" s="155">
        <v>0</v>
      </c>
      <c r="BQ328" s="155">
        <v>0</v>
      </c>
      <c r="BR328" s="155">
        <v>0</v>
      </c>
      <c r="BS328" s="155">
        <v>0</v>
      </c>
      <c r="BT328" s="155">
        <v>0</v>
      </c>
      <c r="BU328" s="155">
        <v>0</v>
      </c>
      <c r="BV328" s="155">
        <v>0</v>
      </c>
      <c r="BW328" s="155">
        <v>0</v>
      </c>
      <c r="BX328" s="155">
        <v>0</v>
      </c>
      <c r="BY328" s="155">
        <v>0</v>
      </c>
      <c r="BZ328" s="155">
        <v>0</v>
      </c>
      <c r="CA328" s="155">
        <v>0</v>
      </c>
      <c r="CB328" s="155">
        <v>0</v>
      </c>
      <c r="CC328" s="155">
        <v>0</v>
      </c>
      <c r="CD328" s="155">
        <v>0</v>
      </c>
      <c r="CE328" s="155">
        <v>0</v>
      </c>
      <c r="CF328" s="155">
        <v>0</v>
      </c>
      <c r="CG328" s="155">
        <v>0</v>
      </c>
      <c r="CH328" s="155">
        <v>0</v>
      </c>
      <c r="CI328" s="155">
        <v>0</v>
      </c>
    </row>
    <row r="329" spans="1:87" ht="15.75" customHeight="1" x14ac:dyDescent="0.2">
      <c r="A329" s="62" t="s">
        <v>90</v>
      </c>
      <c r="B329" s="49">
        <v>0</v>
      </c>
      <c r="C329" s="49">
        <v>0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78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0</v>
      </c>
      <c r="AA329" s="49">
        <v>0</v>
      </c>
      <c r="AB329" s="49">
        <v>0</v>
      </c>
      <c r="AC329" s="49">
        <v>0</v>
      </c>
      <c r="AD329" s="49">
        <v>0</v>
      </c>
      <c r="AE329" s="49">
        <v>0</v>
      </c>
      <c r="AF329" s="49">
        <v>0</v>
      </c>
      <c r="AG329" s="49">
        <v>0</v>
      </c>
      <c r="AH329" s="49">
        <v>0</v>
      </c>
      <c r="AI329" s="49">
        <v>0</v>
      </c>
      <c r="AJ329" s="49">
        <v>0</v>
      </c>
      <c r="AK329" s="49">
        <v>0</v>
      </c>
      <c r="AL329" s="49">
        <v>0</v>
      </c>
      <c r="AM329" s="98">
        <v>0</v>
      </c>
      <c r="AN329" s="98">
        <v>0</v>
      </c>
      <c r="AO329" s="98">
        <v>0</v>
      </c>
      <c r="AP329" s="98">
        <v>0</v>
      </c>
      <c r="AQ329" s="98">
        <v>0</v>
      </c>
      <c r="AR329" s="98">
        <v>0</v>
      </c>
      <c r="AS329" s="98">
        <v>0</v>
      </c>
      <c r="AT329" s="98">
        <v>0</v>
      </c>
      <c r="AU329" s="98">
        <v>0</v>
      </c>
      <c r="AV329" s="98">
        <v>0</v>
      </c>
      <c r="AW329" s="98">
        <v>0</v>
      </c>
      <c r="AX329" s="49">
        <v>0</v>
      </c>
      <c r="AY329" s="98">
        <v>0</v>
      </c>
      <c r="AZ329" s="98">
        <v>0</v>
      </c>
      <c r="BA329" s="98">
        <v>0</v>
      </c>
      <c r="BB329" s="98">
        <v>0</v>
      </c>
      <c r="BC329" s="98">
        <v>0</v>
      </c>
      <c r="BD329" s="98">
        <v>0</v>
      </c>
      <c r="BE329" s="98">
        <v>0</v>
      </c>
      <c r="BF329" s="98">
        <v>0</v>
      </c>
      <c r="BG329" s="98">
        <v>0</v>
      </c>
      <c r="BH329" s="98">
        <v>0</v>
      </c>
      <c r="BI329" s="98">
        <v>0</v>
      </c>
      <c r="BJ329" s="155">
        <v>0</v>
      </c>
      <c r="BK329" s="155">
        <v>0</v>
      </c>
      <c r="BL329" s="155">
        <v>0</v>
      </c>
      <c r="BM329" s="155">
        <v>0</v>
      </c>
      <c r="BN329" s="155">
        <v>0</v>
      </c>
      <c r="BO329" s="155">
        <v>0</v>
      </c>
      <c r="BP329" s="155">
        <v>0</v>
      </c>
      <c r="BQ329" s="155">
        <v>0</v>
      </c>
      <c r="BR329" s="155">
        <v>0</v>
      </c>
      <c r="BS329" s="155">
        <v>0</v>
      </c>
      <c r="BT329" s="155">
        <v>0</v>
      </c>
      <c r="BU329" s="155">
        <v>0</v>
      </c>
      <c r="BV329" s="155">
        <v>0</v>
      </c>
      <c r="BW329" s="155">
        <v>0</v>
      </c>
      <c r="BX329" s="155">
        <v>0</v>
      </c>
      <c r="BY329" s="155">
        <v>0</v>
      </c>
      <c r="BZ329" s="155">
        <v>0</v>
      </c>
      <c r="CA329" s="155">
        <v>0</v>
      </c>
      <c r="CB329" s="155">
        <v>0</v>
      </c>
      <c r="CC329" s="155">
        <v>0</v>
      </c>
      <c r="CD329" s="155">
        <v>0</v>
      </c>
      <c r="CE329" s="155">
        <v>0</v>
      </c>
      <c r="CF329" s="155">
        <v>0</v>
      </c>
      <c r="CG329" s="155">
        <v>0</v>
      </c>
      <c r="CH329" s="155">
        <v>0</v>
      </c>
      <c r="CI329" s="155">
        <v>0</v>
      </c>
    </row>
    <row r="330" spans="1:87" ht="15.75" customHeight="1" x14ac:dyDescent="0.2">
      <c r="A330" s="62" t="s">
        <v>91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78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0</v>
      </c>
      <c r="AH330" s="49">
        <v>0</v>
      </c>
      <c r="AI330" s="49">
        <v>0</v>
      </c>
      <c r="AJ330" s="49">
        <v>0</v>
      </c>
      <c r="AK330" s="49">
        <v>0</v>
      </c>
      <c r="AL330" s="49">
        <v>0</v>
      </c>
      <c r="AM330" s="98">
        <v>0</v>
      </c>
      <c r="AN330" s="98">
        <v>0</v>
      </c>
      <c r="AO330" s="98">
        <v>0</v>
      </c>
      <c r="AP330" s="98">
        <v>0</v>
      </c>
      <c r="AQ330" s="98">
        <v>0</v>
      </c>
      <c r="AR330" s="98">
        <v>0</v>
      </c>
      <c r="AS330" s="98">
        <v>0</v>
      </c>
      <c r="AT330" s="98">
        <v>0</v>
      </c>
      <c r="AU330" s="98">
        <v>0</v>
      </c>
      <c r="AV330" s="98">
        <v>0</v>
      </c>
      <c r="AW330" s="98">
        <v>0</v>
      </c>
      <c r="AX330" s="49">
        <v>0</v>
      </c>
      <c r="AY330" s="98">
        <v>0</v>
      </c>
      <c r="AZ330" s="98">
        <v>0</v>
      </c>
      <c r="BA330" s="98">
        <v>0</v>
      </c>
      <c r="BB330" s="98">
        <v>0</v>
      </c>
      <c r="BC330" s="98">
        <v>0</v>
      </c>
      <c r="BD330" s="98">
        <v>0</v>
      </c>
      <c r="BE330" s="98">
        <v>0</v>
      </c>
      <c r="BF330" s="98">
        <v>0</v>
      </c>
      <c r="BG330" s="98">
        <v>0</v>
      </c>
      <c r="BH330" s="98">
        <v>0</v>
      </c>
      <c r="BI330" s="98">
        <v>0</v>
      </c>
      <c r="BJ330" s="155">
        <v>0</v>
      </c>
      <c r="BK330" s="155">
        <v>0</v>
      </c>
      <c r="BL330" s="155">
        <v>0</v>
      </c>
      <c r="BM330" s="155">
        <v>0</v>
      </c>
      <c r="BN330" s="155">
        <v>0</v>
      </c>
      <c r="BO330" s="155">
        <v>0</v>
      </c>
      <c r="BP330" s="155">
        <v>0</v>
      </c>
      <c r="BQ330" s="155">
        <v>0</v>
      </c>
      <c r="BR330" s="155">
        <v>0</v>
      </c>
      <c r="BS330" s="155">
        <v>0</v>
      </c>
      <c r="BT330" s="155">
        <v>0</v>
      </c>
      <c r="BU330" s="155">
        <v>0</v>
      </c>
      <c r="BV330" s="155">
        <v>0</v>
      </c>
      <c r="BW330" s="155">
        <v>0</v>
      </c>
      <c r="BX330" s="155">
        <v>0</v>
      </c>
      <c r="BY330" s="155">
        <v>0</v>
      </c>
      <c r="BZ330" s="155">
        <v>0</v>
      </c>
      <c r="CA330" s="155">
        <v>0</v>
      </c>
      <c r="CB330" s="155">
        <v>0</v>
      </c>
      <c r="CC330" s="155">
        <v>0</v>
      </c>
      <c r="CD330" s="155">
        <v>0</v>
      </c>
      <c r="CE330" s="155">
        <v>0</v>
      </c>
      <c r="CF330" s="155">
        <v>0</v>
      </c>
      <c r="CG330" s="155">
        <v>0</v>
      </c>
      <c r="CH330" s="155">
        <v>0</v>
      </c>
      <c r="CI330" s="155">
        <v>0</v>
      </c>
    </row>
    <row r="331" spans="1:87" ht="15.75" customHeight="1" x14ac:dyDescent="0.2">
      <c r="A331" s="61" t="s">
        <v>88</v>
      </c>
      <c r="B331" s="49">
        <v>0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78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98">
        <v>0</v>
      </c>
      <c r="AN331" s="98">
        <v>0</v>
      </c>
      <c r="AO331" s="98">
        <v>0</v>
      </c>
      <c r="AP331" s="98">
        <v>0</v>
      </c>
      <c r="AQ331" s="98">
        <v>0</v>
      </c>
      <c r="AR331" s="98">
        <v>0</v>
      </c>
      <c r="AS331" s="98">
        <v>0</v>
      </c>
      <c r="AT331" s="98">
        <v>0</v>
      </c>
      <c r="AU331" s="98">
        <v>0</v>
      </c>
      <c r="AV331" s="98">
        <v>0</v>
      </c>
      <c r="AW331" s="98">
        <v>0</v>
      </c>
      <c r="AX331" s="49">
        <v>0</v>
      </c>
      <c r="AY331" s="98">
        <v>0</v>
      </c>
      <c r="AZ331" s="98">
        <v>0</v>
      </c>
      <c r="BA331" s="98">
        <v>0</v>
      </c>
      <c r="BB331" s="98">
        <v>0</v>
      </c>
      <c r="BC331" s="98">
        <v>0</v>
      </c>
      <c r="BD331" s="98">
        <v>0</v>
      </c>
      <c r="BE331" s="98">
        <v>0</v>
      </c>
      <c r="BF331" s="98">
        <v>0</v>
      </c>
      <c r="BG331" s="98">
        <v>0</v>
      </c>
      <c r="BH331" s="98">
        <v>0</v>
      </c>
      <c r="BI331" s="98">
        <v>0</v>
      </c>
      <c r="BJ331" s="155">
        <v>0</v>
      </c>
      <c r="BK331" s="155">
        <v>0</v>
      </c>
      <c r="BL331" s="155">
        <v>0</v>
      </c>
      <c r="BM331" s="155">
        <v>0</v>
      </c>
      <c r="BN331" s="155">
        <v>0</v>
      </c>
      <c r="BO331" s="155">
        <v>0</v>
      </c>
      <c r="BP331" s="155">
        <v>0</v>
      </c>
      <c r="BQ331" s="155">
        <v>0</v>
      </c>
      <c r="BR331" s="155">
        <v>0</v>
      </c>
      <c r="BS331" s="155">
        <v>0</v>
      </c>
      <c r="BT331" s="155">
        <v>0</v>
      </c>
      <c r="BU331" s="155">
        <v>0</v>
      </c>
      <c r="BV331" s="155">
        <v>0</v>
      </c>
      <c r="BW331" s="155">
        <v>0</v>
      </c>
      <c r="BX331" s="155">
        <v>0</v>
      </c>
      <c r="BY331" s="155">
        <v>0</v>
      </c>
      <c r="BZ331" s="155">
        <v>0</v>
      </c>
      <c r="CA331" s="155">
        <v>0</v>
      </c>
      <c r="CB331" s="155">
        <v>0</v>
      </c>
      <c r="CC331" s="155">
        <v>0</v>
      </c>
      <c r="CD331" s="155">
        <v>0</v>
      </c>
      <c r="CE331" s="155">
        <v>0</v>
      </c>
      <c r="CF331" s="155">
        <v>0</v>
      </c>
      <c r="CG331" s="155">
        <v>0</v>
      </c>
      <c r="CH331" s="155">
        <v>0</v>
      </c>
      <c r="CI331" s="155">
        <v>0</v>
      </c>
    </row>
    <row r="332" spans="1:87" ht="15.75" customHeight="1" x14ac:dyDescent="0.2">
      <c r="A332" s="62" t="s">
        <v>92</v>
      </c>
      <c r="B332" s="49">
        <v>0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78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0</v>
      </c>
      <c r="AC332" s="49">
        <v>0</v>
      </c>
      <c r="AD332" s="49">
        <v>0</v>
      </c>
      <c r="AE332" s="49">
        <v>0</v>
      </c>
      <c r="AF332" s="49">
        <v>0</v>
      </c>
      <c r="AG332" s="49">
        <v>0</v>
      </c>
      <c r="AH332" s="49">
        <v>0</v>
      </c>
      <c r="AI332" s="49">
        <v>0</v>
      </c>
      <c r="AJ332" s="49">
        <v>0</v>
      </c>
      <c r="AK332" s="49">
        <v>0</v>
      </c>
      <c r="AL332" s="49">
        <v>0</v>
      </c>
      <c r="AM332" s="98">
        <v>0</v>
      </c>
      <c r="AN332" s="98">
        <v>0</v>
      </c>
      <c r="AO332" s="98">
        <v>0</v>
      </c>
      <c r="AP332" s="98">
        <v>0</v>
      </c>
      <c r="AQ332" s="98">
        <v>0</v>
      </c>
      <c r="AR332" s="98">
        <v>0</v>
      </c>
      <c r="AS332" s="98">
        <v>0</v>
      </c>
      <c r="AT332" s="98">
        <v>0</v>
      </c>
      <c r="AU332" s="98">
        <v>0</v>
      </c>
      <c r="AV332" s="98">
        <v>0</v>
      </c>
      <c r="AW332" s="98">
        <v>0</v>
      </c>
      <c r="AX332" s="49">
        <v>0</v>
      </c>
      <c r="AY332" s="98">
        <v>0</v>
      </c>
      <c r="AZ332" s="98">
        <v>0</v>
      </c>
      <c r="BA332" s="98">
        <v>0</v>
      </c>
      <c r="BB332" s="98">
        <v>0</v>
      </c>
      <c r="BC332" s="98">
        <v>0</v>
      </c>
      <c r="BD332" s="98">
        <v>0</v>
      </c>
      <c r="BE332" s="98">
        <v>0</v>
      </c>
      <c r="BF332" s="98">
        <v>0</v>
      </c>
      <c r="BG332" s="98">
        <v>0</v>
      </c>
      <c r="BH332" s="98">
        <v>0</v>
      </c>
      <c r="BI332" s="98">
        <v>0</v>
      </c>
      <c r="BJ332" s="155">
        <v>0</v>
      </c>
      <c r="BK332" s="155">
        <v>0</v>
      </c>
      <c r="BL332" s="155">
        <v>0</v>
      </c>
      <c r="BM332" s="155">
        <v>0</v>
      </c>
      <c r="BN332" s="155">
        <v>0</v>
      </c>
      <c r="BO332" s="155">
        <v>0</v>
      </c>
      <c r="BP332" s="155">
        <v>0</v>
      </c>
      <c r="BQ332" s="155">
        <v>0</v>
      </c>
      <c r="BR332" s="155">
        <v>0</v>
      </c>
      <c r="BS332" s="155">
        <v>0</v>
      </c>
      <c r="BT332" s="155">
        <v>0</v>
      </c>
      <c r="BU332" s="155">
        <v>0</v>
      </c>
      <c r="BV332" s="155">
        <v>0</v>
      </c>
      <c r="BW332" s="155">
        <v>0</v>
      </c>
      <c r="BX332" s="155">
        <v>0</v>
      </c>
      <c r="BY332" s="155">
        <v>0</v>
      </c>
      <c r="BZ332" s="155">
        <v>0</v>
      </c>
      <c r="CA332" s="155">
        <v>0</v>
      </c>
      <c r="CB332" s="155">
        <v>0</v>
      </c>
      <c r="CC332" s="155">
        <v>0</v>
      </c>
      <c r="CD332" s="155">
        <v>0</v>
      </c>
      <c r="CE332" s="155">
        <v>0</v>
      </c>
      <c r="CF332" s="155">
        <v>0</v>
      </c>
      <c r="CG332" s="155">
        <v>0</v>
      </c>
      <c r="CH332" s="155">
        <v>0</v>
      </c>
      <c r="CI332" s="155">
        <v>0</v>
      </c>
    </row>
    <row r="333" spans="1:87" ht="15.75" customHeight="1" x14ac:dyDescent="0.2">
      <c r="A333" s="62" t="s">
        <v>93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78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49">
        <v>0</v>
      </c>
      <c r="AC333" s="49">
        <v>0</v>
      </c>
      <c r="AD333" s="49">
        <v>0</v>
      </c>
      <c r="AE333" s="49">
        <v>0</v>
      </c>
      <c r="AF333" s="49">
        <v>0</v>
      </c>
      <c r="AG333" s="49">
        <v>0</v>
      </c>
      <c r="AH333" s="49">
        <v>0</v>
      </c>
      <c r="AI333" s="49">
        <v>0</v>
      </c>
      <c r="AJ333" s="49">
        <v>0</v>
      </c>
      <c r="AK333" s="49">
        <v>0</v>
      </c>
      <c r="AL333" s="49">
        <v>0</v>
      </c>
      <c r="AM333" s="98">
        <v>0</v>
      </c>
      <c r="AN333" s="98">
        <v>0</v>
      </c>
      <c r="AO333" s="98">
        <v>0</v>
      </c>
      <c r="AP333" s="98">
        <v>0</v>
      </c>
      <c r="AQ333" s="98">
        <v>0</v>
      </c>
      <c r="AR333" s="98">
        <v>0</v>
      </c>
      <c r="AS333" s="98">
        <v>0</v>
      </c>
      <c r="AT333" s="98">
        <v>0</v>
      </c>
      <c r="AU333" s="98">
        <v>0</v>
      </c>
      <c r="AV333" s="98">
        <v>0</v>
      </c>
      <c r="AW333" s="98">
        <v>0</v>
      </c>
      <c r="AX333" s="49">
        <v>0</v>
      </c>
      <c r="AY333" s="98">
        <v>0</v>
      </c>
      <c r="AZ333" s="98">
        <v>0</v>
      </c>
      <c r="BA333" s="98">
        <v>0</v>
      </c>
      <c r="BB333" s="98">
        <v>0</v>
      </c>
      <c r="BC333" s="98">
        <v>0</v>
      </c>
      <c r="BD333" s="98">
        <v>0</v>
      </c>
      <c r="BE333" s="98">
        <v>0</v>
      </c>
      <c r="BF333" s="98">
        <v>0</v>
      </c>
      <c r="BG333" s="98">
        <v>0</v>
      </c>
      <c r="BH333" s="98">
        <v>0</v>
      </c>
      <c r="BI333" s="98">
        <v>0</v>
      </c>
      <c r="BJ333" s="155">
        <v>0</v>
      </c>
      <c r="BK333" s="155">
        <v>0</v>
      </c>
      <c r="BL333" s="155">
        <v>0</v>
      </c>
      <c r="BM333" s="155">
        <v>0</v>
      </c>
      <c r="BN333" s="155">
        <v>0</v>
      </c>
      <c r="BO333" s="155">
        <v>0</v>
      </c>
      <c r="BP333" s="155">
        <v>0</v>
      </c>
      <c r="BQ333" s="155">
        <v>0</v>
      </c>
      <c r="BR333" s="155">
        <v>0</v>
      </c>
      <c r="BS333" s="155">
        <v>0</v>
      </c>
      <c r="BT333" s="155">
        <v>0</v>
      </c>
      <c r="BU333" s="155">
        <v>0</v>
      </c>
      <c r="BV333" s="155">
        <v>0</v>
      </c>
      <c r="BW333" s="155">
        <v>0</v>
      </c>
      <c r="BX333" s="155">
        <v>0</v>
      </c>
      <c r="BY333" s="155">
        <v>0</v>
      </c>
      <c r="BZ333" s="155">
        <v>0</v>
      </c>
      <c r="CA333" s="155">
        <v>0</v>
      </c>
      <c r="CB333" s="155">
        <v>0</v>
      </c>
      <c r="CC333" s="155">
        <v>0</v>
      </c>
      <c r="CD333" s="155">
        <v>0</v>
      </c>
      <c r="CE333" s="155">
        <v>0</v>
      </c>
      <c r="CF333" s="155">
        <v>0</v>
      </c>
      <c r="CG333" s="155">
        <v>0</v>
      </c>
      <c r="CH333" s="155">
        <v>0</v>
      </c>
      <c r="CI333" s="155">
        <v>0</v>
      </c>
    </row>
    <row r="334" spans="1:87" ht="15.75" customHeight="1" x14ac:dyDescent="0.2">
      <c r="A334" s="69" t="s">
        <v>95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8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3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  <c r="BV334" s="161"/>
      <c r="BW334" s="161"/>
      <c r="BX334" s="161"/>
      <c r="BY334" s="161"/>
      <c r="BZ334" s="161"/>
      <c r="CA334" s="161"/>
      <c r="CB334" s="161"/>
      <c r="CC334" s="161"/>
      <c r="CD334" s="161"/>
      <c r="CE334" s="161"/>
      <c r="CF334" s="161"/>
      <c r="CG334" s="161"/>
      <c r="CH334" s="161"/>
      <c r="CI334" s="161"/>
    </row>
    <row r="335" spans="1:87" ht="31.9" customHeight="1" x14ac:dyDescent="0.2">
      <c r="A335" s="6" t="s">
        <v>94</v>
      </c>
      <c r="B335" s="49">
        <f t="shared" ref="B335:M335" si="102">+B336+B337</f>
        <v>106181</v>
      </c>
      <c r="C335" s="49">
        <f t="shared" si="102"/>
        <v>104658</v>
      </c>
      <c r="D335" s="49">
        <f t="shared" si="102"/>
        <v>104706</v>
      </c>
      <c r="E335" s="49">
        <f t="shared" si="102"/>
        <v>100404</v>
      </c>
      <c r="F335" s="49">
        <f t="shared" si="102"/>
        <v>98195</v>
      </c>
      <c r="G335" s="49">
        <f t="shared" si="102"/>
        <v>97970</v>
      </c>
      <c r="H335" s="49">
        <f t="shared" si="102"/>
        <v>93578</v>
      </c>
      <c r="I335" s="49">
        <f t="shared" si="102"/>
        <v>92192</v>
      </c>
      <c r="J335" s="49">
        <f t="shared" si="102"/>
        <v>94368</v>
      </c>
      <c r="K335" s="49">
        <f t="shared" si="102"/>
        <v>95099</v>
      </c>
      <c r="L335" s="49">
        <f t="shared" si="102"/>
        <v>95822</v>
      </c>
      <c r="M335" s="78">
        <f t="shared" si="102"/>
        <v>94550</v>
      </c>
      <c r="N335" s="49">
        <v>94393</v>
      </c>
      <c r="O335" s="49">
        <v>94965</v>
      </c>
      <c r="P335" s="49">
        <v>96913</v>
      </c>
      <c r="Q335" s="49">
        <v>93546</v>
      </c>
      <c r="R335" s="49">
        <v>96248</v>
      </c>
      <c r="S335" s="49">
        <v>93539</v>
      </c>
      <c r="T335" s="49">
        <f t="shared" ref="T335" si="103">+T336+T337</f>
        <v>95635</v>
      </c>
      <c r="U335" s="49">
        <v>97059</v>
      </c>
      <c r="V335" s="49">
        <v>97130</v>
      </c>
      <c r="W335" s="49">
        <v>98272</v>
      </c>
      <c r="X335" s="49">
        <v>100110</v>
      </c>
      <c r="Y335" s="49">
        <v>102268</v>
      </c>
      <c r="Z335" s="49">
        <v>98987</v>
      </c>
      <c r="AA335" s="49">
        <v>98746</v>
      </c>
      <c r="AB335" s="49">
        <v>100738</v>
      </c>
      <c r="AC335" s="49">
        <v>104418</v>
      </c>
      <c r="AD335" s="49">
        <v>106408</v>
      </c>
      <c r="AE335" s="49">
        <v>103439</v>
      </c>
      <c r="AF335" s="49">
        <v>104562</v>
      </c>
      <c r="AG335" s="49">
        <v>105633</v>
      </c>
      <c r="AH335" s="49">
        <v>110547</v>
      </c>
      <c r="AI335" s="49">
        <v>109192</v>
      </c>
      <c r="AJ335" s="49">
        <v>108888</v>
      </c>
      <c r="AK335" s="49">
        <v>114511</v>
      </c>
      <c r="AL335" s="49">
        <v>113757</v>
      </c>
      <c r="AM335" s="98">
        <v>116060</v>
      </c>
      <c r="AN335" s="98">
        <v>110120</v>
      </c>
      <c r="AO335" s="98">
        <v>108644</v>
      </c>
      <c r="AP335" s="98">
        <v>119444</v>
      </c>
      <c r="AQ335" s="98">
        <v>115057</v>
      </c>
      <c r="AR335" s="98">
        <v>116101</v>
      </c>
      <c r="AS335" s="98">
        <v>116822</v>
      </c>
      <c r="AT335" s="98">
        <v>119127</v>
      </c>
      <c r="AU335" s="98">
        <v>122589</v>
      </c>
      <c r="AV335" s="98">
        <v>120499</v>
      </c>
      <c r="AW335" s="98">
        <v>125622</v>
      </c>
      <c r="AX335" s="49">
        <v>129832</v>
      </c>
      <c r="AY335" s="98">
        <v>134764</v>
      </c>
      <c r="AZ335" s="98">
        <v>134814</v>
      </c>
      <c r="BA335" s="98">
        <v>128703</v>
      </c>
      <c r="BB335" s="98">
        <v>133383</v>
      </c>
      <c r="BC335" s="98">
        <v>134110</v>
      </c>
      <c r="BD335" s="98">
        <v>136927</v>
      </c>
      <c r="BE335" s="98">
        <v>143355</v>
      </c>
      <c r="BF335" s="98">
        <v>143932</v>
      </c>
      <c r="BG335" s="98">
        <v>144068</v>
      </c>
      <c r="BH335" s="98">
        <v>146718</v>
      </c>
      <c r="BI335" s="98">
        <v>146576</v>
      </c>
      <c r="BJ335" s="155">
        <v>144310</v>
      </c>
      <c r="BK335" s="155">
        <v>143730</v>
      </c>
      <c r="BL335" s="155">
        <v>142027</v>
      </c>
      <c r="BM335" s="155">
        <v>143952</v>
      </c>
      <c r="BN335" s="155">
        <v>145704</v>
      </c>
      <c r="BO335" s="155">
        <v>147713</v>
      </c>
      <c r="BP335" s="155">
        <v>154138</v>
      </c>
      <c r="BQ335" s="155">
        <v>155104</v>
      </c>
      <c r="BR335" s="155">
        <v>154195</v>
      </c>
      <c r="BS335" s="155">
        <v>152482</v>
      </c>
      <c r="BT335" s="155">
        <v>156781</v>
      </c>
      <c r="BU335" s="155">
        <v>156455</v>
      </c>
      <c r="BV335" s="155">
        <v>154405</v>
      </c>
      <c r="BW335" s="155">
        <v>158233</v>
      </c>
      <c r="BX335" s="155">
        <v>156438</v>
      </c>
      <c r="BY335" s="155">
        <v>162023</v>
      </c>
      <c r="BZ335" s="155">
        <v>165176</v>
      </c>
      <c r="CA335" s="155">
        <v>166803</v>
      </c>
      <c r="CB335" s="155">
        <v>164832</v>
      </c>
      <c r="CC335" s="155">
        <v>167518</v>
      </c>
      <c r="CD335" s="155">
        <v>169697</v>
      </c>
      <c r="CE335" s="155">
        <v>165897</v>
      </c>
      <c r="CF335" s="155">
        <v>170905</v>
      </c>
      <c r="CG335" s="155">
        <v>175403</v>
      </c>
      <c r="CH335" s="155">
        <v>175161</v>
      </c>
      <c r="CI335" s="155">
        <v>173253</v>
      </c>
    </row>
    <row r="336" spans="1:87" ht="15.75" customHeight="1" x14ac:dyDescent="0.2">
      <c r="A336" s="5" t="s">
        <v>96</v>
      </c>
      <c r="B336" s="49">
        <v>92670</v>
      </c>
      <c r="C336" s="49">
        <v>91174</v>
      </c>
      <c r="D336" s="49">
        <v>91405</v>
      </c>
      <c r="E336" s="49">
        <v>87594</v>
      </c>
      <c r="F336" s="49">
        <v>85720</v>
      </c>
      <c r="G336" s="49">
        <v>85083</v>
      </c>
      <c r="H336" s="49">
        <v>81262</v>
      </c>
      <c r="I336" s="49">
        <v>80235</v>
      </c>
      <c r="J336" s="49">
        <v>82113</v>
      </c>
      <c r="K336" s="49">
        <v>82388</v>
      </c>
      <c r="L336" s="49">
        <v>82994</v>
      </c>
      <c r="M336" s="78">
        <v>81519</v>
      </c>
      <c r="N336" s="49">
        <v>81830</v>
      </c>
      <c r="O336" s="49">
        <v>82458</v>
      </c>
      <c r="P336" s="49">
        <v>84499</v>
      </c>
      <c r="Q336" s="49">
        <v>80831</v>
      </c>
      <c r="R336" s="49">
        <v>82575</v>
      </c>
      <c r="S336" s="49">
        <v>79450</v>
      </c>
      <c r="T336" s="49">
        <v>81291</v>
      </c>
      <c r="U336" s="49">
        <v>83144</v>
      </c>
      <c r="V336" s="49">
        <v>83158</v>
      </c>
      <c r="W336" s="49">
        <v>84019</v>
      </c>
      <c r="X336" s="49">
        <v>85496</v>
      </c>
      <c r="Y336" s="49">
        <v>87491</v>
      </c>
      <c r="Z336" s="49">
        <v>83954</v>
      </c>
      <c r="AA336" s="49">
        <v>84112</v>
      </c>
      <c r="AB336" s="49">
        <v>86087</v>
      </c>
      <c r="AC336" s="49">
        <v>89792</v>
      </c>
      <c r="AD336" s="49">
        <v>91397</v>
      </c>
      <c r="AE336" s="49">
        <v>88720</v>
      </c>
      <c r="AF336" s="49">
        <v>90471</v>
      </c>
      <c r="AG336" s="49">
        <v>90606</v>
      </c>
      <c r="AH336" s="49">
        <v>95224</v>
      </c>
      <c r="AI336" s="49">
        <v>94089</v>
      </c>
      <c r="AJ336" s="49">
        <v>93491</v>
      </c>
      <c r="AK336" s="49">
        <v>98824</v>
      </c>
      <c r="AL336" s="49">
        <v>98772</v>
      </c>
      <c r="AM336" s="98">
        <v>100945</v>
      </c>
      <c r="AN336" s="98">
        <v>94432</v>
      </c>
      <c r="AO336" s="98">
        <v>92593</v>
      </c>
      <c r="AP336" s="98">
        <v>103761</v>
      </c>
      <c r="AQ336" s="98">
        <v>99685</v>
      </c>
      <c r="AR336" s="98">
        <v>100682</v>
      </c>
      <c r="AS336" s="98">
        <v>101409</v>
      </c>
      <c r="AT336" s="98">
        <v>103793</v>
      </c>
      <c r="AU336" s="98">
        <v>107354</v>
      </c>
      <c r="AV336" s="98">
        <v>104081</v>
      </c>
      <c r="AW336" s="98">
        <v>108692</v>
      </c>
      <c r="AX336" s="49">
        <v>113167</v>
      </c>
      <c r="AY336" s="98">
        <v>117823</v>
      </c>
      <c r="AZ336" s="98">
        <v>117717</v>
      </c>
      <c r="BA336" s="98">
        <v>111665</v>
      </c>
      <c r="BB336" s="98">
        <v>116423</v>
      </c>
      <c r="BC336" s="98">
        <v>116759</v>
      </c>
      <c r="BD336" s="98">
        <v>118659</v>
      </c>
      <c r="BE336" s="98">
        <v>124578</v>
      </c>
      <c r="BF336" s="98">
        <v>125580</v>
      </c>
      <c r="BG336" s="98">
        <v>125555</v>
      </c>
      <c r="BH336" s="98">
        <v>127413</v>
      </c>
      <c r="BI336" s="98">
        <v>115219</v>
      </c>
      <c r="BJ336" s="155">
        <v>113403</v>
      </c>
      <c r="BK336" s="155">
        <v>112898</v>
      </c>
      <c r="BL336" s="155">
        <v>111422</v>
      </c>
      <c r="BM336" s="155">
        <v>113566</v>
      </c>
      <c r="BN336" s="155">
        <v>114674</v>
      </c>
      <c r="BO336" s="155">
        <v>117202</v>
      </c>
      <c r="BP336" s="155">
        <v>122259</v>
      </c>
      <c r="BQ336" s="155">
        <v>124136</v>
      </c>
      <c r="BR336" s="155">
        <v>123206</v>
      </c>
      <c r="BS336" s="155">
        <v>121416</v>
      </c>
      <c r="BT336" s="155">
        <v>125258</v>
      </c>
      <c r="BU336" s="155">
        <v>125371</v>
      </c>
      <c r="BV336" s="155">
        <v>123425</v>
      </c>
      <c r="BW336" s="155">
        <v>126325</v>
      </c>
      <c r="BX336" s="155">
        <v>123503</v>
      </c>
      <c r="BY336" s="155">
        <v>129556</v>
      </c>
      <c r="BZ336" s="155">
        <v>132041</v>
      </c>
      <c r="CA336" s="155">
        <v>134213</v>
      </c>
      <c r="CB336" s="155">
        <v>132397</v>
      </c>
      <c r="CC336" s="155">
        <v>134524</v>
      </c>
      <c r="CD336" s="155">
        <v>136563</v>
      </c>
      <c r="CE336" s="155">
        <v>133097</v>
      </c>
      <c r="CF336" s="155">
        <v>136975</v>
      </c>
      <c r="CG336" s="155">
        <v>141036</v>
      </c>
      <c r="CH336" s="155">
        <v>139321</v>
      </c>
      <c r="CI336" s="155">
        <v>138559</v>
      </c>
    </row>
    <row r="337" spans="1:87" ht="15.75" customHeight="1" x14ac:dyDescent="0.2">
      <c r="A337" s="5" t="s">
        <v>97</v>
      </c>
      <c r="B337" s="49">
        <v>13511</v>
      </c>
      <c r="C337" s="49">
        <v>13484</v>
      </c>
      <c r="D337" s="49">
        <v>13301</v>
      </c>
      <c r="E337" s="49">
        <v>12810</v>
      </c>
      <c r="F337" s="49">
        <v>12475</v>
      </c>
      <c r="G337" s="49">
        <v>12887</v>
      </c>
      <c r="H337" s="49">
        <v>12316</v>
      </c>
      <c r="I337" s="49">
        <v>11957</v>
      </c>
      <c r="J337" s="49">
        <v>12255</v>
      </c>
      <c r="K337" s="49">
        <v>12711</v>
      </c>
      <c r="L337" s="49">
        <v>12828</v>
      </c>
      <c r="M337" s="78">
        <v>13031</v>
      </c>
      <c r="N337" s="49">
        <v>12563</v>
      </c>
      <c r="O337" s="49">
        <v>12507</v>
      </c>
      <c r="P337" s="49">
        <v>12414</v>
      </c>
      <c r="Q337" s="49">
        <v>12715</v>
      </c>
      <c r="R337" s="49">
        <v>13673</v>
      </c>
      <c r="S337" s="49">
        <v>14089</v>
      </c>
      <c r="T337" s="49">
        <v>14344</v>
      </c>
      <c r="U337" s="49">
        <v>13915</v>
      </c>
      <c r="V337" s="49">
        <v>13972</v>
      </c>
      <c r="W337" s="49">
        <v>14253</v>
      </c>
      <c r="X337" s="49">
        <v>14614</v>
      </c>
      <c r="Y337" s="49">
        <v>14777</v>
      </c>
      <c r="Z337" s="49">
        <v>15033</v>
      </c>
      <c r="AA337" s="49">
        <v>14634</v>
      </c>
      <c r="AB337" s="49">
        <v>14651</v>
      </c>
      <c r="AC337" s="49">
        <v>14626</v>
      </c>
      <c r="AD337" s="49">
        <v>15011</v>
      </c>
      <c r="AE337" s="49">
        <v>14719</v>
      </c>
      <c r="AF337" s="49">
        <v>14091</v>
      </c>
      <c r="AG337" s="49">
        <v>15027</v>
      </c>
      <c r="AH337" s="49">
        <v>15323</v>
      </c>
      <c r="AI337" s="49">
        <v>15103</v>
      </c>
      <c r="AJ337" s="49">
        <v>15397</v>
      </c>
      <c r="AK337" s="49">
        <v>15687</v>
      </c>
      <c r="AL337" s="49">
        <v>14985</v>
      </c>
      <c r="AM337" s="98">
        <v>15115</v>
      </c>
      <c r="AN337" s="98">
        <v>15688</v>
      </c>
      <c r="AO337" s="98">
        <v>16051</v>
      </c>
      <c r="AP337" s="98">
        <v>15683</v>
      </c>
      <c r="AQ337" s="98">
        <v>15372</v>
      </c>
      <c r="AR337" s="98">
        <v>15419</v>
      </c>
      <c r="AS337" s="98">
        <v>15413</v>
      </c>
      <c r="AT337" s="98">
        <v>15334</v>
      </c>
      <c r="AU337" s="98">
        <v>15235</v>
      </c>
      <c r="AV337" s="98">
        <v>16418</v>
      </c>
      <c r="AW337" s="98">
        <v>16930</v>
      </c>
      <c r="AX337" s="49">
        <v>16665</v>
      </c>
      <c r="AY337" s="98">
        <v>16941</v>
      </c>
      <c r="AZ337" s="98">
        <v>17097</v>
      </c>
      <c r="BA337" s="98">
        <v>17038</v>
      </c>
      <c r="BB337" s="98">
        <v>16960</v>
      </c>
      <c r="BC337" s="98">
        <v>17351</v>
      </c>
      <c r="BD337" s="98">
        <v>18268</v>
      </c>
      <c r="BE337" s="98">
        <v>18777</v>
      </c>
      <c r="BF337" s="98">
        <v>18352</v>
      </c>
      <c r="BG337" s="98">
        <v>18513</v>
      </c>
      <c r="BH337" s="98">
        <v>19305</v>
      </c>
      <c r="BI337" s="98">
        <v>31357</v>
      </c>
      <c r="BJ337" s="155">
        <v>30907</v>
      </c>
      <c r="BK337" s="155">
        <v>30832</v>
      </c>
      <c r="BL337" s="155">
        <v>30605</v>
      </c>
      <c r="BM337" s="155">
        <v>30386</v>
      </c>
      <c r="BN337" s="155">
        <v>31030</v>
      </c>
      <c r="BO337" s="155">
        <v>30511</v>
      </c>
      <c r="BP337" s="155">
        <v>31879</v>
      </c>
      <c r="BQ337" s="155">
        <v>30968</v>
      </c>
      <c r="BR337" s="155">
        <v>30989</v>
      </c>
      <c r="BS337" s="155">
        <v>31066</v>
      </c>
      <c r="BT337" s="155">
        <v>31523</v>
      </c>
      <c r="BU337" s="155">
        <v>31084</v>
      </c>
      <c r="BV337" s="155">
        <v>30980</v>
      </c>
      <c r="BW337" s="155">
        <v>31908</v>
      </c>
      <c r="BX337" s="155">
        <v>32935</v>
      </c>
      <c r="BY337" s="155">
        <v>32467</v>
      </c>
      <c r="BZ337" s="155">
        <v>33135</v>
      </c>
      <c r="CA337" s="155">
        <v>32590</v>
      </c>
      <c r="CB337" s="155">
        <v>32435</v>
      </c>
      <c r="CC337" s="155">
        <v>32994</v>
      </c>
      <c r="CD337" s="155">
        <v>33134</v>
      </c>
      <c r="CE337" s="155">
        <v>32800</v>
      </c>
      <c r="CF337" s="155">
        <v>33930</v>
      </c>
      <c r="CG337" s="155">
        <v>34367</v>
      </c>
      <c r="CH337" s="155">
        <v>35840</v>
      </c>
      <c r="CI337" s="155">
        <v>34694</v>
      </c>
    </row>
    <row r="338" spans="1:87" x14ac:dyDescent="0.2">
      <c r="A338" s="7"/>
      <c r="B338" s="7"/>
      <c r="C338" s="7"/>
      <c r="D338" s="7"/>
      <c r="E338" s="7"/>
      <c r="F338" s="7"/>
      <c r="G338" s="7"/>
      <c r="H338" s="7"/>
      <c r="I338" s="73"/>
      <c r="J338" s="73"/>
      <c r="K338" s="73"/>
      <c r="L338" s="73"/>
      <c r="M338" s="73"/>
      <c r="N338" s="73"/>
      <c r="O338" s="73"/>
      <c r="P338" s="73"/>
      <c r="Q338" s="1"/>
      <c r="R338" s="1"/>
      <c r="T338" s="73"/>
    </row>
    <row r="339" spans="1:87" x14ac:dyDescent="0.2">
      <c r="A339" s="1"/>
      <c r="B339" s="1"/>
      <c r="C339" s="1"/>
      <c r="D339" s="1"/>
      <c r="E339" s="1"/>
      <c r="F339" s="1"/>
      <c r="G339" s="1"/>
      <c r="H339" s="1"/>
      <c r="I339" s="74"/>
      <c r="J339" s="74"/>
      <c r="K339" s="74"/>
      <c r="L339" s="1"/>
      <c r="M339" s="74"/>
      <c r="N339" s="74"/>
      <c r="O339" s="74"/>
      <c r="P339" s="74"/>
      <c r="Q339" s="1"/>
      <c r="R339" s="1"/>
      <c r="T339" s="74"/>
      <c r="AC339" s="74"/>
    </row>
    <row r="340" spans="1:87" x14ac:dyDescent="0.2">
      <c r="I340" s="75"/>
      <c r="J340" s="75"/>
      <c r="K340" s="75"/>
    </row>
    <row r="341" spans="1:87" x14ac:dyDescent="0.2">
      <c r="I341" s="75"/>
      <c r="J341" s="75"/>
      <c r="K341" s="75"/>
    </row>
    <row r="342" spans="1:87" x14ac:dyDescent="0.2">
      <c r="I342" s="75"/>
      <c r="J342" s="75"/>
      <c r="K342" s="75"/>
    </row>
    <row r="343" spans="1:87" x14ac:dyDescent="0.2">
      <c r="I343" s="75"/>
      <c r="J343" s="75"/>
      <c r="K343" s="75"/>
    </row>
    <row r="344" spans="1:87" x14ac:dyDescent="0.2">
      <c r="I344" s="75"/>
      <c r="J344" s="75"/>
      <c r="K344" s="75"/>
    </row>
    <row r="345" spans="1:87" x14ac:dyDescent="0.2">
      <c r="I345" s="75"/>
      <c r="J345" s="75"/>
      <c r="K345" s="75"/>
    </row>
    <row r="346" spans="1:87" x14ac:dyDescent="0.2">
      <c r="I346" s="75"/>
      <c r="J346" s="75"/>
      <c r="K346" s="75"/>
    </row>
    <row r="347" spans="1:87" x14ac:dyDescent="0.2">
      <c r="I347" s="75"/>
      <c r="J347" s="75"/>
      <c r="K347" s="75"/>
    </row>
    <row r="348" spans="1:87" x14ac:dyDescent="0.2">
      <c r="I348" s="75"/>
      <c r="K348" s="75"/>
    </row>
    <row r="349" spans="1:87" x14ac:dyDescent="0.2">
      <c r="I349" s="75"/>
      <c r="K349" s="75"/>
    </row>
    <row r="350" spans="1:87" x14ac:dyDescent="0.2">
      <c r="I350" s="75"/>
      <c r="K350" s="75"/>
    </row>
    <row r="351" spans="1:87" x14ac:dyDescent="0.2">
      <c r="I351" s="75"/>
      <c r="K351" s="75"/>
    </row>
    <row r="352" spans="1:87" x14ac:dyDescent="0.2">
      <c r="I352" s="75"/>
      <c r="K352" s="75"/>
    </row>
    <row r="353" spans="9:11" x14ac:dyDescent="0.2">
      <c r="I353" s="75"/>
      <c r="K353" s="75"/>
    </row>
    <row r="354" spans="9:11" x14ac:dyDescent="0.2">
      <c r="I354" s="75"/>
      <c r="K354" s="75"/>
    </row>
    <row r="355" spans="9:11" x14ac:dyDescent="0.2">
      <c r="I355" s="75"/>
      <c r="K355" s="75"/>
    </row>
    <row r="356" spans="9:11" x14ac:dyDescent="0.2">
      <c r="I356" s="75"/>
      <c r="K356" s="75"/>
    </row>
    <row r="357" spans="9:11" x14ac:dyDescent="0.2">
      <c r="I357" s="75"/>
    </row>
    <row r="358" spans="9:11" x14ac:dyDescent="0.2">
      <c r="I358" s="75"/>
    </row>
    <row r="359" spans="9:11" x14ac:dyDescent="0.2">
      <c r="I359" s="75"/>
    </row>
    <row r="360" spans="9:11" x14ac:dyDescent="0.2">
      <c r="I360" s="75"/>
    </row>
    <row r="361" spans="9:11" x14ac:dyDescent="0.2">
      <c r="I361" s="75"/>
    </row>
    <row r="362" spans="9:11" x14ac:dyDescent="0.2">
      <c r="I362" s="75"/>
    </row>
    <row r="363" spans="9:11" x14ac:dyDescent="0.2">
      <c r="I363" s="75"/>
    </row>
    <row r="364" spans="9:11" x14ac:dyDescent="0.2">
      <c r="I364" s="75"/>
    </row>
    <row r="365" spans="9:11" x14ac:dyDescent="0.2">
      <c r="I365" s="75"/>
    </row>
    <row r="366" spans="9:11" x14ac:dyDescent="0.2">
      <c r="I366" s="75"/>
    </row>
    <row r="367" spans="9:11" x14ac:dyDescent="0.2">
      <c r="I367" s="75"/>
    </row>
  </sheetData>
  <pageMargins left="0.39370078740157483" right="0.39370078740157483" top="0.39370078740157483" bottom="0.39370078740157483" header="0" footer="0"/>
  <pageSetup paperSize="9" scale="41" orientation="portrait" r:id="rId1"/>
  <rowBreaks count="5" manualBreakCount="5">
    <brk id="30" max="95" man="1"/>
    <brk id="104" max="95" man="1"/>
    <brk id="162" max="95" man="1"/>
    <brk id="202" max="95" man="1"/>
    <brk id="300" max="95" man="1"/>
  </rowBreaks>
  <colBreaks count="12" manualBreakCount="12">
    <brk id="7" max="337" man="1"/>
    <brk id="13" max="337" man="1"/>
    <brk id="19" max="337" man="1"/>
    <brk id="25" max="337" man="1"/>
    <brk id="31" max="337" man="1"/>
    <brk id="37" max="337" man="1"/>
    <brk id="43" max="337" man="1"/>
    <brk id="49" max="337" man="1"/>
    <brk id="55" max="337" man="1"/>
    <brk id="61" max="337" man="1"/>
    <brk id="73" max="337" man="1"/>
    <brk id="85" max="337" man="1"/>
  </colBreaks>
  <ignoredErrors>
    <ignoredError sqref="B6:B7 C6:C7 D6:M7 B76 B71:B74 B66 B61 B55 B50 B44 B39 B33:B36 B31:B32 B37:B38 B43 B48:B49 B54 B59:B60 B65 B70 B75 B24 B10 B209 B203:B204 B198 B193 B188 B183 B178 B173 B168 B163 B158 B153 B148 B143 B138 B133 B123 B128 B121 B116 B111 B105:B106 B100 B95 B90 B85 B80 E36:M36 E37:M38 E33:M33 E34:M34 E35:M35 E43:M43 E48:M49 E54:M54 E59:M60 E71:M74 E70:M70 E75:M75 B81 E80:M80 B86 E85:M85 B91 E90:M90 B96 E95:M95 B101 E100:M100 B107:B110 E105:M106 B112 E111:M111 B117 E116:M116 E121:M121 B129:B132 E128:M128 B124:B127 E123:M123 B134 E133:M133 B139 E138:M138 B144 E143:M143 B149 E148:M148 B154 E153:M153 B164:B167 E163:M163 B169:B172 E168:M168 B174 E173:M173 B179 E178:M178 B184 E183:M183 B189 E188:M188 E193:M193 B214 E10:M10 E39:M39 E44:M44 E50:M50 E55:M55 E76:M76 B20 E31:M32 E20:M20 E24:M24 E81:M81 E86:M86 E91:M91 E96:M96 E101:M101 E107:M110 E112:M112 E117:M117 E129:M132 E124:M127 E134:M134 E139:M139 E144:M144 E149:M149 E164:M167 E169:M172 E174:M174 E179:M179 E184:M184 E189:M189 E301:M302 C10 C43:C44 C48:C50 C54:C55 C59:C60 C80:C81 C85:C86 C90:C91 C95:C96 C100:C101 C105:C112 C116:C117 C121 C138:C139 C143:C144 C148:C149 C153 C178:C179 C183:C184 C188:C189 C193 C20 C24 C31:C39 D301:D302 D189 D184 D179 D174 D169:D172 D164:D167 D149 D144 D139 D134 D124:D127 D129:D132 D117 D112 D107:D110 D101 D96 D91 D86 D81 D24 D20 D31:D32 D76 D55 D50 D44 D39 D10 D193 D188 D183 D178 D173 D168 D163 D153 D148 D143 D138 D133 D123 D128 D121 D116 D111 D105:D106 D100 D95 D90 D85 D80 D75 D70 D71:D74 D59:D60 D54 D48:D49 D43 D35 D34 D33 D37:D38 D36 D334:D335 C70:C76 C163:C174 B219 B224 B229 B234:B236 B241 B246:B247 B252 B257:B258 B263 B268:B269 B274 B279:B280 B285 B290:B291 B296 B301:B302 C301:C302 B312 E312:M312 D312 C312 C123:C134 D338 D3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339"/>
  <sheetViews>
    <sheetView showGridLines="0" view="pageBreakPreview" zoomScaleNormal="100" zoomScaleSheetLayoutView="100" workbookViewId="0">
      <pane xSplit="1" ySplit="5" topLeftCell="CA6" activePane="bottomRight" state="frozen"/>
      <selection activeCell="CA5" sqref="CA5"/>
      <selection pane="topRight" activeCell="CA5" sqref="CA5"/>
      <selection pane="bottomLeft" activeCell="CA5" sqref="CA5"/>
      <selection pane="bottomRight" activeCell="CI2" sqref="CI2"/>
    </sheetView>
  </sheetViews>
  <sheetFormatPr defaultRowHeight="12.75" x14ac:dyDescent="0.2"/>
  <cols>
    <col min="1" max="1" width="95.7109375" customWidth="1"/>
    <col min="2" max="61" width="13.7109375" customWidth="1"/>
    <col min="62" max="80" width="11.7109375" customWidth="1"/>
    <col min="81" max="81" width="11" customWidth="1"/>
    <col min="82" max="82" width="10.85546875" customWidth="1"/>
  </cols>
  <sheetData>
    <row r="1" spans="1:87" x14ac:dyDescent="0.2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87"/>
      <c r="P1" s="63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104"/>
      <c r="AM1" s="104"/>
      <c r="AN1" s="104"/>
      <c r="AO1" s="104"/>
      <c r="AP1" s="87"/>
      <c r="AQ1" s="87"/>
      <c r="AR1" s="87"/>
      <c r="AS1" s="87"/>
      <c r="AT1" s="87"/>
      <c r="AU1" s="87"/>
      <c r="AV1" s="87"/>
      <c r="AW1" s="87"/>
      <c r="AX1" s="104"/>
      <c r="AY1" s="104"/>
      <c r="AZ1" s="104"/>
      <c r="BA1" s="104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</row>
    <row r="2" spans="1:87" ht="52.15" customHeight="1" x14ac:dyDescent="0.2">
      <c r="A2" s="66" t="s">
        <v>2</v>
      </c>
      <c r="B2" s="67"/>
      <c r="C2" s="67"/>
      <c r="D2" s="67"/>
      <c r="E2" s="67"/>
      <c r="F2" s="67"/>
      <c r="G2" s="67"/>
      <c r="H2" s="67"/>
      <c r="I2" s="63"/>
      <c r="J2" s="65"/>
      <c r="K2" s="63"/>
      <c r="L2" s="63"/>
      <c r="M2" s="63"/>
      <c r="N2" s="63"/>
      <c r="O2" s="87"/>
      <c r="P2" s="63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104"/>
      <c r="AM2" s="104"/>
      <c r="AN2" s="104"/>
      <c r="AO2" s="104"/>
      <c r="AP2" s="87"/>
      <c r="AQ2" s="87"/>
      <c r="AR2" s="87"/>
      <c r="AS2" s="87"/>
      <c r="AT2" s="87"/>
      <c r="AU2" s="87"/>
      <c r="AV2" s="87"/>
      <c r="AW2" s="87"/>
      <c r="AX2" s="104"/>
      <c r="AY2" s="104"/>
      <c r="AZ2" s="104"/>
      <c r="BA2" s="104"/>
      <c r="BB2" s="87"/>
      <c r="BC2" s="87"/>
      <c r="BD2" s="87"/>
      <c r="BE2" s="87"/>
      <c r="BF2" s="87"/>
      <c r="BG2" s="87"/>
      <c r="BH2" s="87"/>
      <c r="BI2" s="87"/>
      <c r="BK2" s="87"/>
      <c r="BL2" s="87"/>
      <c r="BM2" s="87"/>
      <c r="BN2" s="87"/>
      <c r="BP2" s="87"/>
      <c r="BQ2" s="87"/>
    </row>
    <row r="3" spans="1:87" x14ac:dyDescent="0.2">
      <c r="A3" s="65"/>
      <c r="B3" s="68"/>
      <c r="C3" s="68"/>
      <c r="D3" s="65"/>
      <c r="E3" s="68"/>
      <c r="F3" s="65"/>
      <c r="G3" s="88" t="s">
        <v>278</v>
      </c>
      <c r="H3" s="65"/>
      <c r="I3" s="65"/>
      <c r="J3" s="65"/>
      <c r="K3" s="65"/>
      <c r="L3" s="65"/>
      <c r="M3" s="88" t="s">
        <v>278</v>
      </c>
      <c r="N3" s="68"/>
      <c r="O3" s="68"/>
      <c r="P3" s="68"/>
      <c r="Q3" s="68"/>
      <c r="R3" s="87"/>
      <c r="S3" s="88" t="s">
        <v>278</v>
      </c>
      <c r="T3" s="68"/>
      <c r="U3" s="68"/>
      <c r="V3" s="68"/>
      <c r="W3" s="68"/>
      <c r="X3" s="68"/>
      <c r="Y3" s="88" t="s">
        <v>278</v>
      </c>
      <c r="Z3" s="68"/>
      <c r="AA3" s="68"/>
      <c r="AB3" s="68"/>
      <c r="AC3" s="68"/>
      <c r="AD3" s="88"/>
      <c r="AE3" s="88" t="s">
        <v>278</v>
      </c>
      <c r="AF3" s="68"/>
      <c r="AG3" s="68"/>
      <c r="AH3" s="88"/>
      <c r="AI3" s="88"/>
      <c r="AJ3" s="88"/>
      <c r="AK3" s="88" t="s">
        <v>278</v>
      </c>
      <c r="AL3" s="105"/>
      <c r="AM3" s="105"/>
      <c r="AN3" s="105"/>
      <c r="AO3" s="105"/>
      <c r="AP3" s="88"/>
      <c r="AQ3" s="88"/>
      <c r="AR3" s="88"/>
      <c r="AS3" s="88"/>
      <c r="AT3" s="88"/>
      <c r="AU3" s="88"/>
      <c r="AV3" s="88"/>
      <c r="AW3" s="88" t="s">
        <v>278</v>
      </c>
      <c r="AX3" s="105"/>
      <c r="AY3" s="105"/>
      <c r="AZ3" s="105"/>
      <c r="BA3" s="105"/>
      <c r="BB3" s="88"/>
      <c r="BC3" s="88" t="s">
        <v>278</v>
      </c>
      <c r="BD3" s="88"/>
      <c r="BE3" s="88"/>
      <c r="BF3" s="88"/>
      <c r="BG3" s="88"/>
      <c r="BH3" s="88"/>
      <c r="BI3" s="88" t="s">
        <v>278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 t="s">
        <v>278</v>
      </c>
      <c r="BV3" s="88"/>
      <c r="BW3" s="88"/>
      <c r="BX3" s="88"/>
      <c r="BY3" s="88"/>
      <c r="BZ3" s="88"/>
      <c r="CA3" s="88"/>
      <c r="CB3" s="88"/>
      <c r="CC3" s="88"/>
      <c r="CD3" s="88"/>
      <c r="CE3" s="88"/>
      <c r="CG3" s="88" t="s">
        <v>278</v>
      </c>
      <c r="CH3" s="88"/>
      <c r="CI3" s="88" t="s">
        <v>278</v>
      </c>
    </row>
    <row r="4" spans="1:87" ht="24.6" customHeight="1" x14ac:dyDescent="0.2">
      <c r="A4" s="108" t="s">
        <v>282</v>
      </c>
      <c r="B4" s="109">
        <v>42736</v>
      </c>
      <c r="C4" s="109">
        <v>42767</v>
      </c>
      <c r="D4" s="109">
        <v>42795</v>
      </c>
      <c r="E4" s="109">
        <v>42826</v>
      </c>
      <c r="F4" s="109">
        <v>42856</v>
      </c>
      <c r="G4" s="109">
        <v>42887</v>
      </c>
      <c r="H4" s="109">
        <v>42917</v>
      </c>
      <c r="I4" s="109">
        <v>42948</v>
      </c>
      <c r="J4" s="109">
        <v>42979</v>
      </c>
      <c r="K4" s="109">
        <v>43009</v>
      </c>
      <c r="L4" s="109">
        <v>43040</v>
      </c>
      <c r="M4" s="109">
        <v>43070</v>
      </c>
      <c r="N4" s="109">
        <v>43101</v>
      </c>
      <c r="O4" s="109">
        <v>43132</v>
      </c>
      <c r="P4" s="109">
        <v>43160</v>
      </c>
      <c r="Q4" s="109">
        <v>43191</v>
      </c>
      <c r="R4" s="109">
        <v>43221</v>
      </c>
      <c r="S4" s="109">
        <v>43252</v>
      </c>
      <c r="T4" s="109">
        <v>43282</v>
      </c>
      <c r="U4" s="109">
        <v>43313</v>
      </c>
      <c r="V4" s="109">
        <v>43344</v>
      </c>
      <c r="W4" s="109">
        <v>43374</v>
      </c>
      <c r="X4" s="109">
        <v>43405</v>
      </c>
      <c r="Y4" s="109">
        <v>43435</v>
      </c>
      <c r="Z4" s="109">
        <v>43466</v>
      </c>
      <c r="AA4" s="109">
        <v>43497</v>
      </c>
      <c r="AB4" s="109">
        <v>43525</v>
      </c>
      <c r="AC4" s="109">
        <v>43556</v>
      </c>
      <c r="AD4" s="109">
        <v>43586</v>
      </c>
      <c r="AE4" s="109">
        <v>43617</v>
      </c>
      <c r="AF4" s="109">
        <v>43647</v>
      </c>
      <c r="AG4" s="109">
        <v>43678</v>
      </c>
      <c r="AH4" s="109">
        <v>43709</v>
      </c>
      <c r="AI4" s="109">
        <v>43739</v>
      </c>
      <c r="AJ4" s="109">
        <v>43770</v>
      </c>
      <c r="AK4" s="109">
        <v>43800</v>
      </c>
      <c r="AL4" s="109">
        <v>43831</v>
      </c>
      <c r="AM4" s="109">
        <v>43862</v>
      </c>
      <c r="AN4" s="109">
        <v>43891</v>
      </c>
      <c r="AO4" s="109">
        <v>43922</v>
      </c>
      <c r="AP4" s="109">
        <v>43952</v>
      </c>
      <c r="AQ4" s="109">
        <v>43983</v>
      </c>
      <c r="AR4" s="109">
        <v>44013</v>
      </c>
      <c r="AS4" s="109">
        <v>44044</v>
      </c>
      <c r="AT4" s="109">
        <v>44075</v>
      </c>
      <c r="AU4" s="109">
        <v>44105</v>
      </c>
      <c r="AV4" s="109">
        <v>44136</v>
      </c>
      <c r="AW4" s="109">
        <v>44166</v>
      </c>
      <c r="AX4" s="109">
        <v>44197</v>
      </c>
      <c r="AY4" s="109">
        <v>44228</v>
      </c>
      <c r="AZ4" s="109">
        <v>44256</v>
      </c>
      <c r="BA4" s="109">
        <v>44287</v>
      </c>
      <c r="BB4" s="109">
        <v>44317</v>
      </c>
      <c r="BC4" s="109">
        <v>44348</v>
      </c>
      <c r="BD4" s="109">
        <v>44378</v>
      </c>
      <c r="BE4" s="109">
        <v>44409</v>
      </c>
      <c r="BF4" s="109">
        <v>44440</v>
      </c>
      <c r="BG4" s="109">
        <v>44470</v>
      </c>
      <c r="BH4" s="109">
        <v>44501</v>
      </c>
      <c r="BI4" s="109">
        <v>44531</v>
      </c>
      <c r="BJ4" s="109">
        <v>44562</v>
      </c>
      <c r="BK4" s="109">
        <v>44593</v>
      </c>
      <c r="BL4" s="109">
        <v>44621</v>
      </c>
      <c r="BM4" s="109">
        <v>44652</v>
      </c>
      <c r="BN4" s="109">
        <v>44682</v>
      </c>
      <c r="BO4" s="109">
        <v>44713</v>
      </c>
      <c r="BP4" s="109">
        <v>44743</v>
      </c>
      <c r="BQ4" s="109">
        <v>44774</v>
      </c>
      <c r="BR4" s="109">
        <v>44805</v>
      </c>
      <c r="BS4" s="109">
        <v>44835</v>
      </c>
      <c r="BT4" s="109">
        <v>44866</v>
      </c>
      <c r="BU4" s="109">
        <v>44896</v>
      </c>
      <c r="BV4" s="109">
        <v>44927</v>
      </c>
      <c r="BW4" s="109">
        <v>44958</v>
      </c>
      <c r="BX4" s="109">
        <v>44986</v>
      </c>
      <c r="BY4" s="109">
        <v>45017</v>
      </c>
      <c r="BZ4" s="109">
        <v>45047</v>
      </c>
      <c r="CA4" s="109">
        <v>45078</v>
      </c>
      <c r="CB4" s="109">
        <v>45108</v>
      </c>
      <c r="CC4" s="109">
        <v>45139</v>
      </c>
      <c r="CD4" s="109">
        <v>45170</v>
      </c>
      <c r="CE4" s="109">
        <v>45200</v>
      </c>
      <c r="CF4" s="109">
        <v>45231</v>
      </c>
      <c r="CG4" s="109">
        <v>45261</v>
      </c>
      <c r="CH4" s="109">
        <v>45292</v>
      </c>
      <c r="CI4" s="109">
        <v>45323</v>
      </c>
    </row>
    <row r="5" spans="1:87" ht="30" customHeight="1" x14ac:dyDescent="0.2">
      <c r="A5" s="133" t="s">
        <v>283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 t="s">
        <v>288</v>
      </c>
      <c r="BK5" s="121" t="s">
        <v>288</v>
      </c>
      <c r="BL5" s="121" t="s">
        <v>288</v>
      </c>
      <c r="BM5" s="121" t="s">
        <v>288</v>
      </c>
      <c r="BN5" s="121" t="s">
        <v>288</v>
      </c>
      <c r="BO5" s="121"/>
      <c r="BP5" s="121"/>
      <c r="BQ5" s="121"/>
      <c r="BR5" s="121"/>
      <c r="BS5" s="121"/>
      <c r="BT5" s="121"/>
      <c r="BU5" s="121"/>
      <c r="BV5" s="121"/>
      <c r="BW5" s="121" t="s">
        <v>288</v>
      </c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</row>
    <row r="6" spans="1:87" ht="21.6" customHeight="1" x14ac:dyDescent="0.2">
      <c r="A6" s="115" t="s">
        <v>1</v>
      </c>
      <c r="B6" s="116">
        <f>+B7+B16+B17+B18+B20</f>
        <v>113695</v>
      </c>
      <c r="C6" s="116">
        <f t="shared" ref="C6:M6" si="0">+C7+C16+C17+C18+C20</f>
        <v>110809</v>
      </c>
      <c r="D6" s="116">
        <f t="shared" si="0"/>
        <v>111985</v>
      </c>
      <c r="E6" s="116">
        <f t="shared" si="0"/>
        <v>109418</v>
      </c>
      <c r="F6" s="116">
        <f t="shared" si="0"/>
        <v>109717</v>
      </c>
      <c r="G6" s="116">
        <f t="shared" si="0"/>
        <v>111724</v>
      </c>
      <c r="H6" s="116">
        <f t="shared" si="0"/>
        <v>109785</v>
      </c>
      <c r="I6" s="116">
        <f t="shared" si="0"/>
        <v>109683</v>
      </c>
      <c r="J6" s="116">
        <f t="shared" si="0"/>
        <v>111350</v>
      </c>
      <c r="K6" s="116">
        <f t="shared" si="0"/>
        <v>110639</v>
      </c>
      <c r="L6" s="116">
        <f t="shared" si="0"/>
        <v>113377</v>
      </c>
      <c r="M6" s="134">
        <f t="shared" si="0"/>
        <v>113279</v>
      </c>
      <c r="N6" s="116">
        <v>117540</v>
      </c>
      <c r="O6" s="116">
        <v>116050</v>
      </c>
      <c r="P6" s="116">
        <v>119470</v>
      </c>
      <c r="Q6" s="116">
        <v>113228</v>
      </c>
      <c r="R6" s="116">
        <v>111760</v>
      </c>
      <c r="S6" s="116">
        <v>108969</v>
      </c>
      <c r="T6" s="116">
        <f t="shared" ref="T6" si="1">+T7+T16+T17+T18+T20</f>
        <v>112146</v>
      </c>
      <c r="U6" s="116">
        <v>113263</v>
      </c>
      <c r="V6" s="116">
        <f t="shared" ref="V6" si="2">+V7+V16+V17+V18+V20</f>
        <v>112880</v>
      </c>
      <c r="W6" s="116">
        <v>111416</v>
      </c>
      <c r="X6" s="116">
        <v>113835</v>
      </c>
      <c r="Y6" s="116">
        <v>116965</v>
      </c>
      <c r="Z6" s="116">
        <v>113676</v>
      </c>
      <c r="AA6" s="116">
        <v>112486</v>
      </c>
      <c r="AB6" s="116">
        <v>112943</v>
      </c>
      <c r="AC6" s="116">
        <v>117017</v>
      </c>
      <c r="AD6" s="116">
        <v>118619</v>
      </c>
      <c r="AE6" s="116">
        <v>117801</v>
      </c>
      <c r="AF6" s="116">
        <v>116530</v>
      </c>
      <c r="AG6" s="116">
        <v>116609</v>
      </c>
      <c r="AH6" s="116">
        <v>120872</v>
      </c>
      <c r="AI6" s="116">
        <v>121901</v>
      </c>
      <c r="AJ6" s="116">
        <v>119830</v>
      </c>
      <c r="AK6" s="116">
        <v>128405</v>
      </c>
      <c r="AL6" s="116">
        <v>125457</v>
      </c>
      <c r="AM6" s="116">
        <v>128182</v>
      </c>
      <c r="AN6" s="116">
        <v>120894</v>
      </c>
      <c r="AO6" s="116">
        <v>118264</v>
      </c>
      <c r="AP6" s="116">
        <v>132788</v>
      </c>
      <c r="AQ6" s="116">
        <v>129088</v>
      </c>
      <c r="AR6" s="116">
        <v>137674</v>
      </c>
      <c r="AS6" s="116">
        <v>139111</v>
      </c>
      <c r="AT6" s="116">
        <v>139496</v>
      </c>
      <c r="AU6" s="116">
        <v>143117</v>
      </c>
      <c r="AV6" s="116">
        <v>144413</v>
      </c>
      <c r="AW6" s="116">
        <v>154246</v>
      </c>
      <c r="AX6" s="116">
        <v>157298</v>
      </c>
      <c r="AY6" s="116">
        <v>163449</v>
      </c>
      <c r="AZ6" s="116">
        <v>158351</v>
      </c>
      <c r="BA6" s="116">
        <v>155667</v>
      </c>
      <c r="BB6" s="116">
        <v>162734</v>
      </c>
      <c r="BC6" s="116">
        <v>159402</v>
      </c>
      <c r="BD6" s="116">
        <v>163025</v>
      </c>
      <c r="BE6" s="116">
        <v>169453</v>
      </c>
      <c r="BF6" s="116">
        <v>167019</v>
      </c>
      <c r="BG6" s="116">
        <v>167838</v>
      </c>
      <c r="BH6" s="116">
        <v>166726</v>
      </c>
      <c r="BI6" s="116">
        <v>166050</v>
      </c>
      <c r="BJ6" s="163">
        <v>161267</v>
      </c>
      <c r="BK6" s="163">
        <v>160663</v>
      </c>
      <c r="BL6" s="163">
        <v>158078</v>
      </c>
      <c r="BM6" s="163">
        <v>152150</v>
      </c>
      <c r="BN6" s="163">
        <v>156311</v>
      </c>
      <c r="BO6" s="163">
        <v>154240</v>
      </c>
      <c r="BP6" s="163">
        <v>157575</v>
      </c>
      <c r="BQ6" s="163">
        <v>154792</v>
      </c>
      <c r="BR6" s="163">
        <v>151595</v>
      </c>
      <c r="BS6" s="163">
        <v>151672</v>
      </c>
      <c r="BT6" s="163">
        <v>162410</v>
      </c>
      <c r="BU6" s="163">
        <v>166695</v>
      </c>
      <c r="BV6" s="163">
        <v>167221</v>
      </c>
      <c r="BW6" s="163">
        <v>167821</v>
      </c>
      <c r="BX6" s="149">
        <v>170361</v>
      </c>
      <c r="BY6" s="149">
        <v>178073</v>
      </c>
      <c r="BZ6" s="149">
        <v>176109</v>
      </c>
      <c r="CA6" s="149">
        <v>180763</v>
      </c>
      <c r="CB6" s="149">
        <v>181893</v>
      </c>
      <c r="CC6" s="149">
        <v>182241</v>
      </c>
      <c r="CD6" s="149">
        <v>180023</v>
      </c>
      <c r="CE6" s="149">
        <v>177004</v>
      </c>
      <c r="CF6" s="149">
        <v>186712</v>
      </c>
      <c r="CG6" s="149">
        <v>193812</v>
      </c>
      <c r="CH6" s="149">
        <v>189559</v>
      </c>
      <c r="CI6" s="149">
        <v>187996</v>
      </c>
    </row>
    <row r="7" spans="1:87" ht="30" customHeight="1" x14ac:dyDescent="0.2">
      <c r="A7" s="54" t="s">
        <v>264</v>
      </c>
      <c r="B7" s="10">
        <f>+B8+B10</f>
        <v>108697</v>
      </c>
      <c r="C7" s="10">
        <f t="shared" ref="C7:M7" si="3">+C8+C10</f>
        <v>105654</v>
      </c>
      <c r="D7" s="10">
        <f t="shared" si="3"/>
        <v>106862</v>
      </c>
      <c r="E7" s="10">
        <f t="shared" si="3"/>
        <v>104204</v>
      </c>
      <c r="F7" s="10">
        <f t="shared" si="3"/>
        <v>104503</v>
      </c>
      <c r="G7" s="10">
        <f t="shared" si="3"/>
        <v>106571</v>
      </c>
      <c r="H7" s="10">
        <f t="shared" si="3"/>
        <v>104571</v>
      </c>
      <c r="I7" s="10">
        <f t="shared" si="3"/>
        <v>104347</v>
      </c>
      <c r="J7" s="10">
        <f t="shared" si="3"/>
        <v>106087</v>
      </c>
      <c r="K7" s="10">
        <f t="shared" si="3"/>
        <v>105429</v>
      </c>
      <c r="L7" s="10">
        <f t="shared" si="3"/>
        <v>108159</v>
      </c>
      <c r="M7" s="84">
        <f t="shared" si="3"/>
        <v>108029</v>
      </c>
      <c r="N7" s="10">
        <v>112120</v>
      </c>
      <c r="O7" s="10">
        <v>110717</v>
      </c>
      <c r="P7" s="10">
        <v>114119</v>
      </c>
      <c r="Q7" s="10">
        <v>107912</v>
      </c>
      <c r="R7" s="10">
        <v>106525</v>
      </c>
      <c r="S7" s="10">
        <v>103748</v>
      </c>
      <c r="T7" s="10">
        <f t="shared" ref="T7" si="4">+T8+T10</f>
        <v>106962</v>
      </c>
      <c r="U7" s="10">
        <v>107837</v>
      </c>
      <c r="V7" s="10">
        <f t="shared" ref="V7" si="5">+V8+V10</f>
        <v>107379</v>
      </c>
      <c r="W7" s="10">
        <v>105275</v>
      </c>
      <c r="X7" s="10">
        <v>107680</v>
      </c>
      <c r="Y7" s="10">
        <v>110394</v>
      </c>
      <c r="Z7" s="10">
        <v>106924</v>
      </c>
      <c r="AA7" s="10">
        <v>105727</v>
      </c>
      <c r="AB7" s="10">
        <v>106346</v>
      </c>
      <c r="AC7" s="10">
        <v>110406</v>
      </c>
      <c r="AD7" s="10">
        <v>111779</v>
      </c>
      <c r="AE7" s="10">
        <v>106135</v>
      </c>
      <c r="AF7" s="10">
        <v>104604</v>
      </c>
      <c r="AG7" s="10">
        <v>103987</v>
      </c>
      <c r="AH7" s="10">
        <v>108555</v>
      </c>
      <c r="AI7" s="10">
        <v>109428</v>
      </c>
      <c r="AJ7" s="10">
        <v>107761</v>
      </c>
      <c r="AK7" s="10">
        <v>115832</v>
      </c>
      <c r="AL7" s="10">
        <v>112470</v>
      </c>
      <c r="AM7" s="10">
        <v>114860</v>
      </c>
      <c r="AN7" s="10">
        <v>107718</v>
      </c>
      <c r="AO7" s="10">
        <v>104179</v>
      </c>
      <c r="AP7" s="10">
        <v>118524</v>
      </c>
      <c r="AQ7" s="10">
        <v>114460</v>
      </c>
      <c r="AR7" s="10">
        <v>121492</v>
      </c>
      <c r="AS7" s="10">
        <v>123060</v>
      </c>
      <c r="AT7" s="10">
        <v>123887</v>
      </c>
      <c r="AU7" s="10">
        <v>127563</v>
      </c>
      <c r="AV7" s="10">
        <v>129587</v>
      </c>
      <c r="AW7" s="10">
        <v>138523</v>
      </c>
      <c r="AX7" s="10">
        <v>141816</v>
      </c>
      <c r="AY7" s="10">
        <v>148619</v>
      </c>
      <c r="AZ7" s="10">
        <v>144157</v>
      </c>
      <c r="BA7" s="10">
        <v>140838</v>
      </c>
      <c r="BB7" s="10">
        <v>146806</v>
      </c>
      <c r="BC7" s="10">
        <v>144418</v>
      </c>
      <c r="BD7" s="10">
        <v>147620</v>
      </c>
      <c r="BE7" s="10">
        <v>148548</v>
      </c>
      <c r="BF7" s="10">
        <v>146736</v>
      </c>
      <c r="BG7" s="10">
        <v>147161</v>
      </c>
      <c r="BH7" s="10">
        <v>145877</v>
      </c>
      <c r="BI7" s="10">
        <v>145161</v>
      </c>
      <c r="BJ7" s="164">
        <v>140756</v>
      </c>
      <c r="BK7" s="164">
        <v>139354</v>
      </c>
      <c r="BL7" s="164">
        <v>136646</v>
      </c>
      <c r="BM7" s="164">
        <v>130956</v>
      </c>
      <c r="BN7" s="164">
        <v>135571</v>
      </c>
      <c r="BO7" s="164">
        <v>133946</v>
      </c>
      <c r="BP7" s="164">
        <v>137642</v>
      </c>
      <c r="BQ7" s="164">
        <v>135344</v>
      </c>
      <c r="BR7" s="164">
        <v>132467</v>
      </c>
      <c r="BS7" s="164">
        <v>132832</v>
      </c>
      <c r="BT7" s="164">
        <v>142532</v>
      </c>
      <c r="BU7" s="164">
        <v>146276</v>
      </c>
      <c r="BV7" s="164">
        <v>146078</v>
      </c>
      <c r="BW7" s="164">
        <v>147429</v>
      </c>
      <c r="BX7" s="150">
        <v>148658</v>
      </c>
      <c r="BY7" s="150">
        <v>155368</v>
      </c>
      <c r="BZ7" s="150">
        <v>152465</v>
      </c>
      <c r="CA7" s="150">
        <v>156699</v>
      </c>
      <c r="CB7" s="150">
        <v>155825</v>
      </c>
      <c r="CC7" s="150">
        <v>155440</v>
      </c>
      <c r="CD7" s="150">
        <v>152843</v>
      </c>
      <c r="CE7" s="150">
        <v>148079</v>
      </c>
      <c r="CF7" s="150">
        <v>156114</v>
      </c>
      <c r="CG7" s="150">
        <v>162845</v>
      </c>
      <c r="CH7" s="150">
        <v>158948</v>
      </c>
      <c r="CI7" s="150">
        <v>157420</v>
      </c>
    </row>
    <row r="8" spans="1:87" ht="30" customHeight="1" x14ac:dyDescent="0.2">
      <c r="A8" s="53" t="s">
        <v>0</v>
      </c>
      <c r="B8" s="11">
        <v>80608</v>
      </c>
      <c r="C8" s="11">
        <v>79839</v>
      </c>
      <c r="D8" s="11">
        <v>79691</v>
      </c>
      <c r="E8" s="11">
        <v>79968</v>
      </c>
      <c r="F8" s="11">
        <v>80760</v>
      </c>
      <c r="G8" s="11">
        <v>80563</v>
      </c>
      <c r="H8" s="11">
        <v>82431</v>
      </c>
      <c r="I8" s="11">
        <v>82492</v>
      </c>
      <c r="J8" s="11">
        <v>83939</v>
      </c>
      <c r="K8" s="11">
        <v>84672</v>
      </c>
      <c r="L8" s="11">
        <v>84672</v>
      </c>
      <c r="M8" s="85">
        <v>88286</v>
      </c>
      <c r="N8" s="11">
        <v>91416</v>
      </c>
      <c r="O8" s="11">
        <v>88926</v>
      </c>
      <c r="P8" s="11">
        <v>89954</v>
      </c>
      <c r="Q8" s="11">
        <v>91113</v>
      </c>
      <c r="R8" s="11">
        <v>89935</v>
      </c>
      <c r="S8" s="11">
        <v>90416</v>
      </c>
      <c r="T8" s="11">
        <v>90872</v>
      </c>
      <c r="U8" s="11">
        <v>89787</v>
      </c>
      <c r="V8" s="11">
        <v>89993</v>
      </c>
      <c r="W8" s="11">
        <v>89208</v>
      </c>
      <c r="X8" s="11">
        <v>89985</v>
      </c>
      <c r="Y8" s="11">
        <v>87558</v>
      </c>
      <c r="Z8" s="11">
        <v>88985</v>
      </c>
      <c r="AA8" s="11">
        <v>88941</v>
      </c>
      <c r="AB8" s="11">
        <v>89686</v>
      </c>
      <c r="AC8" s="11">
        <v>90181</v>
      </c>
      <c r="AD8" s="11">
        <v>90440</v>
      </c>
      <c r="AE8" s="11">
        <v>88160</v>
      </c>
      <c r="AF8" s="11">
        <v>87734</v>
      </c>
      <c r="AG8" s="11">
        <v>89809</v>
      </c>
      <c r="AH8" s="71">
        <v>91528</v>
      </c>
      <c r="AI8" s="71">
        <v>92361</v>
      </c>
      <c r="AJ8" s="71">
        <v>92181</v>
      </c>
      <c r="AK8" s="71">
        <v>93467</v>
      </c>
      <c r="AL8" s="71">
        <v>93814</v>
      </c>
      <c r="AM8" s="71">
        <v>94051</v>
      </c>
      <c r="AN8" s="71">
        <v>91619</v>
      </c>
      <c r="AO8" s="71">
        <v>93907</v>
      </c>
      <c r="AP8" s="71">
        <v>99440</v>
      </c>
      <c r="AQ8" s="71">
        <v>99652</v>
      </c>
      <c r="AR8" s="71">
        <v>103744</v>
      </c>
      <c r="AS8" s="71">
        <v>104129</v>
      </c>
      <c r="AT8" s="71">
        <v>103185</v>
      </c>
      <c r="AU8" s="71">
        <v>104193</v>
      </c>
      <c r="AV8" s="71">
        <v>107487</v>
      </c>
      <c r="AW8" s="71">
        <v>111102</v>
      </c>
      <c r="AX8" s="71">
        <v>115265</v>
      </c>
      <c r="AY8" s="71">
        <v>114757</v>
      </c>
      <c r="AZ8" s="71">
        <v>115222</v>
      </c>
      <c r="BA8" s="71">
        <v>116807</v>
      </c>
      <c r="BB8" s="71">
        <v>118297</v>
      </c>
      <c r="BC8" s="71">
        <v>117887</v>
      </c>
      <c r="BD8" s="71">
        <v>122236</v>
      </c>
      <c r="BE8" s="71">
        <v>123508</v>
      </c>
      <c r="BF8" s="71">
        <v>123443</v>
      </c>
      <c r="BG8" s="71">
        <v>126209</v>
      </c>
      <c r="BH8" s="71">
        <v>124517</v>
      </c>
      <c r="BI8" s="71">
        <v>124825</v>
      </c>
      <c r="BJ8" s="151">
        <v>123537</v>
      </c>
      <c r="BK8" s="151">
        <v>122683</v>
      </c>
      <c r="BL8" s="151">
        <v>119281</v>
      </c>
      <c r="BM8" s="151">
        <v>114530</v>
      </c>
      <c r="BN8" s="151">
        <v>115488</v>
      </c>
      <c r="BO8" s="151">
        <v>112754</v>
      </c>
      <c r="BP8" s="151">
        <v>114143</v>
      </c>
      <c r="BQ8" s="151">
        <v>110678</v>
      </c>
      <c r="BR8" s="151">
        <v>105202</v>
      </c>
      <c r="BS8" s="151">
        <v>108684</v>
      </c>
      <c r="BT8" s="151">
        <v>117000</v>
      </c>
      <c r="BU8" s="151">
        <v>117245</v>
      </c>
      <c r="BV8" s="151">
        <v>121294</v>
      </c>
      <c r="BW8" s="151">
        <v>118593</v>
      </c>
      <c r="BX8" s="151">
        <v>124800</v>
      </c>
      <c r="BY8" s="151">
        <v>127065</v>
      </c>
      <c r="BZ8" s="151">
        <v>125221</v>
      </c>
      <c r="CA8" s="151">
        <v>126678</v>
      </c>
      <c r="CB8" s="151">
        <v>128318</v>
      </c>
      <c r="CC8" s="151">
        <v>124800</v>
      </c>
      <c r="CD8" s="151">
        <v>122076</v>
      </c>
      <c r="CE8" s="151">
        <v>121859</v>
      </c>
      <c r="CF8" s="151">
        <v>124322</v>
      </c>
      <c r="CG8" s="151">
        <v>128895</v>
      </c>
      <c r="CH8" s="151">
        <v>129633</v>
      </c>
      <c r="CI8" s="151">
        <v>128288</v>
      </c>
    </row>
    <row r="9" spans="1:87" ht="30" customHeight="1" x14ac:dyDescent="0.2">
      <c r="A9" s="57" t="s">
        <v>263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85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65">
        <v>0</v>
      </c>
      <c r="BK9" s="165">
        <v>0</v>
      </c>
      <c r="BL9" s="165">
        <v>0</v>
      </c>
      <c r="BM9" s="165">
        <v>0</v>
      </c>
      <c r="BN9" s="165">
        <v>0</v>
      </c>
      <c r="BO9" s="165">
        <v>0</v>
      </c>
      <c r="BP9" s="165">
        <v>0</v>
      </c>
      <c r="BQ9" s="165">
        <v>0</v>
      </c>
      <c r="BR9" s="165">
        <v>0</v>
      </c>
      <c r="BS9" s="165">
        <v>0</v>
      </c>
      <c r="BT9" s="165">
        <v>0</v>
      </c>
      <c r="BU9" s="165">
        <v>0</v>
      </c>
      <c r="BV9" s="165">
        <v>0</v>
      </c>
      <c r="BW9" s="165">
        <v>0</v>
      </c>
      <c r="BX9" s="151">
        <v>0</v>
      </c>
      <c r="BY9" s="151">
        <v>0</v>
      </c>
      <c r="BZ9" s="151">
        <v>0</v>
      </c>
      <c r="CA9" s="151">
        <v>0</v>
      </c>
      <c r="CB9" s="151">
        <v>0</v>
      </c>
      <c r="CC9" s="151">
        <v>0</v>
      </c>
      <c r="CD9" s="151">
        <v>0</v>
      </c>
      <c r="CE9" s="151">
        <v>0</v>
      </c>
      <c r="CF9" s="151">
        <v>0</v>
      </c>
      <c r="CG9" s="151">
        <v>0</v>
      </c>
      <c r="CH9" s="151">
        <v>0</v>
      </c>
      <c r="CI9" s="151">
        <v>0</v>
      </c>
    </row>
    <row r="10" spans="1:87" ht="30" customHeight="1" x14ac:dyDescent="0.2">
      <c r="A10" s="53" t="s">
        <v>3</v>
      </c>
      <c r="B10" s="11">
        <f>+B11+B12+B14</f>
        <v>28089</v>
      </c>
      <c r="C10" s="11">
        <f t="shared" ref="C10:M10" si="6">+C11+C12+C14</f>
        <v>25815</v>
      </c>
      <c r="D10" s="11">
        <f t="shared" si="6"/>
        <v>27171</v>
      </c>
      <c r="E10" s="11">
        <f t="shared" si="6"/>
        <v>24236</v>
      </c>
      <c r="F10" s="11">
        <f t="shared" si="6"/>
        <v>23743</v>
      </c>
      <c r="G10" s="11">
        <f t="shared" si="6"/>
        <v>26008</v>
      </c>
      <c r="H10" s="11">
        <f t="shared" si="6"/>
        <v>22140</v>
      </c>
      <c r="I10" s="11">
        <f t="shared" si="6"/>
        <v>21855</v>
      </c>
      <c r="J10" s="11">
        <f t="shared" si="6"/>
        <v>22148</v>
      </c>
      <c r="K10" s="11">
        <f t="shared" si="6"/>
        <v>20757</v>
      </c>
      <c r="L10" s="11">
        <f t="shared" si="6"/>
        <v>23487</v>
      </c>
      <c r="M10" s="85">
        <f t="shared" si="6"/>
        <v>19743</v>
      </c>
      <c r="N10" s="11">
        <v>20704</v>
      </c>
      <c r="O10" s="11">
        <v>21791</v>
      </c>
      <c r="P10" s="11">
        <v>24165</v>
      </c>
      <c r="Q10" s="11">
        <v>16799</v>
      </c>
      <c r="R10" s="11">
        <v>16590</v>
      </c>
      <c r="S10" s="11">
        <v>13332</v>
      </c>
      <c r="T10" s="11">
        <f t="shared" ref="T10" si="7">+T11+T12+T14</f>
        <v>16090</v>
      </c>
      <c r="U10" s="11">
        <v>18050</v>
      </c>
      <c r="V10" s="11">
        <f t="shared" ref="V10" si="8">+V11+V12+V14</f>
        <v>17386</v>
      </c>
      <c r="W10" s="11">
        <v>16067</v>
      </c>
      <c r="X10" s="11">
        <v>17695</v>
      </c>
      <c r="Y10" s="11">
        <v>22836</v>
      </c>
      <c r="Z10" s="11">
        <v>17939</v>
      </c>
      <c r="AA10" s="11">
        <v>16786</v>
      </c>
      <c r="AB10" s="11">
        <v>16660</v>
      </c>
      <c r="AC10" s="11">
        <v>20225</v>
      </c>
      <c r="AD10" s="11">
        <v>21339</v>
      </c>
      <c r="AE10" s="11">
        <v>17975</v>
      </c>
      <c r="AF10" s="11">
        <v>16870</v>
      </c>
      <c r="AG10" s="11">
        <v>14178</v>
      </c>
      <c r="AH10" s="11">
        <v>17027</v>
      </c>
      <c r="AI10" s="11">
        <v>17067</v>
      </c>
      <c r="AJ10" s="11">
        <v>15580</v>
      </c>
      <c r="AK10" s="11">
        <v>22365</v>
      </c>
      <c r="AL10" s="11">
        <v>18656</v>
      </c>
      <c r="AM10" s="11">
        <v>20809</v>
      </c>
      <c r="AN10" s="11">
        <v>16099</v>
      </c>
      <c r="AO10" s="11">
        <v>10272</v>
      </c>
      <c r="AP10" s="11">
        <v>19084</v>
      </c>
      <c r="AQ10" s="11">
        <v>14808</v>
      </c>
      <c r="AR10" s="11">
        <v>17748</v>
      </c>
      <c r="AS10" s="11">
        <v>18931</v>
      </c>
      <c r="AT10" s="11">
        <v>20702</v>
      </c>
      <c r="AU10" s="11">
        <v>23370</v>
      </c>
      <c r="AV10" s="11">
        <v>22100</v>
      </c>
      <c r="AW10" s="11">
        <v>27421</v>
      </c>
      <c r="AX10" s="11">
        <v>26551</v>
      </c>
      <c r="AY10" s="11">
        <v>33862</v>
      </c>
      <c r="AZ10" s="11">
        <v>28935</v>
      </c>
      <c r="BA10" s="11">
        <v>24031</v>
      </c>
      <c r="BB10" s="11">
        <v>28509</v>
      </c>
      <c r="BC10" s="11">
        <v>26531</v>
      </c>
      <c r="BD10" s="11">
        <v>25384</v>
      </c>
      <c r="BE10" s="11">
        <v>25040</v>
      </c>
      <c r="BF10" s="11">
        <v>23293</v>
      </c>
      <c r="BG10" s="11">
        <v>20952</v>
      </c>
      <c r="BH10" s="11">
        <v>21360</v>
      </c>
      <c r="BI10" s="11">
        <v>20336</v>
      </c>
      <c r="BJ10" s="165">
        <v>17219</v>
      </c>
      <c r="BK10" s="165">
        <v>16671</v>
      </c>
      <c r="BL10" s="165">
        <v>17365</v>
      </c>
      <c r="BM10" s="165">
        <v>16426</v>
      </c>
      <c r="BN10" s="165">
        <v>20083</v>
      </c>
      <c r="BO10" s="165">
        <v>21192</v>
      </c>
      <c r="BP10" s="165">
        <v>23499</v>
      </c>
      <c r="BQ10" s="165">
        <v>24666</v>
      </c>
      <c r="BR10" s="165">
        <v>27265</v>
      </c>
      <c r="BS10" s="165">
        <v>24148</v>
      </c>
      <c r="BT10" s="165">
        <v>25532</v>
      </c>
      <c r="BU10" s="165">
        <v>29031</v>
      </c>
      <c r="BV10" s="165">
        <v>24784</v>
      </c>
      <c r="BW10" s="165">
        <v>28836</v>
      </c>
      <c r="BX10" s="151">
        <v>23858</v>
      </c>
      <c r="BY10" s="151">
        <v>28303</v>
      </c>
      <c r="BZ10" s="151">
        <v>27244</v>
      </c>
      <c r="CA10" s="151">
        <v>30021</v>
      </c>
      <c r="CB10" s="151">
        <v>27507</v>
      </c>
      <c r="CC10" s="151">
        <v>30640</v>
      </c>
      <c r="CD10" s="151">
        <v>30767</v>
      </c>
      <c r="CE10" s="151">
        <v>26220</v>
      </c>
      <c r="CF10" s="151">
        <v>31792</v>
      </c>
      <c r="CG10" s="151">
        <v>33950</v>
      </c>
      <c r="CH10" s="151">
        <v>29315</v>
      </c>
      <c r="CI10" s="151">
        <v>29132</v>
      </c>
    </row>
    <row r="11" spans="1:87" ht="30" customHeight="1" x14ac:dyDescent="0.2">
      <c r="A11" s="58" t="s">
        <v>4</v>
      </c>
      <c r="B11" s="11">
        <v>3209</v>
      </c>
      <c r="C11" s="11">
        <v>1801</v>
      </c>
      <c r="D11" s="11">
        <v>2953</v>
      </c>
      <c r="E11" s="11">
        <v>3791</v>
      </c>
      <c r="F11" s="11">
        <v>2731</v>
      </c>
      <c r="G11" s="11">
        <v>4559</v>
      </c>
      <c r="H11" s="11">
        <v>5299</v>
      </c>
      <c r="I11" s="11">
        <v>4059</v>
      </c>
      <c r="J11" s="11">
        <v>3768</v>
      </c>
      <c r="K11" s="11">
        <v>2001</v>
      </c>
      <c r="L11" s="11">
        <v>1399</v>
      </c>
      <c r="M11" s="85">
        <v>4000</v>
      </c>
      <c r="N11" s="11">
        <v>2348</v>
      </c>
      <c r="O11" s="11">
        <v>3155</v>
      </c>
      <c r="P11" s="11">
        <v>1374</v>
      </c>
      <c r="Q11" s="11">
        <v>2720</v>
      </c>
      <c r="R11" s="11">
        <v>1531</v>
      </c>
      <c r="S11" s="11">
        <v>1024</v>
      </c>
      <c r="T11" s="11">
        <v>1946</v>
      </c>
      <c r="U11" s="11">
        <v>2416</v>
      </c>
      <c r="V11" s="11">
        <v>1989</v>
      </c>
      <c r="W11" s="11">
        <v>1155</v>
      </c>
      <c r="X11" s="11">
        <v>1738</v>
      </c>
      <c r="Y11" s="11">
        <v>4368</v>
      </c>
      <c r="Z11" s="11">
        <v>3856</v>
      </c>
      <c r="AA11" s="11">
        <v>3377</v>
      </c>
      <c r="AB11" s="71">
        <v>4558</v>
      </c>
      <c r="AC11" s="71">
        <v>4802</v>
      </c>
      <c r="AD11" s="71">
        <v>5106</v>
      </c>
      <c r="AE11" s="71">
        <v>5688</v>
      </c>
      <c r="AF11" s="71">
        <v>3944</v>
      </c>
      <c r="AG11" s="71">
        <v>1301</v>
      </c>
      <c r="AH11" s="71">
        <v>1443</v>
      </c>
      <c r="AI11" s="71">
        <v>3139</v>
      </c>
      <c r="AJ11" s="71">
        <v>1352</v>
      </c>
      <c r="AK11" s="71">
        <v>2761</v>
      </c>
      <c r="AL11" s="71">
        <v>3491</v>
      </c>
      <c r="AM11" s="71">
        <v>4166</v>
      </c>
      <c r="AN11" s="71">
        <v>3046</v>
      </c>
      <c r="AO11" s="71">
        <v>3042</v>
      </c>
      <c r="AP11" s="71">
        <v>3513</v>
      </c>
      <c r="AQ11" s="71">
        <v>3108</v>
      </c>
      <c r="AR11" s="71">
        <v>3238</v>
      </c>
      <c r="AS11" s="71">
        <v>3831</v>
      </c>
      <c r="AT11" s="71">
        <v>4572</v>
      </c>
      <c r="AU11" s="71">
        <v>3574</v>
      </c>
      <c r="AV11" s="71">
        <v>3972</v>
      </c>
      <c r="AW11" s="71">
        <v>10773</v>
      </c>
      <c r="AX11" s="71">
        <v>3475</v>
      </c>
      <c r="AY11" s="71">
        <v>5743</v>
      </c>
      <c r="AZ11" s="71">
        <v>9817</v>
      </c>
      <c r="BA11" s="71">
        <v>3500</v>
      </c>
      <c r="BB11" s="71">
        <v>4530</v>
      </c>
      <c r="BC11" s="71">
        <v>7878</v>
      </c>
      <c r="BD11" s="71">
        <v>3695</v>
      </c>
      <c r="BE11" s="71">
        <v>4603</v>
      </c>
      <c r="BF11" s="71">
        <v>3921</v>
      </c>
      <c r="BG11" s="71">
        <v>3210</v>
      </c>
      <c r="BH11" s="71">
        <v>2944</v>
      </c>
      <c r="BI11" s="71">
        <v>7581</v>
      </c>
      <c r="BJ11" s="151">
        <v>2553</v>
      </c>
      <c r="BK11" s="151">
        <v>2850</v>
      </c>
      <c r="BL11" s="151">
        <v>1729</v>
      </c>
      <c r="BM11" s="151">
        <v>1376</v>
      </c>
      <c r="BN11" s="151">
        <v>1675</v>
      </c>
      <c r="BO11" s="151">
        <v>3222</v>
      </c>
      <c r="BP11" s="151">
        <v>1942</v>
      </c>
      <c r="BQ11" s="151">
        <v>4079</v>
      </c>
      <c r="BR11" s="151">
        <v>4965</v>
      </c>
      <c r="BS11" s="151">
        <v>6816</v>
      </c>
      <c r="BT11" s="151">
        <v>5031</v>
      </c>
      <c r="BU11" s="151">
        <v>9433</v>
      </c>
      <c r="BV11" s="151">
        <v>3691</v>
      </c>
      <c r="BW11" s="151">
        <v>3604</v>
      </c>
      <c r="BX11" s="151">
        <v>3131</v>
      </c>
      <c r="BY11" s="151">
        <v>2711</v>
      </c>
      <c r="BZ11" s="151">
        <v>4175</v>
      </c>
      <c r="CA11" s="151">
        <v>3956</v>
      </c>
      <c r="CB11" s="151">
        <v>639</v>
      </c>
      <c r="CC11" s="151">
        <v>2413</v>
      </c>
      <c r="CD11" s="151">
        <v>2977</v>
      </c>
      <c r="CE11" s="151">
        <v>3381</v>
      </c>
      <c r="CF11" s="151">
        <v>4712</v>
      </c>
      <c r="CG11" s="151">
        <v>8402</v>
      </c>
      <c r="CH11" s="151">
        <v>3212</v>
      </c>
      <c r="CI11" s="151">
        <v>5692</v>
      </c>
    </row>
    <row r="12" spans="1:87" ht="30" customHeight="1" x14ac:dyDescent="0.2">
      <c r="A12" s="58" t="s">
        <v>265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8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65">
        <v>0</v>
      </c>
      <c r="BK12" s="165">
        <v>0</v>
      </c>
      <c r="BL12" s="165">
        <v>0</v>
      </c>
      <c r="BM12" s="165">
        <v>0</v>
      </c>
      <c r="BN12" s="165">
        <v>0</v>
      </c>
      <c r="BO12" s="165">
        <v>0</v>
      </c>
      <c r="BP12" s="165">
        <v>0</v>
      </c>
      <c r="BQ12" s="165">
        <v>0</v>
      </c>
      <c r="BR12" s="165">
        <v>0</v>
      </c>
      <c r="BS12" s="165">
        <v>0</v>
      </c>
      <c r="BT12" s="165">
        <v>0</v>
      </c>
      <c r="BU12" s="165">
        <v>0</v>
      </c>
      <c r="BV12" s="165">
        <v>0</v>
      </c>
      <c r="BW12" s="165">
        <v>0</v>
      </c>
      <c r="BX12" s="151">
        <v>0</v>
      </c>
      <c r="BY12" s="151">
        <v>0</v>
      </c>
      <c r="BZ12" s="151">
        <v>0</v>
      </c>
      <c r="CA12" s="151">
        <v>0</v>
      </c>
      <c r="CB12" s="151">
        <v>0</v>
      </c>
      <c r="CC12" s="151">
        <v>0</v>
      </c>
      <c r="CD12" s="151">
        <v>0</v>
      </c>
      <c r="CE12" s="151">
        <v>0</v>
      </c>
      <c r="CF12" s="151">
        <v>0</v>
      </c>
      <c r="CG12" s="151">
        <v>0</v>
      </c>
      <c r="CH12" s="151">
        <v>0</v>
      </c>
      <c r="CI12" s="151">
        <v>0</v>
      </c>
    </row>
    <row r="13" spans="1:87" ht="30" customHeight="1" x14ac:dyDescent="0.2">
      <c r="A13" s="59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8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65">
        <v>0</v>
      </c>
      <c r="BK13" s="165">
        <v>0</v>
      </c>
      <c r="BL13" s="165">
        <v>0</v>
      </c>
      <c r="BM13" s="165">
        <v>0</v>
      </c>
      <c r="BN13" s="165">
        <v>0</v>
      </c>
      <c r="BO13" s="165">
        <v>0</v>
      </c>
      <c r="BP13" s="165">
        <v>0</v>
      </c>
      <c r="BQ13" s="165">
        <v>0</v>
      </c>
      <c r="BR13" s="165">
        <v>0</v>
      </c>
      <c r="BS13" s="165">
        <v>0</v>
      </c>
      <c r="BT13" s="165">
        <v>0</v>
      </c>
      <c r="BU13" s="165">
        <v>0</v>
      </c>
      <c r="BV13" s="165">
        <v>0</v>
      </c>
      <c r="BW13" s="165">
        <v>0</v>
      </c>
      <c r="BX13" s="151">
        <v>0</v>
      </c>
      <c r="BY13" s="151">
        <v>0</v>
      </c>
      <c r="BZ13" s="151">
        <v>0</v>
      </c>
      <c r="CA13" s="151">
        <v>0</v>
      </c>
      <c r="CB13" s="151">
        <v>0</v>
      </c>
      <c r="CC13" s="151">
        <v>0</v>
      </c>
      <c r="CD13" s="151">
        <v>0</v>
      </c>
      <c r="CE13" s="151">
        <v>0</v>
      </c>
      <c r="CF13" s="151">
        <v>0</v>
      </c>
      <c r="CG13" s="151">
        <v>0</v>
      </c>
      <c r="CH13" s="151">
        <v>0</v>
      </c>
      <c r="CI13" s="151">
        <v>0</v>
      </c>
    </row>
    <row r="14" spans="1:87" ht="30" customHeight="1" x14ac:dyDescent="0.2">
      <c r="A14" s="55" t="s">
        <v>266</v>
      </c>
      <c r="B14" s="11">
        <v>24880</v>
      </c>
      <c r="C14" s="11">
        <v>24014</v>
      </c>
      <c r="D14" s="11">
        <v>24218</v>
      </c>
      <c r="E14" s="11">
        <v>20445</v>
      </c>
      <c r="F14" s="11">
        <v>21012</v>
      </c>
      <c r="G14" s="11">
        <v>21449</v>
      </c>
      <c r="H14" s="11">
        <v>16841</v>
      </c>
      <c r="I14" s="11">
        <v>17796</v>
      </c>
      <c r="J14" s="11">
        <v>18380</v>
      </c>
      <c r="K14" s="11">
        <v>18756</v>
      </c>
      <c r="L14" s="11">
        <v>22088</v>
      </c>
      <c r="M14" s="85">
        <v>15743</v>
      </c>
      <c r="N14" s="11">
        <v>18356</v>
      </c>
      <c r="O14" s="11">
        <v>18636</v>
      </c>
      <c r="P14" s="11">
        <v>22791</v>
      </c>
      <c r="Q14" s="11">
        <v>14079</v>
      </c>
      <c r="R14" s="71">
        <v>15059</v>
      </c>
      <c r="S14" s="71">
        <v>12308</v>
      </c>
      <c r="T14" s="71">
        <v>14144</v>
      </c>
      <c r="U14" s="71">
        <v>15634</v>
      </c>
      <c r="V14" s="71">
        <v>15397</v>
      </c>
      <c r="W14" s="71">
        <v>14912</v>
      </c>
      <c r="X14" s="71">
        <v>15957</v>
      </c>
      <c r="Y14" s="71">
        <v>18468</v>
      </c>
      <c r="Z14" s="11">
        <v>14083</v>
      </c>
      <c r="AA14" s="11">
        <v>13409</v>
      </c>
      <c r="AB14" s="11">
        <v>12102</v>
      </c>
      <c r="AC14" s="11">
        <v>15423</v>
      </c>
      <c r="AD14" s="11">
        <v>16233</v>
      </c>
      <c r="AE14" s="11">
        <v>12287</v>
      </c>
      <c r="AF14" s="11">
        <v>12926</v>
      </c>
      <c r="AG14" s="11">
        <v>12877</v>
      </c>
      <c r="AH14" s="71">
        <v>15584</v>
      </c>
      <c r="AI14" s="71">
        <v>13928</v>
      </c>
      <c r="AJ14" s="71">
        <v>14228</v>
      </c>
      <c r="AK14" s="71">
        <v>19604</v>
      </c>
      <c r="AL14" s="71">
        <v>15165</v>
      </c>
      <c r="AM14" s="71">
        <v>16643</v>
      </c>
      <c r="AN14" s="71">
        <v>13053</v>
      </c>
      <c r="AO14" s="71">
        <v>7230</v>
      </c>
      <c r="AP14" s="71">
        <v>15571</v>
      </c>
      <c r="AQ14" s="71">
        <v>11700</v>
      </c>
      <c r="AR14" s="71">
        <v>14510</v>
      </c>
      <c r="AS14" s="71">
        <v>15100</v>
      </c>
      <c r="AT14" s="71">
        <v>16130</v>
      </c>
      <c r="AU14" s="71">
        <v>19796</v>
      </c>
      <c r="AV14" s="71">
        <v>18128</v>
      </c>
      <c r="AW14" s="71">
        <v>16648</v>
      </c>
      <c r="AX14" s="71">
        <v>23076</v>
      </c>
      <c r="AY14" s="71">
        <v>28119</v>
      </c>
      <c r="AZ14" s="71">
        <v>19118</v>
      </c>
      <c r="BA14" s="71">
        <v>20531</v>
      </c>
      <c r="BB14" s="71">
        <v>23979</v>
      </c>
      <c r="BC14" s="71">
        <v>18653</v>
      </c>
      <c r="BD14" s="71">
        <v>21689</v>
      </c>
      <c r="BE14" s="71">
        <v>20437</v>
      </c>
      <c r="BF14" s="71">
        <v>19372</v>
      </c>
      <c r="BG14" s="71">
        <v>17742</v>
      </c>
      <c r="BH14" s="71">
        <v>18416</v>
      </c>
      <c r="BI14" s="71">
        <v>12755</v>
      </c>
      <c r="BJ14" s="151">
        <v>14666</v>
      </c>
      <c r="BK14" s="151">
        <v>13821</v>
      </c>
      <c r="BL14" s="151">
        <v>15636</v>
      </c>
      <c r="BM14" s="151">
        <v>15050</v>
      </c>
      <c r="BN14" s="151">
        <v>18408</v>
      </c>
      <c r="BO14" s="151">
        <v>17970</v>
      </c>
      <c r="BP14" s="151">
        <v>21557</v>
      </c>
      <c r="BQ14" s="151">
        <v>20587</v>
      </c>
      <c r="BR14" s="151">
        <v>22300</v>
      </c>
      <c r="BS14" s="151">
        <v>17332</v>
      </c>
      <c r="BT14" s="151">
        <v>20501</v>
      </c>
      <c r="BU14" s="151">
        <v>19598</v>
      </c>
      <c r="BV14" s="151">
        <v>21093</v>
      </c>
      <c r="BW14" s="151">
        <v>25232</v>
      </c>
      <c r="BX14" s="151">
        <v>20727</v>
      </c>
      <c r="BY14" s="151">
        <v>25592</v>
      </c>
      <c r="BZ14" s="151">
        <v>23069</v>
      </c>
      <c r="CA14" s="151">
        <v>26065</v>
      </c>
      <c r="CB14" s="151">
        <v>26868</v>
      </c>
      <c r="CC14" s="151">
        <v>28227</v>
      </c>
      <c r="CD14" s="151">
        <v>27790</v>
      </c>
      <c r="CE14" s="151">
        <v>22839</v>
      </c>
      <c r="CF14" s="151">
        <v>27080</v>
      </c>
      <c r="CG14" s="151">
        <v>25548</v>
      </c>
      <c r="CH14" s="151">
        <v>26103</v>
      </c>
      <c r="CI14" s="151">
        <v>23440</v>
      </c>
    </row>
    <row r="15" spans="1:87" ht="30" customHeight="1" x14ac:dyDescent="0.2">
      <c r="A15" s="59" t="s">
        <v>267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8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51">
        <v>0</v>
      </c>
      <c r="BY15" s="151">
        <v>0</v>
      </c>
      <c r="BZ15" s="151">
        <v>0</v>
      </c>
      <c r="CA15" s="151">
        <v>0</v>
      </c>
      <c r="CB15" s="151">
        <v>0</v>
      </c>
      <c r="CC15" s="151">
        <v>0</v>
      </c>
      <c r="CD15" s="151">
        <v>0</v>
      </c>
      <c r="CE15" s="151">
        <v>0</v>
      </c>
      <c r="CF15" s="151">
        <v>0</v>
      </c>
      <c r="CG15" s="151">
        <v>0</v>
      </c>
      <c r="CH15" s="151">
        <v>0</v>
      </c>
      <c r="CI15" s="151">
        <v>0</v>
      </c>
    </row>
    <row r="16" spans="1:87" ht="30" customHeight="1" x14ac:dyDescent="0.2">
      <c r="A16" s="54" t="s">
        <v>6</v>
      </c>
      <c r="B16" s="10">
        <v>620</v>
      </c>
      <c r="C16" s="10">
        <v>605</v>
      </c>
      <c r="D16" s="10">
        <v>605</v>
      </c>
      <c r="E16" s="10">
        <v>613</v>
      </c>
      <c r="F16" s="10">
        <v>617</v>
      </c>
      <c r="G16" s="10">
        <v>621</v>
      </c>
      <c r="H16" s="10">
        <v>602</v>
      </c>
      <c r="I16" s="10">
        <v>590</v>
      </c>
      <c r="J16" s="10">
        <v>581</v>
      </c>
      <c r="K16" s="10">
        <v>572</v>
      </c>
      <c r="L16" s="10">
        <v>548</v>
      </c>
      <c r="M16" s="84">
        <v>530</v>
      </c>
      <c r="N16" s="10">
        <v>537</v>
      </c>
      <c r="O16" s="10">
        <v>531</v>
      </c>
      <c r="P16" s="10">
        <v>534</v>
      </c>
      <c r="Q16" s="10">
        <v>528</v>
      </c>
      <c r="R16" s="10">
        <v>513</v>
      </c>
      <c r="S16" s="10">
        <v>659</v>
      </c>
      <c r="T16" s="10">
        <v>656</v>
      </c>
      <c r="U16" s="10">
        <v>652</v>
      </c>
      <c r="V16" s="10">
        <v>648</v>
      </c>
      <c r="W16" s="70">
        <v>695</v>
      </c>
      <c r="X16" s="70">
        <v>697</v>
      </c>
      <c r="Y16" s="70">
        <v>857</v>
      </c>
      <c r="Z16" s="10">
        <v>867</v>
      </c>
      <c r="AA16" s="10">
        <v>863</v>
      </c>
      <c r="AB16" s="10">
        <v>846</v>
      </c>
      <c r="AC16" s="10">
        <v>886</v>
      </c>
      <c r="AD16" s="10">
        <v>879</v>
      </c>
      <c r="AE16" s="10">
        <v>888</v>
      </c>
      <c r="AF16" s="10">
        <v>1006</v>
      </c>
      <c r="AG16" s="10">
        <v>999</v>
      </c>
      <c r="AH16" s="10">
        <v>980</v>
      </c>
      <c r="AI16" s="10">
        <v>994</v>
      </c>
      <c r="AJ16" s="10">
        <v>961</v>
      </c>
      <c r="AK16" s="10">
        <v>971</v>
      </c>
      <c r="AL16" s="10">
        <v>964</v>
      </c>
      <c r="AM16" s="10">
        <v>963</v>
      </c>
      <c r="AN16" s="10">
        <v>980</v>
      </c>
      <c r="AO16" s="10">
        <v>1064</v>
      </c>
      <c r="AP16" s="10">
        <v>1174</v>
      </c>
      <c r="AQ16" s="10">
        <v>1209</v>
      </c>
      <c r="AR16" s="10">
        <v>1249</v>
      </c>
      <c r="AS16" s="10">
        <v>1246</v>
      </c>
      <c r="AT16" s="10">
        <v>1350</v>
      </c>
      <c r="AU16" s="10">
        <v>1351</v>
      </c>
      <c r="AV16" s="10">
        <v>1378</v>
      </c>
      <c r="AW16" s="10">
        <v>1394</v>
      </c>
      <c r="AX16" s="10">
        <v>1439</v>
      </c>
      <c r="AY16" s="10">
        <v>1433</v>
      </c>
      <c r="AZ16" s="10">
        <v>1389</v>
      </c>
      <c r="BA16" s="10">
        <v>1405</v>
      </c>
      <c r="BB16" s="10">
        <v>1421</v>
      </c>
      <c r="BC16" s="10">
        <v>1455</v>
      </c>
      <c r="BD16" s="10">
        <v>1460</v>
      </c>
      <c r="BE16" s="10">
        <v>1453</v>
      </c>
      <c r="BF16" s="10">
        <v>1435</v>
      </c>
      <c r="BG16" s="10">
        <v>1449</v>
      </c>
      <c r="BH16" s="10">
        <v>1463</v>
      </c>
      <c r="BI16" s="10">
        <v>1456</v>
      </c>
      <c r="BJ16" s="164">
        <v>1449</v>
      </c>
      <c r="BK16" s="164">
        <v>1443</v>
      </c>
      <c r="BL16" s="164">
        <v>1437</v>
      </c>
      <c r="BM16" s="164">
        <v>1392</v>
      </c>
      <c r="BN16" s="164">
        <v>1391</v>
      </c>
      <c r="BO16" s="164">
        <v>1357</v>
      </c>
      <c r="BP16" s="164">
        <v>1370</v>
      </c>
      <c r="BQ16" s="164">
        <v>1366</v>
      </c>
      <c r="BR16" s="164">
        <v>1357</v>
      </c>
      <c r="BS16" s="164">
        <v>1347</v>
      </c>
      <c r="BT16" s="164">
        <v>1377</v>
      </c>
      <c r="BU16" s="164">
        <v>1440</v>
      </c>
      <c r="BV16" s="164">
        <v>1448</v>
      </c>
      <c r="BW16" s="164">
        <v>1437</v>
      </c>
      <c r="BX16" s="150">
        <v>1452</v>
      </c>
      <c r="BY16" s="150">
        <v>1485</v>
      </c>
      <c r="BZ16" s="150">
        <v>1458</v>
      </c>
      <c r="CA16" s="150">
        <v>1506</v>
      </c>
      <c r="CB16" s="150">
        <v>1534</v>
      </c>
      <c r="CC16" s="150">
        <v>1515</v>
      </c>
      <c r="CD16" s="150">
        <v>1504</v>
      </c>
      <c r="CE16" s="150">
        <v>1497</v>
      </c>
      <c r="CF16" s="150">
        <v>1462</v>
      </c>
      <c r="CG16" s="150">
        <v>1479</v>
      </c>
      <c r="CH16" s="150">
        <v>1481</v>
      </c>
      <c r="CI16" s="150">
        <v>1486</v>
      </c>
    </row>
    <row r="17" spans="1:87" ht="30" customHeight="1" x14ac:dyDescent="0.2">
      <c r="A17" s="54" t="s">
        <v>7</v>
      </c>
      <c r="B17" s="10">
        <v>409</v>
      </c>
      <c r="C17" s="10">
        <v>406</v>
      </c>
      <c r="D17" s="10">
        <v>407</v>
      </c>
      <c r="E17" s="10">
        <v>411</v>
      </c>
      <c r="F17" s="10">
        <v>413</v>
      </c>
      <c r="G17" s="10">
        <v>416</v>
      </c>
      <c r="H17" s="10">
        <v>420</v>
      </c>
      <c r="I17" s="10">
        <v>423</v>
      </c>
      <c r="J17" s="10">
        <v>422</v>
      </c>
      <c r="K17" s="10">
        <v>419</v>
      </c>
      <c r="L17" s="10">
        <v>425</v>
      </c>
      <c r="M17" s="84">
        <v>428</v>
      </c>
      <c r="N17" s="10">
        <v>436</v>
      </c>
      <c r="O17" s="10">
        <v>431</v>
      </c>
      <c r="P17" s="70">
        <v>434</v>
      </c>
      <c r="Q17" s="70">
        <v>431</v>
      </c>
      <c r="R17" s="70">
        <v>423</v>
      </c>
      <c r="S17" s="70">
        <v>422</v>
      </c>
      <c r="T17" s="70">
        <v>419</v>
      </c>
      <c r="U17" s="70">
        <v>417</v>
      </c>
      <c r="V17" s="70">
        <v>414</v>
      </c>
      <c r="W17" s="70">
        <v>410</v>
      </c>
      <c r="X17" s="70">
        <v>411</v>
      </c>
      <c r="Y17" s="70">
        <v>413</v>
      </c>
      <c r="Z17" s="10">
        <v>416</v>
      </c>
      <c r="AA17" s="10">
        <v>414</v>
      </c>
      <c r="AB17" s="10">
        <v>411</v>
      </c>
      <c r="AC17" s="10">
        <v>410</v>
      </c>
      <c r="AD17" s="10">
        <v>406</v>
      </c>
      <c r="AE17" s="10">
        <v>410</v>
      </c>
      <c r="AF17" s="10">
        <v>404</v>
      </c>
      <c r="AG17" s="10">
        <v>401</v>
      </c>
      <c r="AH17" s="10">
        <v>401</v>
      </c>
      <c r="AI17" s="10">
        <v>405</v>
      </c>
      <c r="AJ17" s="10">
        <v>402</v>
      </c>
      <c r="AK17" s="10">
        <v>406</v>
      </c>
      <c r="AL17" s="10">
        <v>402</v>
      </c>
      <c r="AM17" s="10">
        <v>403</v>
      </c>
      <c r="AN17" s="10">
        <v>400</v>
      </c>
      <c r="AO17" s="10">
        <v>401</v>
      </c>
      <c r="AP17" s="10">
        <v>404</v>
      </c>
      <c r="AQ17" s="10">
        <v>402</v>
      </c>
      <c r="AR17" s="10">
        <v>416</v>
      </c>
      <c r="AS17" s="10">
        <v>415</v>
      </c>
      <c r="AT17" s="10">
        <v>413</v>
      </c>
      <c r="AU17" s="10">
        <v>413</v>
      </c>
      <c r="AV17" s="10">
        <v>421</v>
      </c>
      <c r="AW17" s="10">
        <v>426</v>
      </c>
      <c r="AX17" s="10">
        <v>422</v>
      </c>
      <c r="AY17" s="10">
        <v>420</v>
      </c>
      <c r="AZ17" s="10">
        <v>415</v>
      </c>
      <c r="BA17" s="10">
        <v>420</v>
      </c>
      <c r="BB17" s="10">
        <v>425</v>
      </c>
      <c r="BC17" s="10">
        <v>430</v>
      </c>
      <c r="BD17" s="10">
        <v>431</v>
      </c>
      <c r="BE17" s="10">
        <v>6023</v>
      </c>
      <c r="BF17" s="10">
        <v>5949</v>
      </c>
      <c r="BG17" s="10">
        <v>6004</v>
      </c>
      <c r="BH17" s="10">
        <v>5955</v>
      </c>
      <c r="BI17" s="10">
        <v>5925</v>
      </c>
      <c r="BJ17" s="164">
        <v>5898</v>
      </c>
      <c r="BK17" s="164">
        <v>5873</v>
      </c>
      <c r="BL17" s="164">
        <v>5849</v>
      </c>
      <c r="BM17" s="164">
        <v>5720</v>
      </c>
      <c r="BN17" s="164">
        <v>5716</v>
      </c>
      <c r="BO17" s="164">
        <v>5604</v>
      </c>
      <c r="BP17" s="164">
        <v>5632</v>
      </c>
      <c r="BQ17" s="164">
        <v>5493</v>
      </c>
      <c r="BR17" s="164">
        <v>5473</v>
      </c>
      <c r="BS17" s="164">
        <v>5444</v>
      </c>
      <c r="BT17" s="164">
        <v>5564</v>
      </c>
      <c r="BU17" s="164">
        <v>5655</v>
      </c>
      <c r="BV17" s="164">
        <v>5688</v>
      </c>
      <c r="BW17" s="164">
        <v>5647</v>
      </c>
      <c r="BX17" s="150">
        <v>5703</v>
      </c>
      <c r="BY17" s="150">
        <v>5699</v>
      </c>
      <c r="BZ17" s="150">
        <v>5597</v>
      </c>
      <c r="CA17" s="150">
        <v>5601</v>
      </c>
      <c r="CB17" s="150">
        <v>5706</v>
      </c>
      <c r="CC17" s="150">
        <v>5634</v>
      </c>
      <c r="CD17" s="150">
        <v>5595</v>
      </c>
      <c r="CE17" s="150">
        <v>5595</v>
      </c>
      <c r="CF17" s="150">
        <v>5635</v>
      </c>
      <c r="CG17" s="150">
        <v>5704</v>
      </c>
      <c r="CH17" s="150">
        <v>5628</v>
      </c>
      <c r="CI17" s="150">
        <v>5647</v>
      </c>
    </row>
    <row r="18" spans="1:87" ht="30" customHeight="1" x14ac:dyDescent="0.2">
      <c r="A18" s="54" t="s">
        <v>268</v>
      </c>
      <c r="B18" s="10">
        <v>3969</v>
      </c>
      <c r="C18" s="10">
        <v>4144</v>
      </c>
      <c r="D18" s="10">
        <v>4111</v>
      </c>
      <c r="E18" s="10">
        <v>4190</v>
      </c>
      <c r="F18" s="10">
        <v>4184</v>
      </c>
      <c r="G18" s="10">
        <v>4116</v>
      </c>
      <c r="H18" s="10">
        <v>4192</v>
      </c>
      <c r="I18" s="10">
        <v>4323</v>
      </c>
      <c r="J18" s="10">
        <v>4260</v>
      </c>
      <c r="K18" s="10">
        <v>4219</v>
      </c>
      <c r="L18" s="10">
        <v>4245</v>
      </c>
      <c r="M18" s="84">
        <v>4292</v>
      </c>
      <c r="N18" s="10">
        <v>4447</v>
      </c>
      <c r="O18" s="10">
        <v>4371</v>
      </c>
      <c r="P18" s="10">
        <v>4383</v>
      </c>
      <c r="Q18" s="10">
        <v>4357</v>
      </c>
      <c r="R18" s="10">
        <v>4299</v>
      </c>
      <c r="S18" s="10">
        <v>4140</v>
      </c>
      <c r="T18" s="10">
        <v>4109</v>
      </c>
      <c r="U18" s="10">
        <v>4357</v>
      </c>
      <c r="V18" s="10">
        <v>4439</v>
      </c>
      <c r="W18" s="10">
        <v>5036</v>
      </c>
      <c r="X18" s="10">
        <v>5047</v>
      </c>
      <c r="Y18" s="10">
        <v>5301</v>
      </c>
      <c r="Z18" s="10">
        <v>5469</v>
      </c>
      <c r="AA18" s="10">
        <v>5482</v>
      </c>
      <c r="AB18" s="10">
        <v>5340</v>
      </c>
      <c r="AC18" s="10">
        <v>5315</v>
      </c>
      <c r="AD18" s="10">
        <v>5555</v>
      </c>
      <c r="AE18" s="10">
        <v>10368</v>
      </c>
      <c r="AF18" s="10">
        <v>10516</v>
      </c>
      <c r="AG18" s="10">
        <v>11222</v>
      </c>
      <c r="AH18" s="10">
        <v>10936</v>
      </c>
      <c r="AI18" s="10">
        <v>11074</v>
      </c>
      <c r="AJ18" s="10">
        <v>10706</v>
      </c>
      <c r="AK18" s="10">
        <v>11196</v>
      </c>
      <c r="AL18" s="10">
        <v>11621</v>
      </c>
      <c r="AM18" s="10">
        <v>11956</v>
      </c>
      <c r="AN18" s="10">
        <v>11796</v>
      </c>
      <c r="AO18" s="10">
        <v>12620</v>
      </c>
      <c r="AP18" s="10">
        <v>12686</v>
      </c>
      <c r="AQ18" s="10">
        <v>13017</v>
      </c>
      <c r="AR18" s="10">
        <v>14517</v>
      </c>
      <c r="AS18" s="10">
        <v>14390</v>
      </c>
      <c r="AT18" s="10">
        <v>13846</v>
      </c>
      <c r="AU18" s="10">
        <v>13790</v>
      </c>
      <c r="AV18" s="10">
        <v>13027</v>
      </c>
      <c r="AW18" s="10">
        <v>13903</v>
      </c>
      <c r="AX18" s="10">
        <v>13621</v>
      </c>
      <c r="AY18" s="10">
        <v>12977</v>
      </c>
      <c r="AZ18" s="10">
        <v>12390</v>
      </c>
      <c r="BA18" s="10">
        <v>13004</v>
      </c>
      <c r="BB18" s="10">
        <v>14082</v>
      </c>
      <c r="BC18" s="10">
        <v>13099</v>
      </c>
      <c r="BD18" s="10">
        <v>13514</v>
      </c>
      <c r="BE18" s="10">
        <v>13429</v>
      </c>
      <c r="BF18" s="10">
        <v>12899</v>
      </c>
      <c r="BG18" s="10">
        <v>13224</v>
      </c>
      <c r="BH18" s="10">
        <v>13431</v>
      </c>
      <c r="BI18" s="10">
        <v>13508</v>
      </c>
      <c r="BJ18" s="164">
        <v>13164</v>
      </c>
      <c r="BK18" s="164">
        <v>13993</v>
      </c>
      <c r="BL18" s="164">
        <v>14146</v>
      </c>
      <c r="BM18" s="164">
        <v>14082</v>
      </c>
      <c r="BN18" s="164">
        <v>13633</v>
      </c>
      <c r="BO18" s="164">
        <v>13333</v>
      </c>
      <c r="BP18" s="164">
        <v>12931</v>
      </c>
      <c r="BQ18" s="164">
        <v>12589</v>
      </c>
      <c r="BR18" s="164">
        <v>12298</v>
      </c>
      <c r="BS18" s="164">
        <v>12049</v>
      </c>
      <c r="BT18" s="164">
        <v>12937</v>
      </c>
      <c r="BU18" s="164">
        <v>13324</v>
      </c>
      <c r="BV18" s="164">
        <v>14007</v>
      </c>
      <c r="BW18" s="164">
        <v>13308</v>
      </c>
      <c r="BX18" s="150">
        <v>14548</v>
      </c>
      <c r="BY18" s="150">
        <v>15521</v>
      </c>
      <c r="BZ18" s="150">
        <v>16589</v>
      </c>
      <c r="CA18" s="150">
        <v>16957</v>
      </c>
      <c r="CB18" s="150">
        <v>18828</v>
      </c>
      <c r="CC18" s="150">
        <v>19652</v>
      </c>
      <c r="CD18" s="150">
        <v>20081</v>
      </c>
      <c r="CE18" s="150">
        <v>21833</v>
      </c>
      <c r="CF18" s="150">
        <v>23501</v>
      </c>
      <c r="CG18" s="150">
        <v>23784</v>
      </c>
      <c r="CH18" s="150">
        <v>23502</v>
      </c>
      <c r="CI18" s="150">
        <v>23443</v>
      </c>
    </row>
    <row r="19" spans="1:87" ht="30" customHeight="1" x14ac:dyDescent="0.2">
      <c r="A19" s="52" t="s">
        <v>284</v>
      </c>
      <c r="B19" s="90">
        <v>3.31</v>
      </c>
      <c r="C19" s="90">
        <v>3.31</v>
      </c>
      <c r="D19" s="90">
        <v>3.31</v>
      </c>
      <c r="E19" s="90">
        <v>3.31</v>
      </c>
      <c r="F19" s="90">
        <v>3.31</v>
      </c>
      <c r="G19" s="90">
        <v>3.31</v>
      </c>
      <c r="H19" s="90">
        <v>3.3109999999999999</v>
      </c>
      <c r="I19" s="90">
        <v>3.3109999999999999</v>
      </c>
      <c r="J19" s="90">
        <v>3.3109999999999999</v>
      </c>
      <c r="K19" s="90">
        <v>3.3109999999999999</v>
      </c>
      <c r="L19" s="90">
        <v>3.3109999999999999</v>
      </c>
      <c r="M19" s="91">
        <v>3.3109999999999999</v>
      </c>
      <c r="N19" s="90">
        <v>3.3109999999999999</v>
      </c>
      <c r="O19" s="90">
        <v>3.3109999999999999</v>
      </c>
      <c r="P19" s="90">
        <v>3.3109999999999999</v>
      </c>
      <c r="Q19" s="90">
        <v>3.31</v>
      </c>
      <c r="R19" s="90">
        <v>3.31</v>
      </c>
      <c r="S19" s="90">
        <v>3.31</v>
      </c>
      <c r="T19" s="90">
        <v>3.37</v>
      </c>
      <c r="U19" s="90">
        <v>3.6110000000000002</v>
      </c>
      <c r="V19" s="90">
        <v>3.7509999999999999</v>
      </c>
      <c r="W19" s="95">
        <v>4.1360000000000001</v>
      </c>
      <c r="X19" s="95">
        <v>4.1360000000000001</v>
      </c>
      <c r="Y19" s="95">
        <v>4.1360000000000001</v>
      </c>
      <c r="Z19" s="95">
        <v>4.1360000000000001</v>
      </c>
      <c r="AA19" s="95">
        <v>4.1360000000000001</v>
      </c>
      <c r="AB19" s="95">
        <v>4.1360000000000001</v>
      </c>
      <c r="AC19" s="95">
        <v>4.1360000000000001</v>
      </c>
      <c r="AD19" s="95">
        <v>4.2859999999999996</v>
      </c>
      <c r="AE19" s="95">
        <v>7.3360000000000003</v>
      </c>
      <c r="AF19" s="95">
        <v>7.351</v>
      </c>
      <c r="AG19" s="95">
        <v>7.351</v>
      </c>
      <c r="AH19" s="95">
        <v>7.351</v>
      </c>
      <c r="AI19" s="95">
        <v>7.351</v>
      </c>
      <c r="AJ19" s="95">
        <v>7.351</v>
      </c>
      <c r="AK19" s="95">
        <v>7.351</v>
      </c>
      <c r="AL19" s="95">
        <v>7.351</v>
      </c>
      <c r="AM19" s="95">
        <v>7.351</v>
      </c>
      <c r="AN19" s="95">
        <v>7.351</v>
      </c>
      <c r="AO19" s="95">
        <v>7.351</v>
      </c>
      <c r="AP19" s="95">
        <v>7.351</v>
      </c>
      <c r="AQ19" s="95">
        <v>7.351</v>
      </c>
      <c r="AR19" s="95">
        <v>7.351</v>
      </c>
      <c r="AS19" s="95">
        <v>7.3520000000000003</v>
      </c>
      <c r="AT19" s="95">
        <v>7.3520000000000003</v>
      </c>
      <c r="AU19" s="95">
        <v>7.3520000000000003</v>
      </c>
      <c r="AV19" s="95">
        <v>7.3520000000000003</v>
      </c>
      <c r="AW19" s="95">
        <v>7.3520000000000003</v>
      </c>
      <c r="AX19" s="95">
        <v>7.3520000000000003</v>
      </c>
      <c r="AY19" s="95">
        <v>7.3520000000000003</v>
      </c>
      <c r="AZ19" s="95">
        <v>7.3520000000000003</v>
      </c>
      <c r="BA19" s="95">
        <v>7.3520000000000003</v>
      </c>
      <c r="BB19" s="95">
        <v>7.4119999999999999</v>
      </c>
      <c r="BC19" s="95">
        <v>7.452</v>
      </c>
      <c r="BD19" s="95">
        <v>7.3920000000000003</v>
      </c>
      <c r="BE19" s="95">
        <v>7.4020000000000001</v>
      </c>
      <c r="BF19" s="95">
        <v>7.452</v>
      </c>
      <c r="BG19" s="95">
        <v>7.3620000000000001</v>
      </c>
      <c r="BH19" s="95">
        <v>7.4720000000000004</v>
      </c>
      <c r="BI19" s="95">
        <v>7.4219999999999997</v>
      </c>
      <c r="BJ19" s="166">
        <v>7.3520000000000003</v>
      </c>
      <c r="BK19" s="166">
        <v>7.3520000000000003</v>
      </c>
      <c r="BL19" s="166">
        <v>7.3520000000000003</v>
      </c>
      <c r="BM19" s="166">
        <v>7.3520000000000003</v>
      </c>
      <c r="BN19" s="166">
        <v>7.3520000000000003</v>
      </c>
      <c r="BO19" s="166">
        <v>7.3520000000000003</v>
      </c>
      <c r="BP19" s="166">
        <v>7.3520000000000003</v>
      </c>
      <c r="BQ19" s="166">
        <v>7.3520000000000003</v>
      </c>
      <c r="BR19" s="166">
        <v>7.3520000000000003</v>
      </c>
      <c r="BS19" s="166">
        <v>7.3520000000000003</v>
      </c>
      <c r="BT19" s="166">
        <v>7.3520000000000003</v>
      </c>
      <c r="BU19" s="166">
        <v>7.3520000000000003</v>
      </c>
      <c r="BV19" s="166">
        <v>7.3520000000000003</v>
      </c>
      <c r="BW19" s="166">
        <v>7.3520000000000003</v>
      </c>
      <c r="BX19" s="152">
        <v>7.3520000000000003</v>
      </c>
      <c r="BY19" s="152">
        <v>7.8280000000000003</v>
      </c>
      <c r="BZ19" s="152">
        <v>8.468</v>
      </c>
      <c r="CA19" s="152">
        <v>8.9079999999999995</v>
      </c>
      <c r="CB19" s="152">
        <v>9.6280000000000001</v>
      </c>
      <c r="CC19" s="152">
        <v>10.108000000000001</v>
      </c>
      <c r="CD19" s="152">
        <v>10.728999999999999</v>
      </c>
      <c r="CE19" s="152">
        <v>10.93</v>
      </c>
      <c r="CF19" s="152">
        <v>11.532</v>
      </c>
      <c r="CG19" s="152">
        <v>11.532</v>
      </c>
      <c r="CH19" s="152">
        <v>11.532</v>
      </c>
      <c r="CI19" s="152">
        <v>11.532</v>
      </c>
    </row>
    <row r="20" spans="1:87" ht="30" customHeight="1" x14ac:dyDescent="0.2">
      <c r="A20" s="54" t="s">
        <v>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84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64">
        <v>0</v>
      </c>
      <c r="BK20" s="164">
        <v>0</v>
      </c>
      <c r="BL20" s="164">
        <v>0</v>
      </c>
      <c r="BM20" s="164">
        <v>0</v>
      </c>
      <c r="BN20" s="164">
        <v>0</v>
      </c>
      <c r="BO20" s="164">
        <v>0</v>
      </c>
      <c r="BP20" s="164">
        <v>0</v>
      </c>
      <c r="BQ20" s="164">
        <v>0</v>
      </c>
      <c r="BR20" s="164">
        <v>0</v>
      </c>
      <c r="BS20" s="164">
        <v>0</v>
      </c>
      <c r="BT20" s="164">
        <v>0</v>
      </c>
      <c r="BU20" s="164">
        <v>0</v>
      </c>
      <c r="BV20" s="164">
        <v>0</v>
      </c>
      <c r="BW20" s="164">
        <v>0</v>
      </c>
      <c r="BX20" s="150">
        <v>0</v>
      </c>
      <c r="BY20" s="150">
        <v>0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</row>
    <row r="21" spans="1:87" ht="30" customHeight="1" x14ac:dyDescent="0.2">
      <c r="A21" s="56" t="s">
        <v>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78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49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155">
        <v>0</v>
      </c>
      <c r="BK21" s="155">
        <v>0</v>
      </c>
      <c r="BL21" s="155">
        <v>0</v>
      </c>
      <c r="BM21" s="155">
        <v>0</v>
      </c>
      <c r="BN21" s="155">
        <v>0</v>
      </c>
      <c r="BO21" s="155">
        <v>0</v>
      </c>
      <c r="BP21" s="155">
        <v>0</v>
      </c>
      <c r="BQ21" s="155">
        <v>0</v>
      </c>
      <c r="BR21" s="155">
        <v>0</v>
      </c>
      <c r="BS21" s="155">
        <v>0</v>
      </c>
      <c r="BT21" s="155">
        <v>0</v>
      </c>
      <c r="BU21" s="155">
        <v>0</v>
      </c>
      <c r="BV21" s="155">
        <v>0</v>
      </c>
      <c r="BW21" s="155">
        <v>0</v>
      </c>
      <c r="BX21" s="151">
        <v>0</v>
      </c>
      <c r="BY21" s="151">
        <v>0</v>
      </c>
      <c r="BZ21" s="151">
        <v>0</v>
      </c>
      <c r="CA21" s="151">
        <v>0</v>
      </c>
      <c r="CB21" s="151">
        <v>0</v>
      </c>
      <c r="CC21" s="151">
        <v>0</v>
      </c>
      <c r="CD21" s="151">
        <v>0</v>
      </c>
      <c r="CE21" s="151">
        <v>0</v>
      </c>
      <c r="CF21" s="151">
        <v>0</v>
      </c>
      <c r="CG21" s="151">
        <v>0</v>
      </c>
      <c r="CH21" s="151">
        <v>0</v>
      </c>
      <c r="CI21" s="151">
        <v>0</v>
      </c>
    </row>
    <row r="22" spans="1:87" ht="30" customHeight="1" x14ac:dyDescent="0.2">
      <c r="A22" s="56" t="s">
        <v>10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78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49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155">
        <v>0</v>
      </c>
      <c r="BK22" s="155">
        <v>0</v>
      </c>
      <c r="BL22" s="155">
        <v>0</v>
      </c>
      <c r="BM22" s="155">
        <v>0</v>
      </c>
      <c r="BN22" s="155">
        <v>0</v>
      </c>
      <c r="BO22" s="155">
        <v>0</v>
      </c>
      <c r="BP22" s="155">
        <v>0</v>
      </c>
      <c r="BQ22" s="155">
        <v>0</v>
      </c>
      <c r="BR22" s="155">
        <v>0</v>
      </c>
      <c r="BS22" s="155">
        <v>0</v>
      </c>
      <c r="BT22" s="155">
        <v>0</v>
      </c>
      <c r="BU22" s="155">
        <v>0</v>
      </c>
      <c r="BV22" s="155">
        <v>0</v>
      </c>
      <c r="BW22" s="155">
        <v>0</v>
      </c>
      <c r="BX22" s="151">
        <v>0</v>
      </c>
      <c r="BY22" s="151">
        <v>0</v>
      </c>
      <c r="BZ22" s="151">
        <v>0</v>
      </c>
      <c r="CA22" s="151">
        <v>0</v>
      </c>
      <c r="CB22" s="151">
        <v>0</v>
      </c>
      <c r="CC22" s="151">
        <v>0</v>
      </c>
      <c r="CD22" s="151">
        <v>0</v>
      </c>
      <c r="CE22" s="151">
        <v>0</v>
      </c>
      <c r="CF22" s="151">
        <v>0</v>
      </c>
      <c r="CG22" s="151">
        <v>0</v>
      </c>
      <c r="CH22" s="151">
        <v>0</v>
      </c>
      <c r="CI22" s="151">
        <v>0</v>
      </c>
    </row>
    <row r="23" spans="1:87" ht="30" customHeight="1" x14ac:dyDescent="0.2">
      <c r="A23" s="56" t="s">
        <v>11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78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49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155">
        <v>0</v>
      </c>
      <c r="BK23" s="155">
        <v>0</v>
      </c>
      <c r="BL23" s="155">
        <v>0</v>
      </c>
      <c r="BM23" s="155">
        <v>0</v>
      </c>
      <c r="BN23" s="155">
        <v>0</v>
      </c>
      <c r="BO23" s="155">
        <v>0</v>
      </c>
      <c r="BP23" s="155">
        <v>0</v>
      </c>
      <c r="BQ23" s="155">
        <v>0</v>
      </c>
      <c r="BR23" s="155">
        <v>0</v>
      </c>
      <c r="BS23" s="155">
        <v>0</v>
      </c>
      <c r="BT23" s="155">
        <v>0</v>
      </c>
      <c r="BU23" s="155">
        <v>0</v>
      </c>
      <c r="BV23" s="155">
        <v>0</v>
      </c>
      <c r="BW23" s="155">
        <v>0</v>
      </c>
      <c r="BX23" s="151">
        <v>0</v>
      </c>
      <c r="BY23" s="151">
        <v>0</v>
      </c>
      <c r="BZ23" s="151">
        <v>0</v>
      </c>
      <c r="CA23" s="151">
        <v>0</v>
      </c>
      <c r="CB23" s="151">
        <v>0</v>
      </c>
      <c r="CC23" s="151">
        <v>0</v>
      </c>
      <c r="CD23" s="151">
        <v>0</v>
      </c>
      <c r="CE23" s="151">
        <v>0</v>
      </c>
      <c r="CF23" s="151">
        <v>0</v>
      </c>
      <c r="CG23" s="151">
        <v>0</v>
      </c>
      <c r="CH23" s="151">
        <v>0</v>
      </c>
      <c r="CI23" s="151">
        <v>0</v>
      </c>
    </row>
    <row r="24" spans="1:87" ht="30" customHeight="1" x14ac:dyDescent="0.2">
      <c r="A24" s="115" t="s">
        <v>269</v>
      </c>
      <c r="B24" s="116">
        <f>+B25+B26+B27+B28+B29+B30</f>
        <v>1409</v>
      </c>
      <c r="C24" s="116">
        <f t="shared" ref="C24:M24" si="9">+C25+C26+C27+C28+C29+C30</f>
        <v>1391</v>
      </c>
      <c r="D24" s="116">
        <f t="shared" si="9"/>
        <v>1410</v>
      </c>
      <c r="E24" s="116">
        <f t="shared" si="9"/>
        <v>1005</v>
      </c>
      <c r="F24" s="116">
        <f t="shared" si="9"/>
        <v>961</v>
      </c>
      <c r="G24" s="116">
        <f t="shared" si="9"/>
        <v>1000</v>
      </c>
      <c r="H24" s="116">
        <f t="shared" si="9"/>
        <v>1032</v>
      </c>
      <c r="I24" s="116">
        <f t="shared" si="9"/>
        <v>1046</v>
      </c>
      <c r="J24" s="116">
        <f t="shared" si="9"/>
        <v>1034</v>
      </c>
      <c r="K24" s="116">
        <f t="shared" si="9"/>
        <v>935</v>
      </c>
      <c r="L24" s="116">
        <f t="shared" si="9"/>
        <v>1118</v>
      </c>
      <c r="M24" s="134">
        <f t="shared" si="9"/>
        <v>792</v>
      </c>
      <c r="N24" s="116">
        <v>1256</v>
      </c>
      <c r="O24" s="116">
        <v>1230</v>
      </c>
      <c r="P24" s="116">
        <v>1250</v>
      </c>
      <c r="Q24" s="116">
        <v>1220</v>
      </c>
      <c r="R24" s="116">
        <v>904</v>
      </c>
      <c r="S24" s="116">
        <v>909</v>
      </c>
      <c r="T24" s="116">
        <f t="shared" ref="T24" si="10">+T25+T26+T27+T28+T29+T30</f>
        <v>921</v>
      </c>
      <c r="U24" s="116">
        <v>915</v>
      </c>
      <c r="V24" s="116">
        <f t="shared" ref="V24" si="11">+V25+V26+V27+V28+V29+V30</f>
        <v>913</v>
      </c>
      <c r="W24" s="116">
        <v>890</v>
      </c>
      <c r="X24" s="116">
        <v>893</v>
      </c>
      <c r="Y24" s="116">
        <v>906</v>
      </c>
      <c r="Z24" s="116">
        <v>928</v>
      </c>
      <c r="AA24" s="116">
        <v>910</v>
      </c>
      <c r="AB24" s="116">
        <v>894</v>
      </c>
      <c r="AC24" s="116">
        <v>895</v>
      </c>
      <c r="AD24" s="116">
        <v>900</v>
      </c>
      <c r="AE24" s="116">
        <v>926</v>
      </c>
      <c r="AF24" s="116">
        <v>920</v>
      </c>
      <c r="AG24" s="116">
        <v>900</v>
      </c>
      <c r="AH24" s="116">
        <v>867</v>
      </c>
      <c r="AI24" s="116">
        <v>886</v>
      </c>
      <c r="AJ24" s="116">
        <v>889</v>
      </c>
      <c r="AK24" s="116">
        <v>914</v>
      </c>
      <c r="AL24" s="116">
        <v>931</v>
      </c>
      <c r="AM24" s="116">
        <v>939</v>
      </c>
      <c r="AN24" s="116">
        <v>873</v>
      </c>
      <c r="AO24" s="116">
        <v>865</v>
      </c>
      <c r="AP24" s="116">
        <v>897</v>
      </c>
      <c r="AQ24" s="116">
        <v>910</v>
      </c>
      <c r="AR24" s="116">
        <v>257</v>
      </c>
      <c r="AS24" s="116">
        <v>262</v>
      </c>
      <c r="AT24" s="116">
        <v>234</v>
      </c>
      <c r="AU24" s="116">
        <v>234</v>
      </c>
      <c r="AV24" s="116">
        <v>261</v>
      </c>
      <c r="AW24" s="116">
        <v>258</v>
      </c>
      <c r="AX24" s="116">
        <v>639</v>
      </c>
      <c r="AY24" s="116">
        <v>288</v>
      </c>
      <c r="AZ24" s="116">
        <v>198</v>
      </c>
      <c r="BA24" s="116">
        <v>186</v>
      </c>
      <c r="BB24" s="116">
        <v>292</v>
      </c>
      <c r="BC24" s="116">
        <v>556</v>
      </c>
      <c r="BD24" s="116">
        <v>207</v>
      </c>
      <c r="BE24" s="116">
        <v>204</v>
      </c>
      <c r="BF24" s="116">
        <v>187</v>
      </c>
      <c r="BG24" s="116">
        <v>193</v>
      </c>
      <c r="BH24" s="116">
        <v>247</v>
      </c>
      <c r="BI24" s="116">
        <v>363</v>
      </c>
      <c r="BJ24" s="163">
        <v>826</v>
      </c>
      <c r="BK24" s="163">
        <v>910</v>
      </c>
      <c r="BL24" s="163">
        <v>734</v>
      </c>
      <c r="BM24" s="163">
        <v>868</v>
      </c>
      <c r="BN24" s="163">
        <v>717</v>
      </c>
      <c r="BO24" s="163">
        <v>768</v>
      </c>
      <c r="BP24" s="163">
        <v>955</v>
      </c>
      <c r="BQ24" s="163">
        <v>908</v>
      </c>
      <c r="BR24" s="163">
        <v>623</v>
      </c>
      <c r="BS24" s="163">
        <v>858</v>
      </c>
      <c r="BT24" s="163">
        <v>805</v>
      </c>
      <c r="BU24" s="163">
        <v>887</v>
      </c>
      <c r="BV24" s="163">
        <v>945</v>
      </c>
      <c r="BW24" s="163">
        <v>1092</v>
      </c>
      <c r="BX24" s="149">
        <v>1044</v>
      </c>
      <c r="BY24" s="149">
        <v>1016</v>
      </c>
      <c r="BZ24" s="149">
        <v>990</v>
      </c>
      <c r="CA24" s="149">
        <v>1189</v>
      </c>
      <c r="CB24" s="149">
        <v>1142</v>
      </c>
      <c r="CC24" s="149">
        <v>1121</v>
      </c>
      <c r="CD24" s="149">
        <v>1441</v>
      </c>
      <c r="CE24" s="149">
        <v>1236</v>
      </c>
      <c r="CF24" s="149">
        <v>1145</v>
      </c>
      <c r="CG24" s="149">
        <v>1574</v>
      </c>
      <c r="CH24" s="149">
        <v>3477</v>
      </c>
      <c r="CI24" s="149">
        <v>4751</v>
      </c>
    </row>
    <row r="25" spans="1:87" ht="30" customHeight="1" x14ac:dyDescent="0.2">
      <c r="A25" s="50" t="s">
        <v>270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78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49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155">
        <v>0</v>
      </c>
      <c r="BK25" s="155">
        <v>0</v>
      </c>
      <c r="BL25" s="155">
        <v>0</v>
      </c>
      <c r="BM25" s="155">
        <v>0</v>
      </c>
      <c r="BN25" s="155">
        <v>0</v>
      </c>
      <c r="BO25" s="155">
        <v>0</v>
      </c>
      <c r="BP25" s="155">
        <v>0</v>
      </c>
      <c r="BQ25" s="155">
        <v>0</v>
      </c>
      <c r="BR25" s="155">
        <v>0</v>
      </c>
      <c r="BS25" s="155">
        <v>0</v>
      </c>
      <c r="BT25" s="155">
        <v>0</v>
      </c>
      <c r="BU25" s="155">
        <v>0</v>
      </c>
      <c r="BV25" s="155">
        <v>0</v>
      </c>
      <c r="BW25" s="155">
        <v>0</v>
      </c>
      <c r="BX25" s="151">
        <v>0</v>
      </c>
      <c r="BY25" s="151">
        <v>0</v>
      </c>
      <c r="BZ25" s="151">
        <v>0</v>
      </c>
      <c r="CA25" s="151">
        <v>0</v>
      </c>
      <c r="CB25" s="151">
        <v>0</v>
      </c>
      <c r="CC25" s="151">
        <v>0</v>
      </c>
      <c r="CD25" s="151">
        <v>0</v>
      </c>
      <c r="CE25" s="151">
        <v>0</v>
      </c>
      <c r="CF25" s="151">
        <v>0</v>
      </c>
      <c r="CG25" s="151">
        <v>0</v>
      </c>
      <c r="CH25" s="151">
        <v>0</v>
      </c>
      <c r="CI25" s="151">
        <v>0</v>
      </c>
    </row>
    <row r="26" spans="1:87" ht="30" customHeight="1" x14ac:dyDescent="0.2">
      <c r="A26" s="50" t="s">
        <v>271</v>
      </c>
      <c r="B26" s="49">
        <v>1409</v>
      </c>
      <c r="C26" s="49">
        <v>1391</v>
      </c>
      <c r="D26" s="49">
        <v>1410</v>
      </c>
      <c r="E26" s="49">
        <v>1005</v>
      </c>
      <c r="F26" s="49">
        <v>961</v>
      </c>
      <c r="G26" s="49">
        <v>1000</v>
      </c>
      <c r="H26" s="49">
        <v>1032</v>
      </c>
      <c r="I26" s="49">
        <v>1046</v>
      </c>
      <c r="J26" s="49">
        <v>1034</v>
      </c>
      <c r="K26" s="49">
        <v>935</v>
      </c>
      <c r="L26" s="49">
        <v>1118</v>
      </c>
      <c r="M26" s="78">
        <v>792</v>
      </c>
      <c r="N26" s="49">
        <v>1256</v>
      </c>
      <c r="O26" s="49">
        <v>1230</v>
      </c>
      <c r="P26" s="49">
        <v>1250</v>
      </c>
      <c r="Q26" s="49">
        <v>1220</v>
      </c>
      <c r="R26" s="49">
        <v>904</v>
      </c>
      <c r="S26" s="49">
        <v>909</v>
      </c>
      <c r="T26" s="49">
        <v>921</v>
      </c>
      <c r="U26" s="49">
        <v>915</v>
      </c>
      <c r="V26" s="49">
        <v>913</v>
      </c>
      <c r="W26" s="49">
        <v>890</v>
      </c>
      <c r="X26" s="49">
        <v>893</v>
      </c>
      <c r="Y26" s="49">
        <v>906</v>
      </c>
      <c r="Z26" s="49">
        <v>928</v>
      </c>
      <c r="AA26" s="49">
        <v>910</v>
      </c>
      <c r="AB26" s="49">
        <v>894</v>
      </c>
      <c r="AC26" s="49">
        <v>895</v>
      </c>
      <c r="AD26" s="49">
        <v>900</v>
      </c>
      <c r="AE26" s="49">
        <v>926</v>
      </c>
      <c r="AF26" s="49">
        <v>920</v>
      </c>
      <c r="AG26" s="49">
        <v>900</v>
      </c>
      <c r="AH26" s="49">
        <v>867</v>
      </c>
      <c r="AI26" s="49">
        <v>886</v>
      </c>
      <c r="AJ26" s="49">
        <v>889</v>
      </c>
      <c r="AK26" s="49">
        <v>914</v>
      </c>
      <c r="AL26" s="49">
        <v>931</v>
      </c>
      <c r="AM26" s="98">
        <v>939</v>
      </c>
      <c r="AN26" s="98">
        <v>873</v>
      </c>
      <c r="AO26" s="98">
        <v>865</v>
      </c>
      <c r="AP26" s="98">
        <v>897</v>
      </c>
      <c r="AQ26" s="98">
        <v>910</v>
      </c>
      <c r="AR26" s="98">
        <v>257</v>
      </c>
      <c r="AS26" s="98">
        <v>262</v>
      </c>
      <c r="AT26" s="98">
        <v>234</v>
      </c>
      <c r="AU26" s="98">
        <v>234</v>
      </c>
      <c r="AV26" s="98">
        <v>261</v>
      </c>
      <c r="AW26" s="98">
        <v>258</v>
      </c>
      <c r="AX26" s="49">
        <v>639</v>
      </c>
      <c r="AY26" s="98">
        <v>288</v>
      </c>
      <c r="AZ26" s="98">
        <v>198</v>
      </c>
      <c r="BA26" s="98">
        <v>186</v>
      </c>
      <c r="BB26" s="98">
        <v>292</v>
      </c>
      <c r="BC26" s="98">
        <v>556</v>
      </c>
      <c r="BD26" s="98">
        <v>207</v>
      </c>
      <c r="BE26" s="98">
        <v>204</v>
      </c>
      <c r="BF26" s="98">
        <v>187</v>
      </c>
      <c r="BG26" s="98">
        <v>193</v>
      </c>
      <c r="BH26" s="98">
        <v>247</v>
      </c>
      <c r="BI26" s="98">
        <v>363</v>
      </c>
      <c r="BJ26" s="155">
        <v>826</v>
      </c>
      <c r="BK26" s="155">
        <v>910</v>
      </c>
      <c r="BL26" s="155">
        <v>734</v>
      </c>
      <c r="BM26" s="155">
        <v>868</v>
      </c>
      <c r="BN26" s="155">
        <v>717</v>
      </c>
      <c r="BO26" s="155">
        <v>768</v>
      </c>
      <c r="BP26" s="155">
        <v>955</v>
      </c>
      <c r="BQ26" s="155">
        <v>908</v>
      </c>
      <c r="BR26" s="155">
        <v>623</v>
      </c>
      <c r="BS26" s="155">
        <v>858</v>
      </c>
      <c r="BT26" s="155">
        <v>805</v>
      </c>
      <c r="BU26" s="155">
        <v>887</v>
      </c>
      <c r="BV26" s="155">
        <v>945</v>
      </c>
      <c r="BW26" s="155">
        <v>1092</v>
      </c>
      <c r="BX26" s="151">
        <v>1044</v>
      </c>
      <c r="BY26" s="151">
        <v>1016</v>
      </c>
      <c r="BZ26" s="151">
        <v>990</v>
      </c>
      <c r="CA26" s="151">
        <v>1189</v>
      </c>
      <c r="CB26" s="151">
        <v>1142</v>
      </c>
      <c r="CC26" s="151">
        <v>1121</v>
      </c>
      <c r="CD26" s="151">
        <v>1441</v>
      </c>
      <c r="CE26" s="151">
        <v>1236</v>
      </c>
      <c r="CF26" s="151">
        <v>1145</v>
      </c>
      <c r="CG26" s="151">
        <v>1574</v>
      </c>
      <c r="CH26" s="151">
        <v>3477</v>
      </c>
      <c r="CI26" s="151">
        <v>4751</v>
      </c>
    </row>
    <row r="27" spans="1:87" ht="30" customHeight="1" x14ac:dyDescent="0.2">
      <c r="A27" s="50" t="s">
        <v>272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78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49"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155">
        <v>0</v>
      </c>
      <c r="BK27" s="155">
        <v>0</v>
      </c>
      <c r="BL27" s="155">
        <v>0</v>
      </c>
      <c r="BM27" s="155">
        <v>0</v>
      </c>
      <c r="BN27" s="155">
        <v>0</v>
      </c>
      <c r="BO27" s="155">
        <v>0</v>
      </c>
      <c r="BP27" s="155">
        <v>0</v>
      </c>
      <c r="BQ27" s="155">
        <v>0</v>
      </c>
      <c r="BR27" s="155">
        <v>0</v>
      </c>
      <c r="BS27" s="155">
        <v>0</v>
      </c>
      <c r="BT27" s="155">
        <v>0</v>
      </c>
      <c r="BU27" s="155">
        <v>0</v>
      </c>
      <c r="BV27" s="155">
        <v>0</v>
      </c>
      <c r="BW27" s="155">
        <v>0</v>
      </c>
      <c r="BX27" s="151">
        <v>0</v>
      </c>
      <c r="BY27" s="151">
        <v>0</v>
      </c>
      <c r="BZ27" s="151">
        <v>0</v>
      </c>
      <c r="CA27" s="151">
        <v>0</v>
      </c>
      <c r="CB27" s="151">
        <v>0</v>
      </c>
      <c r="CC27" s="151">
        <v>0</v>
      </c>
      <c r="CD27" s="151">
        <v>0</v>
      </c>
      <c r="CE27" s="151">
        <v>0</v>
      </c>
      <c r="CF27" s="151">
        <v>0</v>
      </c>
      <c r="CG27" s="151">
        <v>0</v>
      </c>
      <c r="CH27" s="151">
        <v>0</v>
      </c>
      <c r="CI27" s="151">
        <v>0</v>
      </c>
    </row>
    <row r="28" spans="1:87" ht="30" customHeight="1" x14ac:dyDescent="0.2">
      <c r="A28" s="50" t="s">
        <v>273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78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49">
        <v>0</v>
      </c>
      <c r="AY28" s="98">
        <v>0</v>
      </c>
      <c r="AZ28" s="98">
        <v>0</v>
      </c>
      <c r="BA28" s="98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155">
        <v>0</v>
      </c>
      <c r="BK28" s="155">
        <v>0</v>
      </c>
      <c r="BL28" s="155">
        <v>0</v>
      </c>
      <c r="BM28" s="155">
        <v>0</v>
      </c>
      <c r="BN28" s="155">
        <v>0</v>
      </c>
      <c r="BO28" s="155">
        <v>0</v>
      </c>
      <c r="BP28" s="155">
        <v>0</v>
      </c>
      <c r="BQ28" s="155">
        <v>0</v>
      </c>
      <c r="BR28" s="155">
        <v>0</v>
      </c>
      <c r="BS28" s="155">
        <v>0</v>
      </c>
      <c r="BT28" s="155">
        <v>0</v>
      </c>
      <c r="BU28" s="155">
        <v>0</v>
      </c>
      <c r="BV28" s="155">
        <v>0</v>
      </c>
      <c r="BW28" s="155">
        <v>0</v>
      </c>
      <c r="BX28" s="151">
        <v>0</v>
      </c>
      <c r="BY28" s="151">
        <v>0</v>
      </c>
      <c r="BZ28" s="151">
        <v>0</v>
      </c>
      <c r="CA28" s="151">
        <v>0</v>
      </c>
      <c r="CB28" s="151">
        <v>0</v>
      </c>
      <c r="CC28" s="151">
        <v>0</v>
      </c>
      <c r="CD28" s="151">
        <v>0</v>
      </c>
      <c r="CE28" s="151">
        <v>0</v>
      </c>
      <c r="CF28" s="151">
        <v>0</v>
      </c>
      <c r="CG28" s="151">
        <v>0</v>
      </c>
      <c r="CH28" s="151">
        <v>0</v>
      </c>
      <c r="CI28" s="151">
        <v>0</v>
      </c>
    </row>
    <row r="29" spans="1:87" ht="30" customHeight="1" x14ac:dyDescent="0.2">
      <c r="A29" s="50" t="s">
        <v>274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78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49">
        <v>0</v>
      </c>
      <c r="AY29" s="98">
        <v>0</v>
      </c>
      <c r="AZ29" s="98">
        <v>0</v>
      </c>
      <c r="BA29" s="98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155">
        <v>0</v>
      </c>
      <c r="BK29" s="155">
        <v>0</v>
      </c>
      <c r="BL29" s="155">
        <v>0</v>
      </c>
      <c r="BM29" s="155">
        <v>0</v>
      </c>
      <c r="BN29" s="155">
        <v>0</v>
      </c>
      <c r="BO29" s="155">
        <v>0</v>
      </c>
      <c r="BP29" s="155">
        <v>0</v>
      </c>
      <c r="BQ29" s="155">
        <v>0</v>
      </c>
      <c r="BR29" s="155">
        <v>0</v>
      </c>
      <c r="BS29" s="155">
        <v>0</v>
      </c>
      <c r="BT29" s="155">
        <v>0</v>
      </c>
      <c r="BU29" s="155">
        <v>0</v>
      </c>
      <c r="BV29" s="155">
        <v>0</v>
      </c>
      <c r="BW29" s="155">
        <v>0</v>
      </c>
      <c r="BX29" s="151">
        <v>0</v>
      </c>
      <c r="BY29" s="151">
        <v>0</v>
      </c>
      <c r="BZ29" s="151">
        <v>0</v>
      </c>
      <c r="CA29" s="151">
        <v>0</v>
      </c>
      <c r="CB29" s="151">
        <v>0</v>
      </c>
      <c r="CC29" s="151">
        <v>0</v>
      </c>
      <c r="CD29" s="151">
        <v>0</v>
      </c>
      <c r="CE29" s="151">
        <v>0</v>
      </c>
      <c r="CF29" s="151">
        <v>0</v>
      </c>
      <c r="CG29" s="151">
        <v>0</v>
      </c>
      <c r="CH29" s="151">
        <v>0</v>
      </c>
      <c r="CI29" s="151">
        <v>0</v>
      </c>
    </row>
    <row r="30" spans="1:87" ht="30" customHeight="1" x14ac:dyDescent="0.2">
      <c r="A30" s="51" t="s">
        <v>262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78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49">
        <v>0</v>
      </c>
      <c r="AY30" s="98">
        <v>0</v>
      </c>
      <c r="AZ30" s="98">
        <v>0</v>
      </c>
      <c r="BA30" s="9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155">
        <v>0</v>
      </c>
      <c r="BK30" s="155">
        <v>0</v>
      </c>
      <c r="BL30" s="155">
        <v>0</v>
      </c>
      <c r="BM30" s="155">
        <v>0</v>
      </c>
      <c r="BN30" s="155">
        <v>0</v>
      </c>
      <c r="BO30" s="155">
        <v>0</v>
      </c>
      <c r="BP30" s="155">
        <v>0</v>
      </c>
      <c r="BQ30" s="155">
        <v>0</v>
      </c>
      <c r="BR30" s="155">
        <v>0</v>
      </c>
      <c r="BS30" s="155">
        <v>0</v>
      </c>
      <c r="BT30" s="155">
        <v>0</v>
      </c>
      <c r="BU30" s="155">
        <v>0</v>
      </c>
      <c r="BV30" s="155">
        <v>0</v>
      </c>
      <c r="BW30" s="155">
        <v>0</v>
      </c>
      <c r="BX30" s="151">
        <v>0</v>
      </c>
      <c r="BY30" s="151">
        <v>0</v>
      </c>
      <c r="BZ30" s="151">
        <v>0</v>
      </c>
      <c r="CA30" s="151">
        <v>0</v>
      </c>
      <c r="CB30" s="151">
        <v>0</v>
      </c>
      <c r="CC30" s="151">
        <v>0</v>
      </c>
      <c r="CD30" s="151">
        <v>0</v>
      </c>
      <c r="CE30" s="151">
        <v>0</v>
      </c>
      <c r="CF30" s="151">
        <v>0</v>
      </c>
      <c r="CG30" s="151">
        <v>0</v>
      </c>
      <c r="CH30" s="151">
        <v>0</v>
      </c>
      <c r="CI30" s="151">
        <v>0</v>
      </c>
    </row>
    <row r="31" spans="1:87" ht="44.45" customHeight="1" x14ac:dyDescent="0.2">
      <c r="A31" s="119" t="s">
        <v>12</v>
      </c>
      <c r="B31" s="120"/>
      <c r="C31" s="120"/>
      <c r="D31" s="120"/>
      <c r="E31" s="120"/>
      <c r="F31" s="120"/>
      <c r="G31" s="120"/>
      <c r="H31" s="121"/>
      <c r="I31" s="121"/>
      <c r="J31" s="121"/>
      <c r="K31" s="121"/>
      <c r="L31" s="121"/>
      <c r="M31" s="121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</row>
    <row r="32" spans="1:87" ht="30" customHeight="1" x14ac:dyDescent="0.2">
      <c r="A32" s="122" t="s">
        <v>276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3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</row>
    <row r="33" spans="1:87" ht="15.75" customHeight="1" x14ac:dyDescent="0.2">
      <c r="A33" s="2" t="s">
        <v>13</v>
      </c>
      <c r="B33" s="49">
        <f>+B34+B35+B36</f>
        <v>-6103</v>
      </c>
      <c r="C33" s="49">
        <f t="shared" ref="C33:M33" si="12">+C34+C35+C36</f>
        <v>-6061</v>
      </c>
      <c r="D33" s="49">
        <f t="shared" si="12"/>
        <v>-3876</v>
      </c>
      <c r="E33" s="49">
        <f t="shared" si="12"/>
        <v>-3655</v>
      </c>
      <c r="F33" s="49">
        <f t="shared" si="12"/>
        <v>-4578</v>
      </c>
      <c r="G33" s="49">
        <f t="shared" si="12"/>
        <v>-6930</v>
      </c>
      <c r="H33" s="49">
        <f t="shared" si="12"/>
        <v>-6948</v>
      </c>
      <c r="I33" s="49">
        <f t="shared" si="12"/>
        <v>-7016</v>
      </c>
      <c r="J33" s="49">
        <f t="shared" si="12"/>
        <v>-7630</v>
      </c>
      <c r="K33" s="49">
        <f t="shared" si="12"/>
        <v>-7584</v>
      </c>
      <c r="L33" s="49">
        <f t="shared" si="12"/>
        <v>-7973</v>
      </c>
      <c r="M33" s="78">
        <f t="shared" si="12"/>
        <v>-8043</v>
      </c>
      <c r="N33" s="49">
        <v>-10443</v>
      </c>
      <c r="O33" s="49">
        <v>-5546</v>
      </c>
      <c r="P33" s="49">
        <v>-10368</v>
      </c>
      <c r="Q33" s="49">
        <v>-10125</v>
      </c>
      <c r="R33" s="49">
        <v>-9971</v>
      </c>
      <c r="S33" s="49">
        <v>-7798</v>
      </c>
      <c r="T33" s="49">
        <f t="shared" ref="T33" si="13">+T34+T35+T36</f>
        <v>-9811</v>
      </c>
      <c r="U33" s="49">
        <v>-10891</v>
      </c>
      <c r="V33" s="49">
        <f t="shared" ref="V33" si="14">+V34+V35+V36</f>
        <v>-10204</v>
      </c>
      <c r="W33" s="49">
        <v>-10499</v>
      </c>
      <c r="X33" s="49">
        <v>-10571</v>
      </c>
      <c r="Y33" s="49">
        <v>-9944</v>
      </c>
      <c r="Z33" s="49">
        <v>-8032</v>
      </c>
      <c r="AA33" s="49">
        <v>-7997</v>
      </c>
      <c r="AB33" s="49">
        <v>-7989</v>
      </c>
      <c r="AC33" s="49">
        <v>-13795</v>
      </c>
      <c r="AD33" s="49">
        <v>-12730</v>
      </c>
      <c r="AE33" s="49">
        <v>-12920</v>
      </c>
      <c r="AF33" s="49">
        <v>-10478</v>
      </c>
      <c r="AG33" s="49">
        <v>-9328</v>
      </c>
      <c r="AH33" s="49">
        <v>-9229</v>
      </c>
      <c r="AI33" s="49">
        <v>-8843</v>
      </c>
      <c r="AJ33" s="49">
        <v>-9249</v>
      </c>
      <c r="AK33" s="49">
        <v>-9462</v>
      </c>
      <c r="AL33" s="49">
        <v>-9451</v>
      </c>
      <c r="AM33" s="98">
        <v>-9911</v>
      </c>
      <c r="AN33" s="98">
        <v>-12065</v>
      </c>
      <c r="AO33" s="98">
        <v>-7776</v>
      </c>
      <c r="AP33" s="98">
        <v>-7889</v>
      </c>
      <c r="AQ33" s="98">
        <v>-7965</v>
      </c>
      <c r="AR33" s="98">
        <v>-8279</v>
      </c>
      <c r="AS33" s="98">
        <v>-8287</v>
      </c>
      <c r="AT33" s="98">
        <v>-8740</v>
      </c>
      <c r="AU33" s="98">
        <v>-11239</v>
      </c>
      <c r="AV33" s="98">
        <v>-10500</v>
      </c>
      <c r="AW33" s="98">
        <v>-11655</v>
      </c>
      <c r="AX33" s="49">
        <v>-13406</v>
      </c>
      <c r="AY33" s="98">
        <v>-13577</v>
      </c>
      <c r="AZ33" s="98">
        <v>-13756</v>
      </c>
      <c r="BA33" s="98">
        <v>-12244</v>
      </c>
      <c r="BB33" s="98">
        <v>-12377</v>
      </c>
      <c r="BC33" s="98">
        <v>-12184</v>
      </c>
      <c r="BD33" s="98">
        <v>-12209</v>
      </c>
      <c r="BE33" s="98">
        <v>-12142</v>
      </c>
      <c r="BF33" s="98">
        <v>-11364</v>
      </c>
      <c r="BG33" s="98">
        <v>-8833</v>
      </c>
      <c r="BH33" s="98">
        <v>-8711</v>
      </c>
      <c r="BI33" s="98">
        <v>-7842</v>
      </c>
      <c r="BJ33" s="155">
        <v>-7426</v>
      </c>
      <c r="BK33" s="155">
        <v>-6805</v>
      </c>
      <c r="BL33" s="155">
        <v>-5714</v>
      </c>
      <c r="BM33" s="155">
        <v>-5530</v>
      </c>
      <c r="BN33" s="155">
        <v>-5653</v>
      </c>
      <c r="BO33" s="155">
        <v>-5585</v>
      </c>
      <c r="BP33" s="155">
        <v>-7586</v>
      </c>
      <c r="BQ33" s="155">
        <v>-7466</v>
      </c>
      <c r="BR33" s="155">
        <v>-7364</v>
      </c>
      <c r="BS33" s="155">
        <v>-7419</v>
      </c>
      <c r="BT33" s="155">
        <v>-7907</v>
      </c>
      <c r="BU33" s="155">
        <v>-8148</v>
      </c>
      <c r="BV33" s="155">
        <v>-10735</v>
      </c>
      <c r="BW33" s="155">
        <v>-10747</v>
      </c>
      <c r="BX33" s="155">
        <v>-8895</v>
      </c>
      <c r="BY33" s="155">
        <v>-9210</v>
      </c>
      <c r="BZ33" s="155">
        <v>-9068</v>
      </c>
      <c r="CA33" s="155">
        <v>-9204</v>
      </c>
      <c r="CB33" s="155">
        <v>-9850</v>
      </c>
      <c r="CC33" s="155">
        <v>-9741</v>
      </c>
      <c r="CD33" s="155">
        <v>-9600</v>
      </c>
      <c r="CE33" s="155">
        <v>-10446</v>
      </c>
      <c r="CF33" s="155">
        <v>-10661</v>
      </c>
      <c r="CG33" s="155">
        <v>-10804</v>
      </c>
      <c r="CH33" s="155">
        <v>-9767</v>
      </c>
      <c r="CI33" s="155">
        <v>-11413</v>
      </c>
    </row>
    <row r="34" spans="1:87" ht="15.75" customHeight="1" x14ac:dyDescent="0.2">
      <c r="A34" s="3" t="s">
        <v>14</v>
      </c>
      <c r="B34" s="49">
        <f>+B40+B45+B51+B56</f>
        <v>-97</v>
      </c>
      <c r="C34" s="49">
        <f t="shared" ref="C34:M34" si="15">+C40+C45+C51+C56</f>
        <v>-2505</v>
      </c>
      <c r="D34" s="49">
        <f t="shared" si="15"/>
        <v>-598</v>
      </c>
      <c r="E34" s="49">
        <f t="shared" si="15"/>
        <v>-422</v>
      </c>
      <c r="F34" s="49">
        <f t="shared" si="15"/>
        <v>-207</v>
      </c>
      <c r="G34" s="49">
        <f t="shared" si="15"/>
        <v>-443</v>
      </c>
      <c r="H34" s="49">
        <f t="shared" si="15"/>
        <v>-41</v>
      </c>
      <c r="I34" s="49">
        <f t="shared" si="15"/>
        <v>-223</v>
      </c>
      <c r="J34" s="49">
        <f t="shared" si="15"/>
        <v>-204</v>
      </c>
      <c r="K34" s="49">
        <f t="shared" si="15"/>
        <v>-689</v>
      </c>
      <c r="L34" s="49">
        <f t="shared" si="15"/>
        <v>-69</v>
      </c>
      <c r="M34" s="78">
        <f t="shared" si="15"/>
        <v>-724</v>
      </c>
      <c r="N34" s="49">
        <v>-111</v>
      </c>
      <c r="O34" s="49">
        <v>-259</v>
      </c>
      <c r="P34" s="49">
        <v>-417</v>
      </c>
      <c r="Q34" s="49">
        <v>-1293</v>
      </c>
      <c r="R34" s="49">
        <v>-2702</v>
      </c>
      <c r="S34" s="49">
        <v>-733</v>
      </c>
      <c r="T34" s="49">
        <f t="shared" ref="T34:T36" si="16">+T40+T45+T51+T56</f>
        <v>-42</v>
      </c>
      <c r="U34" s="49">
        <v>-846</v>
      </c>
      <c r="V34" s="49">
        <f t="shared" ref="V34:V36" si="17">+V40+V45+V51+V56</f>
        <v>-304</v>
      </c>
      <c r="W34" s="49">
        <v>-953</v>
      </c>
      <c r="X34" s="49">
        <v>-499</v>
      </c>
      <c r="Y34" s="49">
        <v>-2598</v>
      </c>
      <c r="Z34" s="49">
        <v>-95</v>
      </c>
      <c r="AA34" s="49">
        <v>-270</v>
      </c>
      <c r="AB34" s="49">
        <v>-385</v>
      </c>
      <c r="AC34" s="49">
        <v>-1266</v>
      </c>
      <c r="AD34" s="49">
        <v>-116</v>
      </c>
      <c r="AE34" s="49">
        <v>-2471</v>
      </c>
      <c r="AF34" s="49">
        <v>-1093</v>
      </c>
      <c r="AG34" s="49">
        <v>-198</v>
      </c>
      <c r="AH34" s="49">
        <v>-735</v>
      </c>
      <c r="AI34" s="49">
        <v>-582</v>
      </c>
      <c r="AJ34" s="49">
        <v>-59</v>
      </c>
      <c r="AK34" s="49">
        <v>-654</v>
      </c>
      <c r="AL34" s="49">
        <v>-89</v>
      </c>
      <c r="AM34" s="98">
        <v>-281</v>
      </c>
      <c r="AN34" s="98">
        <v>-6087</v>
      </c>
      <c r="AO34" s="98">
        <v>-225</v>
      </c>
      <c r="AP34" s="98">
        <v>-97</v>
      </c>
      <c r="AQ34" s="98">
        <v>-236</v>
      </c>
      <c r="AR34" s="98">
        <v>-28</v>
      </c>
      <c r="AS34" s="98">
        <v>-192</v>
      </c>
      <c r="AT34" s="98">
        <v>-191</v>
      </c>
      <c r="AU34" s="98">
        <v>-1199</v>
      </c>
      <c r="AV34" s="98">
        <v>-115</v>
      </c>
      <c r="AW34" s="98">
        <v>-865</v>
      </c>
      <c r="AX34" s="49">
        <v>-561</v>
      </c>
      <c r="AY34" s="98">
        <v>-2735</v>
      </c>
      <c r="AZ34" s="98">
        <v>-1831</v>
      </c>
      <c r="BA34" s="98">
        <v>-245</v>
      </c>
      <c r="BB34" s="98">
        <v>-154</v>
      </c>
      <c r="BC34" s="98">
        <v>-245</v>
      </c>
      <c r="BD34" s="98">
        <v>-22</v>
      </c>
      <c r="BE34" s="98">
        <v>-737</v>
      </c>
      <c r="BF34" s="98">
        <v>-2687</v>
      </c>
      <c r="BG34" s="98">
        <v>-267</v>
      </c>
      <c r="BH34" s="98">
        <v>-997</v>
      </c>
      <c r="BI34" s="98">
        <v>-2559</v>
      </c>
      <c r="BJ34" s="155">
        <v>-673</v>
      </c>
      <c r="BK34" s="155">
        <v>-3192</v>
      </c>
      <c r="BL34" s="155">
        <v>-65</v>
      </c>
      <c r="BM34" s="155">
        <v>-250</v>
      </c>
      <c r="BN34" s="155">
        <v>-170</v>
      </c>
      <c r="BO34" s="155">
        <v>-219</v>
      </c>
      <c r="BP34" s="155">
        <v>-19</v>
      </c>
      <c r="BQ34" s="155">
        <v>-96</v>
      </c>
      <c r="BR34" s="155">
        <v>-126</v>
      </c>
      <c r="BS34" s="155">
        <v>-237</v>
      </c>
      <c r="BT34" s="155">
        <v>-130</v>
      </c>
      <c r="BU34" s="155">
        <v>-2088</v>
      </c>
      <c r="BV34" s="155">
        <v>-57</v>
      </c>
      <c r="BW34" s="155">
        <v>-2118</v>
      </c>
      <c r="BX34" s="155">
        <v>-64</v>
      </c>
      <c r="BY34" s="155">
        <v>-457</v>
      </c>
      <c r="BZ34" s="155">
        <v>-210</v>
      </c>
      <c r="CA34" s="155">
        <v>-2420</v>
      </c>
      <c r="CB34" s="155">
        <v>-24</v>
      </c>
      <c r="CC34" s="155">
        <v>-42</v>
      </c>
      <c r="CD34" s="155">
        <v>-298</v>
      </c>
      <c r="CE34" s="155">
        <v>-410</v>
      </c>
      <c r="CF34" s="155">
        <v>-207</v>
      </c>
      <c r="CG34" s="155">
        <v>-4674</v>
      </c>
      <c r="CH34" s="155">
        <v>-209</v>
      </c>
      <c r="CI34" s="155">
        <v>-53</v>
      </c>
    </row>
    <row r="35" spans="1:87" ht="15.75" customHeight="1" x14ac:dyDescent="0.2">
      <c r="A35" s="4" t="s">
        <v>15</v>
      </c>
      <c r="B35" s="49">
        <f>+B41+B46+B52+B57</f>
        <v>-3132</v>
      </c>
      <c r="C35" s="49">
        <f t="shared" ref="C35:M35" si="18">+C41+C46+C52+C57</f>
        <v>-1010</v>
      </c>
      <c r="D35" s="49">
        <f t="shared" si="18"/>
        <v>-617</v>
      </c>
      <c r="E35" s="49">
        <f t="shared" si="18"/>
        <v>-635</v>
      </c>
      <c r="F35" s="49">
        <f t="shared" si="18"/>
        <v>-478</v>
      </c>
      <c r="G35" s="49">
        <f t="shared" si="18"/>
        <v>-259</v>
      </c>
      <c r="H35" s="49">
        <f t="shared" si="18"/>
        <v>-426</v>
      </c>
      <c r="I35" s="49">
        <f t="shared" si="18"/>
        <v>-912</v>
      </c>
      <c r="J35" s="49">
        <f t="shared" si="18"/>
        <v>-764</v>
      </c>
      <c r="K35" s="49">
        <f t="shared" si="18"/>
        <v>-788</v>
      </c>
      <c r="L35" s="49">
        <f t="shared" si="18"/>
        <v>-836</v>
      </c>
      <c r="M35" s="78">
        <f t="shared" si="18"/>
        <v>-402</v>
      </c>
      <c r="N35" s="49">
        <v>-681</v>
      </c>
      <c r="O35" s="49">
        <v>-1763</v>
      </c>
      <c r="P35" s="49">
        <v>-4045</v>
      </c>
      <c r="Q35" s="49">
        <v>-3000</v>
      </c>
      <c r="R35" s="49">
        <v>-376</v>
      </c>
      <c r="S35" s="49">
        <v>-926</v>
      </c>
      <c r="T35" s="49">
        <f t="shared" si="16"/>
        <v>-1157</v>
      </c>
      <c r="U35" s="49">
        <v>-1283</v>
      </c>
      <c r="V35" s="49">
        <f t="shared" si="17"/>
        <v>-1041</v>
      </c>
      <c r="W35" s="49">
        <v>-2657</v>
      </c>
      <c r="X35" s="49">
        <v>-2684</v>
      </c>
      <c r="Y35" s="49">
        <v>-364</v>
      </c>
      <c r="Z35" s="49">
        <v>-627</v>
      </c>
      <c r="AA35" s="49">
        <v>-1647</v>
      </c>
      <c r="AB35" s="49">
        <v>-1406</v>
      </c>
      <c r="AC35" s="49">
        <v>-2584</v>
      </c>
      <c r="AD35" s="49">
        <v>-3558</v>
      </c>
      <c r="AE35" s="49">
        <v>-1308</v>
      </c>
      <c r="AF35" s="49">
        <v>-947</v>
      </c>
      <c r="AG35" s="49">
        <v>-1317</v>
      </c>
      <c r="AH35" s="49">
        <v>-627</v>
      </c>
      <c r="AI35" s="49">
        <v>-712</v>
      </c>
      <c r="AJ35" s="49">
        <v>-733</v>
      </c>
      <c r="AK35" s="49">
        <v>-376</v>
      </c>
      <c r="AL35" s="49">
        <v>-6397</v>
      </c>
      <c r="AM35" s="98">
        <v>-6351</v>
      </c>
      <c r="AN35" s="98">
        <v>-322</v>
      </c>
      <c r="AO35" s="98">
        <v>-325</v>
      </c>
      <c r="AP35" s="98">
        <v>-260</v>
      </c>
      <c r="AQ35" s="98">
        <v>-214</v>
      </c>
      <c r="AR35" s="98">
        <v>-384</v>
      </c>
      <c r="AS35" s="98">
        <v>-1411</v>
      </c>
      <c r="AT35" s="98">
        <v>-1313</v>
      </c>
      <c r="AU35" s="98">
        <v>-937</v>
      </c>
      <c r="AV35" s="98">
        <v>-1410</v>
      </c>
      <c r="AW35" s="98">
        <v>-3338</v>
      </c>
      <c r="AX35" s="49">
        <v>-4567</v>
      </c>
      <c r="AY35" s="98">
        <v>-2079</v>
      </c>
      <c r="AZ35" s="98">
        <v>-386</v>
      </c>
      <c r="BA35" s="98">
        <v>-402</v>
      </c>
      <c r="BB35" s="98">
        <v>-274</v>
      </c>
      <c r="BC35" s="98">
        <v>-754</v>
      </c>
      <c r="BD35" s="98">
        <v>-3499</v>
      </c>
      <c r="BE35" s="98">
        <v>-3007</v>
      </c>
      <c r="BF35" s="98">
        <v>-1283</v>
      </c>
      <c r="BG35" s="98">
        <v>-3652</v>
      </c>
      <c r="BH35" s="98">
        <v>-3250</v>
      </c>
      <c r="BI35" s="98">
        <v>-3875</v>
      </c>
      <c r="BJ35" s="155">
        <v>-3257</v>
      </c>
      <c r="BK35" s="155">
        <v>-332</v>
      </c>
      <c r="BL35" s="155">
        <v>-440</v>
      </c>
      <c r="BM35" s="155">
        <v>-388</v>
      </c>
      <c r="BN35" s="155">
        <v>-245</v>
      </c>
      <c r="BO35" s="155">
        <v>-119</v>
      </c>
      <c r="BP35" s="155">
        <v>-228</v>
      </c>
      <c r="BQ35" s="155">
        <v>-367</v>
      </c>
      <c r="BR35" s="155">
        <v>-358</v>
      </c>
      <c r="BS35" s="155">
        <v>-2076</v>
      </c>
      <c r="BT35" s="155">
        <v>-2085</v>
      </c>
      <c r="BU35" s="155">
        <v>-2174</v>
      </c>
      <c r="BV35" s="155">
        <v>-2184</v>
      </c>
      <c r="BW35" s="155">
        <v>-508</v>
      </c>
      <c r="BX35" s="155">
        <v>-668</v>
      </c>
      <c r="BY35" s="155">
        <v>-2662</v>
      </c>
      <c r="BZ35" s="155">
        <v>-2397</v>
      </c>
      <c r="CA35" s="155">
        <v>-104</v>
      </c>
      <c r="CB35" s="155">
        <v>-347</v>
      </c>
      <c r="CC35" s="155">
        <v>-720</v>
      </c>
      <c r="CD35" s="155">
        <v>-610</v>
      </c>
      <c r="CE35" s="155">
        <v>-4786</v>
      </c>
      <c r="CF35" s="155">
        <v>-4855</v>
      </c>
      <c r="CG35" s="155">
        <v>-306</v>
      </c>
      <c r="CH35" s="155">
        <v>-285</v>
      </c>
      <c r="CI35" s="155">
        <v>-720</v>
      </c>
    </row>
    <row r="36" spans="1:87" ht="15.75" customHeight="1" x14ac:dyDescent="0.2">
      <c r="A36" s="3" t="s">
        <v>16</v>
      </c>
      <c r="B36" s="49">
        <f>+B42+B47+B53+B58</f>
        <v>-2874</v>
      </c>
      <c r="C36" s="49">
        <f t="shared" ref="C36:M36" si="19">+C42+C47+C53+C58</f>
        <v>-2546</v>
      </c>
      <c r="D36" s="49">
        <f t="shared" si="19"/>
        <v>-2661</v>
      </c>
      <c r="E36" s="49">
        <f t="shared" si="19"/>
        <v>-2598</v>
      </c>
      <c r="F36" s="49">
        <f t="shared" si="19"/>
        <v>-3893</v>
      </c>
      <c r="G36" s="49">
        <f t="shared" si="19"/>
        <v>-6228</v>
      </c>
      <c r="H36" s="49">
        <f t="shared" si="19"/>
        <v>-6481</v>
      </c>
      <c r="I36" s="49">
        <f t="shared" si="19"/>
        <v>-5881</v>
      </c>
      <c r="J36" s="49">
        <f t="shared" si="19"/>
        <v>-6662</v>
      </c>
      <c r="K36" s="49">
        <f t="shared" si="19"/>
        <v>-6107</v>
      </c>
      <c r="L36" s="49">
        <f t="shared" si="19"/>
        <v>-7068</v>
      </c>
      <c r="M36" s="78">
        <f t="shared" si="19"/>
        <v>-6917</v>
      </c>
      <c r="N36" s="49">
        <v>-9651</v>
      </c>
      <c r="O36" s="49">
        <v>-3524</v>
      </c>
      <c r="P36" s="49">
        <v>-5906</v>
      </c>
      <c r="Q36" s="49">
        <v>-5832</v>
      </c>
      <c r="R36" s="49">
        <v>-6893</v>
      </c>
      <c r="S36" s="49">
        <v>-6139</v>
      </c>
      <c r="T36" s="49">
        <f t="shared" si="16"/>
        <v>-8612</v>
      </c>
      <c r="U36" s="49">
        <v>-8762</v>
      </c>
      <c r="V36" s="49">
        <f t="shared" si="17"/>
        <v>-8859</v>
      </c>
      <c r="W36" s="49">
        <v>-6889</v>
      </c>
      <c r="X36" s="49">
        <v>-7388</v>
      </c>
      <c r="Y36" s="49">
        <v>-6982</v>
      </c>
      <c r="Z36" s="49">
        <v>-7310</v>
      </c>
      <c r="AA36" s="49">
        <v>-6080</v>
      </c>
      <c r="AB36" s="49">
        <v>-6198</v>
      </c>
      <c r="AC36" s="49">
        <v>-9945</v>
      </c>
      <c r="AD36" s="49">
        <v>-9056</v>
      </c>
      <c r="AE36" s="49">
        <v>-9141</v>
      </c>
      <c r="AF36" s="49">
        <v>-8438</v>
      </c>
      <c r="AG36" s="49">
        <v>-7813</v>
      </c>
      <c r="AH36" s="49">
        <v>-7867</v>
      </c>
      <c r="AI36" s="49">
        <v>-7549</v>
      </c>
      <c r="AJ36" s="49">
        <v>-8457</v>
      </c>
      <c r="AK36" s="49">
        <v>-8432</v>
      </c>
      <c r="AL36" s="49">
        <v>-2965</v>
      </c>
      <c r="AM36" s="98">
        <v>-3279</v>
      </c>
      <c r="AN36" s="98">
        <v>-5656</v>
      </c>
      <c r="AO36" s="98">
        <v>-7226</v>
      </c>
      <c r="AP36" s="98">
        <v>-7532</v>
      </c>
      <c r="AQ36" s="98">
        <v>-7515</v>
      </c>
      <c r="AR36" s="98">
        <v>-7867</v>
      </c>
      <c r="AS36" s="98">
        <v>-6684</v>
      </c>
      <c r="AT36" s="98">
        <v>-7236</v>
      </c>
      <c r="AU36" s="98">
        <v>-9103</v>
      </c>
      <c r="AV36" s="98">
        <v>-8975</v>
      </c>
      <c r="AW36" s="98">
        <v>-7452</v>
      </c>
      <c r="AX36" s="49">
        <v>-8278</v>
      </c>
      <c r="AY36" s="98">
        <v>-8763</v>
      </c>
      <c r="AZ36" s="98">
        <v>-11539</v>
      </c>
      <c r="BA36" s="98">
        <v>-11597</v>
      </c>
      <c r="BB36" s="98">
        <v>-11949</v>
      </c>
      <c r="BC36" s="98">
        <v>-11185</v>
      </c>
      <c r="BD36" s="98">
        <v>-8688</v>
      </c>
      <c r="BE36" s="98">
        <v>-8398</v>
      </c>
      <c r="BF36" s="98">
        <v>-7394</v>
      </c>
      <c r="BG36" s="98">
        <v>-4914</v>
      </c>
      <c r="BH36" s="98">
        <v>-4464</v>
      </c>
      <c r="BI36" s="98">
        <v>-1408</v>
      </c>
      <c r="BJ36" s="155">
        <v>-3496</v>
      </c>
      <c r="BK36" s="155">
        <v>-3281</v>
      </c>
      <c r="BL36" s="155">
        <v>-5209</v>
      </c>
      <c r="BM36" s="155">
        <v>-4892</v>
      </c>
      <c r="BN36" s="155">
        <v>-5238</v>
      </c>
      <c r="BO36" s="155">
        <v>-5247</v>
      </c>
      <c r="BP36" s="155">
        <v>-7339</v>
      </c>
      <c r="BQ36" s="155">
        <v>-7003</v>
      </c>
      <c r="BR36" s="155">
        <v>-6880</v>
      </c>
      <c r="BS36" s="155">
        <v>-5106</v>
      </c>
      <c r="BT36" s="155">
        <v>-5692</v>
      </c>
      <c r="BU36" s="155">
        <v>-3886</v>
      </c>
      <c r="BV36" s="155">
        <v>-8494</v>
      </c>
      <c r="BW36" s="155">
        <v>-8121</v>
      </c>
      <c r="BX36" s="155">
        <v>-8163</v>
      </c>
      <c r="BY36" s="155">
        <v>-6091</v>
      </c>
      <c r="BZ36" s="155">
        <v>-6461</v>
      </c>
      <c r="CA36" s="155">
        <v>-6680</v>
      </c>
      <c r="CB36" s="155">
        <v>-9479</v>
      </c>
      <c r="CC36" s="155">
        <v>-8979</v>
      </c>
      <c r="CD36" s="155">
        <v>-8692</v>
      </c>
      <c r="CE36" s="155">
        <v>-5250</v>
      </c>
      <c r="CF36" s="155">
        <v>-5599</v>
      </c>
      <c r="CG36" s="155">
        <v>-5824</v>
      </c>
      <c r="CH36" s="155">
        <v>-9273</v>
      </c>
      <c r="CI36" s="155">
        <v>-10640</v>
      </c>
    </row>
    <row r="37" spans="1:87" ht="15.75" customHeight="1" x14ac:dyDescent="0.2">
      <c r="A37" s="16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7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5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</row>
    <row r="38" spans="1:87" ht="15.75" customHeight="1" x14ac:dyDescent="0.2">
      <c r="A38" s="17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7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5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</row>
    <row r="39" spans="1:87" ht="15.75" customHeight="1" x14ac:dyDescent="0.2">
      <c r="A39" s="2" t="s">
        <v>13</v>
      </c>
      <c r="B39" s="49">
        <f>+B40+B41+B42</f>
        <v>-3905</v>
      </c>
      <c r="C39" s="49">
        <f t="shared" ref="C39:M39" si="20">+C40+C41+C42</f>
        <v>-3881</v>
      </c>
      <c r="D39" s="49">
        <f t="shared" si="20"/>
        <v>-1740</v>
      </c>
      <c r="E39" s="49">
        <f t="shared" si="20"/>
        <v>-1506</v>
      </c>
      <c r="F39" s="49">
        <f t="shared" si="20"/>
        <v>-2400</v>
      </c>
      <c r="G39" s="49">
        <f t="shared" si="20"/>
        <v>-4718</v>
      </c>
      <c r="H39" s="49">
        <f t="shared" si="20"/>
        <v>-4698</v>
      </c>
      <c r="I39" s="49">
        <f t="shared" si="20"/>
        <v>-4745</v>
      </c>
      <c r="J39" s="49">
        <f t="shared" si="20"/>
        <v>-5375</v>
      </c>
      <c r="K39" s="49">
        <f t="shared" si="20"/>
        <v>-5346</v>
      </c>
      <c r="L39" s="49">
        <f t="shared" si="20"/>
        <v>-5714</v>
      </c>
      <c r="M39" s="78">
        <f t="shared" si="20"/>
        <v>-5792</v>
      </c>
      <c r="N39" s="49">
        <v>-8114</v>
      </c>
      <c r="O39" s="49">
        <v>-3240</v>
      </c>
      <c r="P39" s="49">
        <v>-8066</v>
      </c>
      <c r="Q39" s="49">
        <v>-7855</v>
      </c>
      <c r="R39" s="49">
        <v>-7778</v>
      </c>
      <c r="S39" s="49">
        <v>-5735</v>
      </c>
      <c r="T39" s="49">
        <f t="shared" ref="T39" si="21">+T40+T41+T42</f>
        <v>-7738</v>
      </c>
      <c r="U39" s="49">
        <v>-8819</v>
      </c>
      <c r="V39" s="49">
        <f t="shared" ref="V39" si="22">+V40+V41+V42</f>
        <v>-8154</v>
      </c>
      <c r="W39" s="49">
        <v>-8485</v>
      </c>
      <c r="X39" s="49">
        <v>-8554</v>
      </c>
      <c r="Y39" s="49">
        <v>-7934</v>
      </c>
      <c r="Z39" s="49">
        <v>-6115</v>
      </c>
      <c r="AA39" s="49">
        <v>-6093</v>
      </c>
      <c r="AB39" s="49">
        <v>-6079</v>
      </c>
      <c r="AC39" s="49">
        <v>-11889</v>
      </c>
      <c r="AD39" s="49">
        <v>-10861</v>
      </c>
      <c r="AE39" s="49">
        <v>-11022</v>
      </c>
      <c r="AF39" s="49">
        <v>-8679</v>
      </c>
      <c r="AG39" s="49">
        <v>-7556</v>
      </c>
      <c r="AH39" s="49">
        <v>-7473</v>
      </c>
      <c r="AI39" s="49">
        <v>-7099</v>
      </c>
      <c r="AJ39" s="49">
        <v>-7533</v>
      </c>
      <c r="AK39" s="49">
        <v>-7720</v>
      </c>
      <c r="AL39" s="49">
        <v>-7730</v>
      </c>
      <c r="AM39" s="98">
        <v>-8201</v>
      </c>
      <c r="AN39" s="98">
        <v>-10353</v>
      </c>
      <c r="AO39" s="98">
        <v>-6312</v>
      </c>
      <c r="AP39" s="98">
        <v>-6397</v>
      </c>
      <c r="AQ39" s="98">
        <v>-6475</v>
      </c>
      <c r="AR39" s="98">
        <v>-6730</v>
      </c>
      <c r="AS39" s="98">
        <v>-6744</v>
      </c>
      <c r="AT39" s="98">
        <v>-7214</v>
      </c>
      <c r="AU39" s="98">
        <v>-9768</v>
      </c>
      <c r="AV39" s="98">
        <v>-9016</v>
      </c>
      <c r="AW39" s="98">
        <v>-10148</v>
      </c>
      <c r="AX39" s="49">
        <v>-11915</v>
      </c>
      <c r="AY39" s="98">
        <v>-12078</v>
      </c>
      <c r="AZ39" s="98">
        <v>-12397</v>
      </c>
      <c r="BA39" s="98">
        <v>-10909</v>
      </c>
      <c r="BB39" s="98">
        <v>-11026</v>
      </c>
      <c r="BC39" s="98">
        <v>-10858</v>
      </c>
      <c r="BD39" s="98">
        <v>-10881</v>
      </c>
      <c r="BE39" s="98">
        <v>-10825</v>
      </c>
      <c r="BF39" s="98">
        <v>-10144</v>
      </c>
      <c r="BG39" s="98">
        <v>-7622</v>
      </c>
      <c r="BH39" s="98">
        <v>-7518</v>
      </c>
      <c r="BI39" s="98">
        <v>-6655</v>
      </c>
      <c r="BJ39" s="155">
        <v>-6326</v>
      </c>
      <c r="BK39" s="155">
        <v>-5738</v>
      </c>
      <c r="BL39" s="155">
        <v>-4727</v>
      </c>
      <c r="BM39" s="155">
        <v>-4590</v>
      </c>
      <c r="BN39" s="155">
        <v>-4625</v>
      </c>
      <c r="BO39" s="155">
        <v>-4555</v>
      </c>
      <c r="BP39" s="155">
        <v>-6545</v>
      </c>
      <c r="BQ39" s="155">
        <v>-6438</v>
      </c>
      <c r="BR39" s="155">
        <v>-6372</v>
      </c>
      <c r="BS39" s="155">
        <v>-6423</v>
      </c>
      <c r="BT39" s="155">
        <v>-6600</v>
      </c>
      <c r="BU39" s="155">
        <v>-6731</v>
      </c>
      <c r="BV39" s="155">
        <v>-9358</v>
      </c>
      <c r="BW39" s="155">
        <v>-9248</v>
      </c>
      <c r="BX39" s="155">
        <v>-7388</v>
      </c>
      <c r="BY39" s="155">
        <v>-7438</v>
      </c>
      <c r="BZ39" s="155">
        <v>-7275</v>
      </c>
      <c r="CA39" s="155">
        <v>-7363</v>
      </c>
      <c r="CB39" s="155">
        <v>-8020</v>
      </c>
      <c r="CC39" s="155">
        <v>-7934</v>
      </c>
      <c r="CD39" s="155">
        <v>-7822</v>
      </c>
      <c r="CE39" s="155">
        <v>-8669</v>
      </c>
      <c r="CF39" s="155">
        <v>-8828</v>
      </c>
      <c r="CG39" s="155">
        <v>-8904</v>
      </c>
      <c r="CH39" s="155">
        <v>-7848</v>
      </c>
      <c r="CI39" s="155">
        <v>-9494</v>
      </c>
    </row>
    <row r="40" spans="1:87" ht="15.75" customHeight="1" x14ac:dyDescent="0.2">
      <c r="A40" s="3" t="s">
        <v>14</v>
      </c>
      <c r="B40" s="49">
        <v>-14</v>
      </c>
      <c r="C40" s="49">
        <v>-2212</v>
      </c>
      <c r="D40" s="49">
        <v>-269</v>
      </c>
      <c r="E40" s="49">
        <v>-325</v>
      </c>
      <c r="F40" s="49">
        <v>-49</v>
      </c>
      <c r="G40" s="49">
        <v>-175</v>
      </c>
      <c r="H40" s="49">
        <v>-15</v>
      </c>
      <c r="I40" s="49">
        <v>-69</v>
      </c>
      <c r="J40" s="49">
        <v>-21</v>
      </c>
      <c r="K40" s="49">
        <v>-646</v>
      </c>
      <c r="L40" s="49">
        <v>-58</v>
      </c>
      <c r="M40" s="78">
        <v>-79</v>
      </c>
      <c r="N40" s="49">
        <v>-16</v>
      </c>
      <c r="O40" s="49">
        <v>-30</v>
      </c>
      <c r="P40" s="49">
        <v>-62</v>
      </c>
      <c r="Q40" s="49">
        <v>-1199</v>
      </c>
      <c r="R40" s="49">
        <v>-2535</v>
      </c>
      <c r="S40" s="49">
        <v>-476</v>
      </c>
      <c r="T40" s="49">
        <v>-10</v>
      </c>
      <c r="U40" s="49">
        <v>-695</v>
      </c>
      <c r="V40" s="49">
        <v>-116</v>
      </c>
      <c r="W40" s="49">
        <v>-916</v>
      </c>
      <c r="X40" s="49">
        <v>-486</v>
      </c>
      <c r="Y40" s="49">
        <v>-1978</v>
      </c>
      <c r="Z40" s="49">
        <v>-7</v>
      </c>
      <c r="AA40" s="49">
        <v>-65</v>
      </c>
      <c r="AB40" s="49">
        <v>-56</v>
      </c>
      <c r="AC40" s="49">
        <v>-1190</v>
      </c>
      <c r="AD40" s="49">
        <v>-81</v>
      </c>
      <c r="AE40" s="49">
        <v>-2224</v>
      </c>
      <c r="AF40" s="49">
        <v>-1055</v>
      </c>
      <c r="AG40" s="49">
        <v>-64</v>
      </c>
      <c r="AH40" s="49">
        <v>-554</v>
      </c>
      <c r="AI40" s="49">
        <v>-548</v>
      </c>
      <c r="AJ40" s="49">
        <v>-48</v>
      </c>
      <c r="AK40" s="49">
        <v>-145</v>
      </c>
      <c r="AL40" s="49">
        <v>-5</v>
      </c>
      <c r="AM40" s="98">
        <v>-54</v>
      </c>
      <c r="AN40" s="98">
        <v>-5771</v>
      </c>
      <c r="AO40" s="98">
        <v>-187</v>
      </c>
      <c r="AP40" s="98">
        <v>-61</v>
      </c>
      <c r="AQ40" s="98">
        <v>-61</v>
      </c>
      <c r="AR40" s="98">
        <v>-4</v>
      </c>
      <c r="AS40" s="98">
        <v>-57</v>
      </c>
      <c r="AT40" s="98">
        <v>-37</v>
      </c>
      <c r="AU40" s="98">
        <v>-1164</v>
      </c>
      <c r="AV40" s="98">
        <v>-100</v>
      </c>
      <c r="AW40" s="98">
        <v>-312</v>
      </c>
      <c r="AX40" s="49">
        <v>-481</v>
      </c>
      <c r="AY40" s="98">
        <v>-2486</v>
      </c>
      <c r="AZ40" s="98">
        <v>-1757</v>
      </c>
      <c r="BA40" s="98">
        <v>-211</v>
      </c>
      <c r="BB40" s="98">
        <v>-115</v>
      </c>
      <c r="BC40" s="98">
        <v>-64</v>
      </c>
      <c r="BD40" s="98">
        <v>-4</v>
      </c>
      <c r="BE40" s="98">
        <v>-604</v>
      </c>
      <c r="BF40" s="98">
        <v>-2578</v>
      </c>
      <c r="BG40" s="98">
        <v>-240</v>
      </c>
      <c r="BH40" s="98">
        <v>-985</v>
      </c>
      <c r="BI40" s="98">
        <v>-2044</v>
      </c>
      <c r="BJ40" s="155">
        <v>-593</v>
      </c>
      <c r="BK40" s="155">
        <v>-3055</v>
      </c>
      <c r="BL40" s="155">
        <v>-35</v>
      </c>
      <c r="BM40" s="155">
        <v>-225</v>
      </c>
      <c r="BN40" s="155">
        <v>-137</v>
      </c>
      <c r="BO40" s="155">
        <v>-57</v>
      </c>
      <c r="BP40" s="155">
        <v>-4</v>
      </c>
      <c r="BQ40" s="155">
        <v>-48</v>
      </c>
      <c r="BR40" s="155">
        <v>-31</v>
      </c>
      <c r="BS40" s="155">
        <v>-214</v>
      </c>
      <c r="BT40" s="155">
        <v>-122</v>
      </c>
      <c r="BU40" s="155">
        <v>-1656</v>
      </c>
      <c r="BV40" s="155">
        <v>-4</v>
      </c>
      <c r="BW40" s="155">
        <v>-2053</v>
      </c>
      <c r="BX40" s="155">
        <v>-34</v>
      </c>
      <c r="BY40" s="155">
        <v>-230</v>
      </c>
      <c r="BZ40" s="155">
        <v>-136</v>
      </c>
      <c r="CA40" s="155">
        <v>-2226</v>
      </c>
      <c r="CB40" s="155">
        <v>-5</v>
      </c>
      <c r="CC40" s="155">
        <v>-17</v>
      </c>
      <c r="CD40" s="155">
        <v>-67</v>
      </c>
      <c r="CE40" s="155">
        <v>-223</v>
      </c>
      <c r="CF40" s="155">
        <v>-128</v>
      </c>
      <c r="CG40" s="155">
        <v>-4277</v>
      </c>
      <c r="CH40" s="155">
        <v>-5</v>
      </c>
      <c r="CI40" s="155">
        <v>-18</v>
      </c>
    </row>
    <row r="41" spans="1:87" ht="15.75" customHeight="1" x14ac:dyDescent="0.2">
      <c r="A41" s="4" t="s">
        <v>15</v>
      </c>
      <c r="B41" s="49">
        <v>-2507</v>
      </c>
      <c r="C41" s="49">
        <v>-588</v>
      </c>
      <c r="D41" s="49">
        <v>-369</v>
      </c>
      <c r="E41" s="49">
        <v>-219</v>
      </c>
      <c r="F41" s="49">
        <v>-188</v>
      </c>
      <c r="G41" s="49">
        <v>-81</v>
      </c>
      <c r="H41" s="49">
        <v>-89</v>
      </c>
      <c r="I41" s="49">
        <v>-683</v>
      </c>
      <c r="J41" s="49">
        <v>-709</v>
      </c>
      <c r="K41" s="49">
        <v>-133</v>
      </c>
      <c r="L41" s="49">
        <v>-93</v>
      </c>
      <c r="M41" s="78">
        <v>-84</v>
      </c>
      <c r="N41" s="49">
        <v>-93</v>
      </c>
      <c r="O41" s="49">
        <v>-1313</v>
      </c>
      <c r="P41" s="49">
        <v>-3771</v>
      </c>
      <c r="Q41" s="49">
        <v>-2563</v>
      </c>
      <c r="R41" s="49">
        <v>-86</v>
      </c>
      <c r="S41" s="49">
        <v>-742</v>
      </c>
      <c r="T41" s="49">
        <v>-816</v>
      </c>
      <c r="U41" s="49">
        <v>-1056</v>
      </c>
      <c r="V41" s="49">
        <v>-990</v>
      </c>
      <c r="W41" s="49">
        <v>-2022</v>
      </c>
      <c r="X41" s="49">
        <v>-1973</v>
      </c>
      <c r="Y41" s="49">
        <v>-72</v>
      </c>
      <c r="Z41" s="49">
        <v>-86</v>
      </c>
      <c r="AA41" s="49">
        <v>-1236</v>
      </c>
      <c r="AB41" s="49">
        <v>-1294</v>
      </c>
      <c r="AC41" s="49">
        <v>-2305</v>
      </c>
      <c r="AD41" s="49">
        <v>-3276</v>
      </c>
      <c r="AE41" s="49">
        <v>-1135</v>
      </c>
      <c r="AF41" s="49">
        <v>-629</v>
      </c>
      <c r="AG41" s="49">
        <v>-1101</v>
      </c>
      <c r="AH41" s="49">
        <v>-584</v>
      </c>
      <c r="AI41" s="49">
        <v>-193</v>
      </c>
      <c r="AJ41" s="49">
        <v>-148</v>
      </c>
      <c r="AK41" s="49">
        <v>-61</v>
      </c>
      <c r="AL41" s="49">
        <v>-5851</v>
      </c>
      <c r="AM41" s="98">
        <v>-5995</v>
      </c>
      <c r="AN41" s="98">
        <v>-249</v>
      </c>
      <c r="AO41" s="98">
        <v>-119</v>
      </c>
      <c r="AP41" s="98">
        <v>-64</v>
      </c>
      <c r="AQ41" s="98">
        <v>-58</v>
      </c>
      <c r="AR41" s="98">
        <v>-94</v>
      </c>
      <c r="AS41" s="98">
        <v>-1221</v>
      </c>
      <c r="AT41" s="98">
        <v>-1264</v>
      </c>
      <c r="AU41" s="98">
        <v>-394</v>
      </c>
      <c r="AV41" s="98">
        <v>-790</v>
      </c>
      <c r="AW41" s="98">
        <v>-3006</v>
      </c>
      <c r="AX41" s="49">
        <v>-4242</v>
      </c>
      <c r="AY41" s="98">
        <v>-1970</v>
      </c>
      <c r="AZ41" s="98">
        <v>-315</v>
      </c>
      <c r="BA41" s="98">
        <v>-180</v>
      </c>
      <c r="BB41" s="98">
        <v>-71</v>
      </c>
      <c r="BC41" s="98">
        <v>-603</v>
      </c>
      <c r="BD41" s="98">
        <v>-3254</v>
      </c>
      <c r="BE41" s="98">
        <v>-2869</v>
      </c>
      <c r="BF41" s="98">
        <v>-1244</v>
      </c>
      <c r="BG41" s="98">
        <v>-3112</v>
      </c>
      <c r="BH41" s="98">
        <v>-2653</v>
      </c>
      <c r="BI41" s="98">
        <v>-3657</v>
      </c>
      <c r="BJ41" s="155">
        <v>-3090</v>
      </c>
      <c r="BK41" s="155">
        <v>-273</v>
      </c>
      <c r="BL41" s="155">
        <v>-379</v>
      </c>
      <c r="BM41" s="155">
        <v>-192</v>
      </c>
      <c r="BN41" s="155">
        <v>-63</v>
      </c>
      <c r="BO41" s="155">
        <v>-55</v>
      </c>
      <c r="BP41" s="155">
        <v>-81</v>
      </c>
      <c r="BQ41" s="155">
        <v>-246</v>
      </c>
      <c r="BR41" s="155">
        <v>-327</v>
      </c>
      <c r="BS41" s="155">
        <v>-1663</v>
      </c>
      <c r="BT41" s="155">
        <v>-1614</v>
      </c>
      <c r="BU41" s="155">
        <v>-2057</v>
      </c>
      <c r="BV41" s="155">
        <v>-2088</v>
      </c>
      <c r="BW41" s="155">
        <v>-255</v>
      </c>
      <c r="BX41" s="155">
        <v>-367</v>
      </c>
      <c r="BY41" s="155">
        <v>-2398</v>
      </c>
      <c r="BZ41" s="155">
        <v>-2195</v>
      </c>
      <c r="CA41" s="155">
        <v>-57</v>
      </c>
      <c r="CB41" s="155">
        <v>-88</v>
      </c>
      <c r="CC41" s="155">
        <v>-297</v>
      </c>
      <c r="CD41" s="155">
        <v>-347</v>
      </c>
      <c r="CE41" s="155">
        <v>-4324</v>
      </c>
      <c r="CF41" s="155">
        <v>-4256</v>
      </c>
      <c r="CG41" s="155">
        <v>-60</v>
      </c>
      <c r="CH41" s="155">
        <v>-87</v>
      </c>
      <c r="CI41" s="155">
        <v>-297</v>
      </c>
    </row>
    <row r="42" spans="1:87" ht="15.75" customHeight="1" x14ac:dyDescent="0.2">
      <c r="A42" s="3" t="s">
        <v>16</v>
      </c>
      <c r="B42" s="49">
        <v>-1384</v>
      </c>
      <c r="C42" s="49">
        <v>-1081</v>
      </c>
      <c r="D42" s="49">
        <v>-1102</v>
      </c>
      <c r="E42" s="49">
        <v>-962</v>
      </c>
      <c r="F42" s="49">
        <v>-2163</v>
      </c>
      <c r="G42" s="49">
        <v>-4462</v>
      </c>
      <c r="H42" s="49">
        <v>-4594</v>
      </c>
      <c r="I42" s="49">
        <v>-3993</v>
      </c>
      <c r="J42" s="49">
        <v>-4645</v>
      </c>
      <c r="K42" s="49">
        <v>-4567</v>
      </c>
      <c r="L42" s="49">
        <v>-5563</v>
      </c>
      <c r="M42" s="78">
        <v>-5629</v>
      </c>
      <c r="N42" s="49">
        <v>-8005</v>
      </c>
      <c r="O42" s="49">
        <v>-1897</v>
      </c>
      <c r="P42" s="49">
        <v>-4233</v>
      </c>
      <c r="Q42" s="49">
        <v>-4093</v>
      </c>
      <c r="R42" s="49">
        <v>-5157</v>
      </c>
      <c r="S42" s="49">
        <v>-4517</v>
      </c>
      <c r="T42" s="49">
        <v>-6912</v>
      </c>
      <c r="U42" s="49">
        <v>-7068</v>
      </c>
      <c r="V42" s="49">
        <v>-7048</v>
      </c>
      <c r="W42" s="49">
        <v>-5547</v>
      </c>
      <c r="X42" s="49">
        <v>-6095</v>
      </c>
      <c r="Y42" s="49">
        <v>-5884</v>
      </c>
      <c r="Z42" s="49">
        <v>-6022</v>
      </c>
      <c r="AA42" s="49">
        <v>-4792</v>
      </c>
      <c r="AB42" s="49">
        <v>-4729</v>
      </c>
      <c r="AC42" s="49">
        <v>-8394</v>
      </c>
      <c r="AD42" s="49">
        <v>-7504</v>
      </c>
      <c r="AE42" s="49">
        <v>-7663</v>
      </c>
      <c r="AF42" s="49">
        <v>-6995</v>
      </c>
      <c r="AG42" s="49">
        <v>-6391</v>
      </c>
      <c r="AH42" s="49">
        <v>-6335</v>
      </c>
      <c r="AI42" s="49">
        <v>-6358</v>
      </c>
      <c r="AJ42" s="49">
        <v>-7337</v>
      </c>
      <c r="AK42" s="49">
        <v>-7514</v>
      </c>
      <c r="AL42" s="49">
        <v>-1874</v>
      </c>
      <c r="AM42" s="98">
        <v>-2152</v>
      </c>
      <c r="AN42" s="98">
        <v>-4333</v>
      </c>
      <c r="AO42" s="98">
        <v>-6006</v>
      </c>
      <c r="AP42" s="98">
        <v>-6272</v>
      </c>
      <c r="AQ42" s="98">
        <v>-6356</v>
      </c>
      <c r="AR42" s="98">
        <v>-6632</v>
      </c>
      <c r="AS42" s="98">
        <v>-5466</v>
      </c>
      <c r="AT42" s="98">
        <v>-5913</v>
      </c>
      <c r="AU42" s="98">
        <v>-8210</v>
      </c>
      <c r="AV42" s="98">
        <v>-8126</v>
      </c>
      <c r="AW42" s="98">
        <v>-6830</v>
      </c>
      <c r="AX42" s="49">
        <v>-7192</v>
      </c>
      <c r="AY42" s="98">
        <v>-7622</v>
      </c>
      <c r="AZ42" s="98">
        <v>-10325</v>
      </c>
      <c r="BA42" s="98">
        <v>-10518</v>
      </c>
      <c r="BB42" s="98">
        <v>-10840</v>
      </c>
      <c r="BC42" s="98">
        <v>-10191</v>
      </c>
      <c r="BD42" s="98">
        <v>-7623</v>
      </c>
      <c r="BE42" s="98">
        <v>-7352</v>
      </c>
      <c r="BF42" s="98">
        <v>-6322</v>
      </c>
      <c r="BG42" s="98">
        <v>-4270</v>
      </c>
      <c r="BH42" s="98">
        <v>-3880</v>
      </c>
      <c r="BI42" s="98">
        <v>-954</v>
      </c>
      <c r="BJ42" s="155">
        <v>-2643</v>
      </c>
      <c r="BK42" s="155">
        <v>-2410</v>
      </c>
      <c r="BL42" s="155">
        <v>-4313</v>
      </c>
      <c r="BM42" s="155">
        <v>-4173</v>
      </c>
      <c r="BN42" s="155">
        <v>-4425</v>
      </c>
      <c r="BO42" s="155">
        <v>-4443</v>
      </c>
      <c r="BP42" s="155">
        <v>-6460</v>
      </c>
      <c r="BQ42" s="155">
        <v>-6144</v>
      </c>
      <c r="BR42" s="155">
        <v>-6014</v>
      </c>
      <c r="BS42" s="155">
        <v>-4546</v>
      </c>
      <c r="BT42" s="155">
        <v>-4864</v>
      </c>
      <c r="BU42" s="155">
        <v>-3018</v>
      </c>
      <c r="BV42" s="155">
        <v>-7266</v>
      </c>
      <c r="BW42" s="155">
        <v>-6940</v>
      </c>
      <c r="BX42" s="155">
        <v>-6987</v>
      </c>
      <c r="BY42" s="155">
        <v>-4810</v>
      </c>
      <c r="BZ42" s="155">
        <v>-4944</v>
      </c>
      <c r="CA42" s="155">
        <v>-5080</v>
      </c>
      <c r="CB42" s="155">
        <v>-7927</v>
      </c>
      <c r="CC42" s="155">
        <v>-7620</v>
      </c>
      <c r="CD42" s="155">
        <v>-7408</v>
      </c>
      <c r="CE42" s="155">
        <v>-4122</v>
      </c>
      <c r="CF42" s="155">
        <v>-4444</v>
      </c>
      <c r="CG42" s="155">
        <v>-4567</v>
      </c>
      <c r="CH42" s="155">
        <v>-7756</v>
      </c>
      <c r="CI42" s="155">
        <v>-9179</v>
      </c>
    </row>
    <row r="43" spans="1:87" ht="15.75" customHeight="1" x14ac:dyDescent="0.2">
      <c r="A43" s="17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7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5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</row>
    <row r="44" spans="1:87" ht="15.75" customHeight="1" x14ac:dyDescent="0.2">
      <c r="A44" s="2" t="s">
        <v>13</v>
      </c>
      <c r="B44" s="49">
        <f>+B45+B46+B47</f>
        <v>-2240</v>
      </c>
      <c r="C44" s="49">
        <f t="shared" ref="C44:M44" si="23">+C45+C46+C47</f>
        <v>-2223</v>
      </c>
      <c r="D44" s="49">
        <f t="shared" si="23"/>
        <v>-2179</v>
      </c>
      <c r="E44" s="49">
        <f t="shared" si="23"/>
        <v>-2193</v>
      </c>
      <c r="F44" s="49">
        <f t="shared" si="23"/>
        <v>-2222</v>
      </c>
      <c r="G44" s="49">
        <f t="shared" si="23"/>
        <v>-2252</v>
      </c>
      <c r="H44" s="49">
        <f t="shared" si="23"/>
        <v>-2289</v>
      </c>
      <c r="I44" s="49">
        <f t="shared" si="23"/>
        <v>-2311</v>
      </c>
      <c r="J44" s="49">
        <f t="shared" si="23"/>
        <v>-2296</v>
      </c>
      <c r="K44" s="49">
        <f t="shared" si="23"/>
        <v>-2278</v>
      </c>
      <c r="L44" s="49">
        <f t="shared" si="23"/>
        <v>-2298</v>
      </c>
      <c r="M44" s="78">
        <f t="shared" si="23"/>
        <v>-2288</v>
      </c>
      <c r="N44" s="49">
        <v>-2367</v>
      </c>
      <c r="O44" s="49">
        <v>-2344</v>
      </c>
      <c r="P44" s="49">
        <v>-2340</v>
      </c>
      <c r="Q44" s="49">
        <v>-2307</v>
      </c>
      <c r="R44" s="49">
        <v>-2228</v>
      </c>
      <c r="S44" s="49">
        <v>-2099</v>
      </c>
      <c r="T44" s="49">
        <f t="shared" ref="T44" si="24">+T45+T46+T47</f>
        <v>-2108</v>
      </c>
      <c r="U44" s="49">
        <v>-2108</v>
      </c>
      <c r="V44" s="49">
        <f t="shared" ref="V44" si="25">+V45+V46+V47</f>
        <v>-2085</v>
      </c>
      <c r="W44" s="49">
        <v>-2049</v>
      </c>
      <c r="X44" s="49">
        <v>-2051</v>
      </c>
      <c r="Y44" s="49">
        <v>-2045</v>
      </c>
      <c r="Z44" s="49">
        <v>-1951</v>
      </c>
      <c r="AA44" s="49">
        <v>-1939</v>
      </c>
      <c r="AB44" s="49">
        <v>-1945</v>
      </c>
      <c r="AC44" s="49">
        <v>-1942</v>
      </c>
      <c r="AD44" s="49">
        <v>-1904</v>
      </c>
      <c r="AE44" s="49">
        <v>-1931</v>
      </c>
      <c r="AF44" s="49">
        <v>-1831</v>
      </c>
      <c r="AG44" s="49">
        <v>-1805</v>
      </c>
      <c r="AH44" s="49">
        <v>-1790</v>
      </c>
      <c r="AI44" s="49">
        <v>-1776</v>
      </c>
      <c r="AJ44" s="49">
        <v>-1748</v>
      </c>
      <c r="AK44" s="49">
        <v>-1772</v>
      </c>
      <c r="AL44" s="49">
        <v>-1750</v>
      </c>
      <c r="AM44" s="98">
        <v>-1740</v>
      </c>
      <c r="AN44" s="98">
        <v>-1743</v>
      </c>
      <c r="AO44" s="98">
        <v>-1494</v>
      </c>
      <c r="AP44" s="98">
        <v>-1522</v>
      </c>
      <c r="AQ44" s="98">
        <v>-1534</v>
      </c>
      <c r="AR44" s="98">
        <v>-1594</v>
      </c>
      <c r="AS44" s="98">
        <v>-1591</v>
      </c>
      <c r="AT44" s="98">
        <v>-1572</v>
      </c>
      <c r="AU44" s="98">
        <v>-1526</v>
      </c>
      <c r="AV44" s="98">
        <v>-1532</v>
      </c>
      <c r="AW44" s="98">
        <v>-1553</v>
      </c>
      <c r="AX44" s="49">
        <v>-1536</v>
      </c>
      <c r="AY44" s="98">
        <v>-1548</v>
      </c>
      <c r="AZ44" s="98">
        <v>-1405</v>
      </c>
      <c r="BA44" s="98">
        <v>-1390</v>
      </c>
      <c r="BB44" s="98">
        <v>-1399</v>
      </c>
      <c r="BC44" s="98">
        <v>-1372</v>
      </c>
      <c r="BD44" s="98">
        <v>-1373</v>
      </c>
      <c r="BE44" s="98">
        <v>-1366</v>
      </c>
      <c r="BF44" s="98">
        <v>-1266</v>
      </c>
      <c r="BG44" s="98">
        <v>-1266</v>
      </c>
      <c r="BH44" s="98">
        <v>-1241</v>
      </c>
      <c r="BI44" s="98">
        <v>-1232</v>
      </c>
      <c r="BJ44" s="155">
        <v>-1145</v>
      </c>
      <c r="BK44" s="155">
        <v>-1116</v>
      </c>
      <c r="BL44" s="155">
        <v>-1034</v>
      </c>
      <c r="BM44" s="155">
        <v>-992</v>
      </c>
      <c r="BN44" s="155">
        <v>-1072</v>
      </c>
      <c r="BO44" s="155">
        <v>-1071</v>
      </c>
      <c r="BP44" s="155">
        <v>-1082</v>
      </c>
      <c r="BQ44" s="155">
        <v>-1073</v>
      </c>
      <c r="BR44" s="155">
        <v>-1035</v>
      </c>
      <c r="BS44" s="155">
        <v>-1046</v>
      </c>
      <c r="BT44" s="155">
        <v>-1348</v>
      </c>
      <c r="BU44" s="155">
        <v>-1456</v>
      </c>
      <c r="BV44" s="155">
        <v>-1417</v>
      </c>
      <c r="BW44" s="155">
        <v>-1542</v>
      </c>
      <c r="BX44" s="155">
        <v>-1549</v>
      </c>
      <c r="BY44" s="155">
        <v>-1820</v>
      </c>
      <c r="BZ44" s="155">
        <v>-1831</v>
      </c>
      <c r="CA44" s="155">
        <v>-1877</v>
      </c>
      <c r="CB44" s="155">
        <v>-1867</v>
      </c>
      <c r="CC44" s="155">
        <v>-1848</v>
      </c>
      <c r="CD44" s="155">
        <v>-1817</v>
      </c>
      <c r="CE44" s="155">
        <v>-1822</v>
      </c>
      <c r="CF44" s="155">
        <v>-1870</v>
      </c>
      <c r="CG44" s="155">
        <v>-1937</v>
      </c>
      <c r="CH44" s="155">
        <v>-1956</v>
      </c>
      <c r="CI44" s="155">
        <v>-1959</v>
      </c>
    </row>
    <row r="45" spans="1:87" ht="15.75" customHeight="1" x14ac:dyDescent="0.2">
      <c r="A45" s="3" t="s">
        <v>14</v>
      </c>
      <c r="B45" s="49">
        <v>-83</v>
      </c>
      <c r="C45" s="49">
        <v>-295</v>
      </c>
      <c r="D45" s="49">
        <v>-330</v>
      </c>
      <c r="E45" s="49">
        <v>-107</v>
      </c>
      <c r="F45" s="49">
        <v>-168</v>
      </c>
      <c r="G45" s="49">
        <v>-268</v>
      </c>
      <c r="H45" s="49">
        <v>-26</v>
      </c>
      <c r="I45" s="49">
        <v>-156</v>
      </c>
      <c r="J45" s="49">
        <v>-184</v>
      </c>
      <c r="K45" s="49">
        <v>-53</v>
      </c>
      <c r="L45" s="49">
        <v>-19</v>
      </c>
      <c r="M45" s="78">
        <v>-645</v>
      </c>
      <c r="N45" s="49">
        <v>-95</v>
      </c>
      <c r="O45" s="49">
        <v>-231</v>
      </c>
      <c r="P45" s="49">
        <v>-356</v>
      </c>
      <c r="Q45" s="49">
        <v>-104</v>
      </c>
      <c r="R45" s="49">
        <v>-173</v>
      </c>
      <c r="S45" s="49">
        <v>-257</v>
      </c>
      <c r="T45" s="49">
        <v>-32</v>
      </c>
      <c r="U45" s="49">
        <v>-153</v>
      </c>
      <c r="V45" s="49">
        <v>-189</v>
      </c>
      <c r="W45" s="49">
        <v>-46</v>
      </c>
      <c r="X45" s="49">
        <v>-18</v>
      </c>
      <c r="Y45" s="49">
        <v>-620</v>
      </c>
      <c r="Z45" s="49">
        <v>-88</v>
      </c>
      <c r="AA45" s="49">
        <v>-206</v>
      </c>
      <c r="AB45" s="49">
        <v>-330</v>
      </c>
      <c r="AC45" s="49">
        <v>-85</v>
      </c>
      <c r="AD45" s="49">
        <v>-41</v>
      </c>
      <c r="AE45" s="49">
        <v>-247</v>
      </c>
      <c r="AF45" s="49">
        <v>-38</v>
      </c>
      <c r="AG45" s="49">
        <v>-136</v>
      </c>
      <c r="AH45" s="49">
        <v>-182</v>
      </c>
      <c r="AI45" s="49">
        <v>-43</v>
      </c>
      <c r="AJ45" s="49">
        <v>-16</v>
      </c>
      <c r="AK45" s="49">
        <v>-509</v>
      </c>
      <c r="AL45" s="49">
        <v>-84</v>
      </c>
      <c r="AM45" s="98">
        <v>-229</v>
      </c>
      <c r="AN45" s="98">
        <v>-317</v>
      </c>
      <c r="AO45" s="98">
        <v>-47</v>
      </c>
      <c r="AP45" s="98">
        <v>-39</v>
      </c>
      <c r="AQ45" s="98">
        <v>-175</v>
      </c>
      <c r="AR45" s="98">
        <v>-24</v>
      </c>
      <c r="AS45" s="98">
        <v>-137</v>
      </c>
      <c r="AT45" s="98">
        <v>-155</v>
      </c>
      <c r="AU45" s="98">
        <v>-44</v>
      </c>
      <c r="AV45" s="98">
        <v>-18</v>
      </c>
      <c r="AW45" s="98">
        <v>-553</v>
      </c>
      <c r="AX45" s="49">
        <v>-80</v>
      </c>
      <c r="AY45" s="98">
        <v>-252</v>
      </c>
      <c r="AZ45" s="98">
        <v>-75</v>
      </c>
      <c r="BA45" s="98">
        <v>-43</v>
      </c>
      <c r="BB45" s="98">
        <v>-41</v>
      </c>
      <c r="BC45" s="98">
        <v>-181</v>
      </c>
      <c r="BD45" s="98">
        <v>-18</v>
      </c>
      <c r="BE45" s="98">
        <v>-136</v>
      </c>
      <c r="BF45" s="98">
        <v>-110</v>
      </c>
      <c r="BG45" s="98">
        <v>-36</v>
      </c>
      <c r="BH45" s="98">
        <v>-14</v>
      </c>
      <c r="BI45" s="98">
        <v>-515</v>
      </c>
      <c r="BJ45" s="155">
        <v>-80</v>
      </c>
      <c r="BK45" s="155">
        <v>-140</v>
      </c>
      <c r="BL45" s="155">
        <v>-31</v>
      </c>
      <c r="BM45" s="155">
        <v>-35</v>
      </c>
      <c r="BN45" s="155">
        <v>-35</v>
      </c>
      <c r="BO45" s="155">
        <v>-162</v>
      </c>
      <c r="BP45" s="155">
        <v>-15</v>
      </c>
      <c r="BQ45" s="155">
        <v>-51</v>
      </c>
      <c r="BR45" s="155">
        <v>-96</v>
      </c>
      <c r="BS45" s="155">
        <v>-33</v>
      </c>
      <c r="BT45" s="155">
        <v>-10</v>
      </c>
      <c r="BU45" s="155">
        <v>-432</v>
      </c>
      <c r="BV45" s="155">
        <v>-53</v>
      </c>
      <c r="BW45" s="155">
        <v>-68</v>
      </c>
      <c r="BX45" s="155">
        <v>-31</v>
      </c>
      <c r="BY45" s="155">
        <v>-237</v>
      </c>
      <c r="BZ45" s="155">
        <v>-76</v>
      </c>
      <c r="CA45" s="155">
        <v>-194</v>
      </c>
      <c r="CB45" s="155">
        <v>-19</v>
      </c>
      <c r="CC45" s="155">
        <v>-28</v>
      </c>
      <c r="CD45" s="155">
        <v>-232</v>
      </c>
      <c r="CE45" s="155">
        <v>-195</v>
      </c>
      <c r="CF45" s="155">
        <v>-80</v>
      </c>
      <c r="CG45" s="155">
        <v>-397</v>
      </c>
      <c r="CH45" s="155">
        <v>-204</v>
      </c>
      <c r="CI45" s="155">
        <v>-38</v>
      </c>
    </row>
    <row r="46" spans="1:87" ht="15.75" customHeight="1" x14ac:dyDescent="0.2">
      <c r="A46" s="4" t="s">
        <v>15</v>
      </c>
      <c r="B46" s="49">
        <v>-627</v>
      </c>
      <c r="C46" s="49">
        <v>-432</v>
      </c>
      <c r="D46" s="49">
        <v>-267</v>
      </c>
      <c r="E46" s="49">
        <v>-426</v>
      </c>
      <c r="F46" s="49">
        <v>-291</v>
      </c>
      <c r="G46" s="49">
        <v>-180</v>
      </c>
      <c r="H46" s="49">
        <v>-339</v>
      </c>
      <c r="I46" s="49">
        <v>-239</v>
      </c>
      <c r="J46" s="49">
        <v>-73</v>
      </c>
      <c r="K46" s="49">
        <v>-663</v>
      </c>
      <c r="L46" s="49">
        <v>-743</v>
      </c>
      <c r="M46" s="78">
        <v>-320</v>
      </c>
      <c r="N46" s="49">
        <v>-591</v>
      </c>
      <c r="O46" s="49">
        <v>-460</v>
      </c>
      <c r="P46" s="49">
        <v>-290</v>
      </c>
      <c r="Q46" s="49">
        <v>-443</v>
      </c>
      <c r="R46" s="49">
        <v>-290</v>
      </c>
      <c r="S46" s="49">
        <v>-186</v>
      </c>
      <c r="T46" s="49">
        <v>-344</v>
      </c>
      <c r="U46" s="49">
        <v>-237</v>
      </c>
      <c r="V46" s="49">
        <v>-65</v>
      </c>
      <c r="W46" s="49">
        <v>-640</v>
      </c>
      <c r="X46" s="49">
        <v>-711</v>
      </c>
      <c r="Y46" s="49">
        <v>-294</v>
      </c>
      <c r="Z46" s="49">
        <v>-543</v>
      </c>
      <c r="AA46" s="49">
        <v>-421</v>
      </c>
      <c r="AB46" s="49">
        <v>-127</v>
      </c>
      <c r="AC46" s="49">
        <v>-285</v>
      </c>
      <c r="AD46" s="49">
        <v>-282</v>
      </c>
      <c r="AE46" s="49">
        <v>-175</v>
      </c>
      <c r="AF46" s="49">
        <v>-320</v>
      </c>
      <c r="AG46" s="49">
        <v>-226</v>
      </c>
      <c r="AH46" s="49">
        <v>-58</v>
      </c>
      <c r="AI46" s="49">
        <v>-524</v>
      </c>
      <c r="AJ46" s="49">
        <v>-585</v>
      </c>
      <c r="AK46" s="49">
        <v>-317</v>
      </c>
      <c r="AL46" s="49">
        <v>-548</v>
      </c>
      <c r="AM46" s="98">
        <v>-366</v>
      </c>
      <c r="AN46" s="98">
        <v>-86</v>
      </c>
      <c r="AO46" s="98">
        <v>-209</v>
      </c>
      <c r="AP46" s="98">
        <v>-196</v>
      </c>
      <c r="AQ46" s="98">
        <v>-158</v>
      </c>
      <c r="AR46" s="98">
        <v>-293</v>
      </c>
      <c r="AS46" s="98">
        <v>-200</v>
      </c>
      <c r="AT46" s="98">
        <v>-61</v>
      </c>
      <c r="AU46" s="98">
        <v>-546</v>
      </c>
      <c r="AV46" s="98">
        <v>-620</v>
      </c>
      <c r="AW46" s="98">
        <v>-335</v>
      </c>
      <c r="AX46" s="49">
        <v>-328</v>
      </c>
      <c r="AY46" s="98">
        <v>-119</v>
      </c>
      <c r="AZ46" s="98">
        <v>-82</v>
      </c>
      <c r="BA46" s="98">
        <v>-224</v>
      </c>
      <c r="BB46" s="98">
        <v>-203</v>
      </c>
      <c r="BC46" s="98">
        <v>-154</v>
      </c>
      <c r="BD46" s="98">
        <v>-248</v>
      </c>
      <c r="BE46" s="98">
        <v>-148</v>
      </c>
      <c r="BF46" s="98">
        <v>-50</v>
      </c>
      <c r="BG46" s="98">
        <v>-542</v>
      </c>
      <c r="BH46" s="98">
        <v>-597</v>
      </c>
      <c r="BI46" s="98">
        <v>-221</v>
      </c>
      <c r="BJ46" s="155">
        <v>-171</v>
      </c>
      <c r="BK46" s="155">
        <v>-69</v>
      </c>
      <c r="BL46" s="155">
        <v>-73</v>
      </c>
      <c r="BM46" s="155">
        <v>-198</v>
      </c>
      <c r="BN46" s="155">
        <v>-182</v>
      </c>
      <c r="BO46" s="155">
        <v>-67</v>
      </c>
      <c r="BP46" s="155">
        <v>-150</v>
      </c>
      <c r="BQ46" s="155">
        <v>-131</v>
      </c>
      <c r="BR46" s="155">
        <v>-42</v>
      </c>
      <c r="BS46" s="155">
        <v>-415</v>
      </c>
      <c r="BT46" s="155">
        <v>-471</v>
      </c>
      <c r="BU46" s="155">
        <v>-120</v>
      </c>
      <c r="BV46" s="155">
        <v>-100</v>
      </c>
      <c r="BW46" s="155">
        <v>-263</v>
      </c>
      <c r="BX46" s="155">
        <v>-313</v>
      </c>
      <c r="BY46" s="155">
        <v>-266</v>
      </c>
      <c r="BZ46" s="155">
        <v>-202</v>
      </c>
      <c r="CA46" s="155">
        <v>-50</v>
      </c>
      <c r="CB46" s="155">
        <v>-263</v>
      </c>
      <c r="CC46" s="155">
        <v>-431</v>
      </c>
      <c r="CD46" s="155">
        <v>-272</v>
      </c>
      <c r="CE46" s="155">
        <v>-463</v>
      </c>
      <c r="CF46" s="155">
        <v>-599</v>
      </c>
      <c r="CG46" s="155">
        <v>-250</v>
      </c>
      <c r="CH46" s="155">
        <v>-202</v>
      </c>
      <c r="CI46" s="155">
        <v>-431</v>
      </c>
    </row>
    <row r="47" spans="1:87" ht="15.75" customHeight="1" x14ac:dyDescent="0.2">
      <c r="A47" s="3" t="s">
        <v>16</v>
      </c>
      <c r="B47" s="49">
        <v>-1530</v>
      </c>
      <c r="C47" s="49">
        <v>-1496</v>
      </c>
      <c r="D47" s="49">
        <v>-1582</v>
      </c>
      <c r="E47" s="49">
        <v>-1660</v>
      </c>
      <c r="F47" s="49">
        <v>-1763</v>
      </c>
      <c r="G47" s="49">
        <v>-1804</v>
      </c>
      <c r="H47" s="49">
        <v>-1924</v>
      </c>
      <c r="I47" s="49">
        <v>-1916</v>
      </c>
      <c r="J47" s="49">
        <v>-2039</v>
      </c>
      <c r="K47" s="49">
        <v>-1562</v>
      </c>
      <c r="L47" s="49">
        <v>-1536</v>
      </c>
      <c r="M47" s="78">
        <v>-1323</v>
      </c>
      <c r="N47" s="49">
        <v>-1681</v>
      </c>
      <c r="O47" s="49">
        <v>-1653</v>
      </c>
      <c r="P47" s="49">
        <v>-1694</v>
      </c>
      <c r="Q47" s="49">
        <v>-1760</v>
      </c>
      <c r="R47" s="49">
        <v>-1765</v>
      </c>
      <c r="S47" s="49">
        <v>-1656</v>
      </c>
      <c r="T47" s="49">
        <v>-1732</v>
      </c>
      <c r="U47" s="49">
        <v>-1718</v>
      </c>
      <c r="V47" s="49">
        <v>-1831</v>
      </c>
      <c r="W47" s="49">
        <v>-1363</v>
      </c>
      <c r="X47" s="49">
        <v>-1322</v>
      </c>
      <c r="Y47" s="49">
        <v>-1131</v>
      </c>
      <c r="Z47" s="49">
        <v>-1320</v>
      </c>
      <c r="AA47" s="49">
        <v>-1312</v>
      </c>
      <c r="AB47" s="49">
        <v>-1488</v>
      </c>
      <c r="AC47" s="49">
        <v>-1572</v>
      </c>
      <c r="AD47" s="49">
        <v>-1581</v>
      </c>
      <c r="AE47" s="49">
        <v>-1509</v>
      </c>
      <c r="AF47" s="49">
        <v>-1473</v>
      </c>
      <c r="AG47" s="49">
        <v>-1443</v>
      </c>
      <c r="AH47" s="49">
        <v>-1550</v>
      </c>
      <c r="AI47" s="49">
        <v>-1209</v>
      </c>
      <c r="AJ47" s="49">
        <v>-1147</v>
      </c>
      <c r="AK47" s="49">
        <v>-946</v>
      </c>
      <c r="AL47" s="49">
        <v>-1118</v>
      </c>
      <c r="AM47" s="98">
        <v>-1145</v>
      </c>
      <c r="AN47" s="98">
        <v>-1340</v>
      </c>
      <c r="AO47" s="98">
        <v>-1238</v>
      </c>
      <c r="AP47" s="98">
        <v>-1287</v>
      </c>
      <c r="AQ47" s="98">
        <v>-1201</v>
      </c>
      <c r="AR47" s="98">
        <v>-1277</v>
      </c>
      <c r="AS47" s="98">
        <v>-1254</v>
      </c>
      <c r="AT47" s="98">
        <v>-1356</v>
      </c>
      <c r="AU47" s="98">
        <v>-936</v>
      </c>
      <c r="AV47" s="98">
        <v>-894</v>
      </c>
      <c r="AW47" s="98">
        <v>-665</v>
      </c>
      <c r="AX47" s="49">
        <v>-1128</v>
      </c>
      <c r="AY47" s="98">
        <v>-1177</v>
      </c>
      <c r="AZ47" s="98">
        <v>-1248</v>
      </c>
      <c r="BA47" s="98">
        <v>-1123</v>
      </c>
      <c r="BB47" s="98">
        <v>-1155</v>
      </c>
      <c r="BC47" s="98">
        <v>-1037</v>
      </c>
      <c r="BD47" s="98">
        <v>-1107</v>
      </c>
      <c r="BE47" s="98">
        <v>-1082</v>
      </c>
      <c r="BF47" s="98">
        <v>-1106</v>
      </c>
      <c r="BG47" s="98">
        <v>-688</v>
      </c>
      <c r="BH47" s="98">
        <v>-630</v>
      </c>
      <c r="BI47" s="98">
        <v>-496</v>
      </c>
      <c r="BJ47" s="155">
        <v>-894</v>
      </c>
      <c r="BK47" s="155">
        <v>-907</v>
      </c>
      <c r="BL47" s="155">
        <v>-930</v>
      </c>
      <c r="BM47" s="155">
        <v>-759</v>
      </c>
      <c r="BN47" s="155">
        <v>-855</v>
      </c>
      <c r="BO47" s="155">
        <v>-842</v>
      </c>
      <c r="BP47" s="155">
        <v>-917</v>
      </c>
      <c r="BQ47" s="155">
        <v>-891</v>
      </c>
      <c r="BR47" s="155">
        <v>-897</v>
      </c>
      <c r="BS47" s="155">
        <v>-598</v>
      </c>
      <c r="BT47" s="155">
        <v>-867</v>
      </c>
      <c r="BU47" s="155">
        <v>-904</v>
      </c>
      <c r="BV47" s="155">
        <v>-1264</v>
      </c>
      <c r="BW47" s="155">
        <v>-1211</v>
      </c>
      <c r="BX47" s="155">
        <v>-1205</v>
      </c>
      <c r="BY47" s="155">
        <v>-1317</v>
      </c>
      <c r="BZ47" s="155">
        <v>-1553</v>
      </c>
      <c r="CA47" s="155">
        <v>-1633</v>
      </c>
      <c r="CB47" s="155">
        <v>-1585</v>
      </c>
      <c r="CC47" s="155">
        <v>-1389</v>
      </c>
      <c r="CD47" s="155">
        <v>-1313</v>
      </c>
      <c r="CE47" s="155">
        <v>-1164</v>
      </c>
      <c r="CF47" s="155">
        <v>-1191</v>
      </c>
      <c r="CG47" s="155">
        <v>-1290</v>
      </c>
      <c r="CH47" s="155">
        <v>-1550</v>
      </c>
      <c r="CI47" s="155">
        <v>-1490</v>
      </c>
    </row>
    <row r="48" spans="1:87" ht="15.75" customHeight="1" x14ac:dyDescent="0.2">
      <c r="A48" s="16" t="s">
        <v>20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7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5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</row>
    <row r="49" spans="1:87" ht="15.75" customHeight="1" x14ac:dyDescent="0.2">
      <c r="A49" s="17" t="s">
        <v>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7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5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</row>
    <row r="50" spans="1:87" ht="15.75" customHeight="1" x14ac:dyDescent="0.2">
      <c r="A50" s="2" t="s">
        <v>13</v>
      </c>
      <c r="B50" s="49">
        <f>+B51+B52+B53</f>
        <v>39</v>
      </c>
      <c r="C50" s="49">
        <f t="shared" ref="C50:M50" si="26">+C51+C52+C53</f>
        <v>40</v>
      </c>
      <c r="D50" s="49">
        <f t="shared" si="26"/>
        <v>40</v>
      </c>
      <c r="E50" s="49">
        <f t="shared" si="26"/>
        <v>40</v>
      </c>
      <c r="F50" s="49">
        <f t="shared" si="26"/>
        <v>40</v>
      </c>
      <c r="G50" s="49">
        <f t="shared" si="26"/>
        <v>37</v>
      </c>
      <c r="H50" s="49">
        <f t="shared" si="26"/>
        <v>36</v>
      </c>
      <c r="I50" s="49">
        <f t="shared" si="26"/>
        <v>37</v>
      </c>
      <c r="J50" s="49">
        <f t="shared" si="26"/>
        <v>38</v>
      </c>
      <c r="K50" s="49">
        <f t="shared" si="26"/>
        <v>37</v>
      </c>
      <c r="L50" s="49">
        <f t="shared" si="26"/>
        <v>37</v>
      </c>
      <c r="M50" s="78">
        <f t="shared" si="26"/>
        <v>34</v>
      </c>
      <c r="N50" s="49">
        <v>35</v>
      </c>
      <c r="O50" s="49">
        <v>35</v>
      </c>
      <c r="P50" s="49">
        <v>35</v>
      </c>
      <c r="Q50" s="49">
        <v>34</v>
      </c>
      <c r="R50" s="49">
        <v>33</v>
      </c>
      <c r="S50" s="49">
        <v>33</v>
      </c>
      <c r="T50" s="49">
        <f t="shared" ref="T50" si="27">+T51+T52+T53</f>
        <v>33</v>
      </c>
      <c r="U50" s="49">
        <v>33</v>
      </c>
      <c r="V50" s="49">
        <f t="shared" ref="V50" si="28">+V51+V52+V53</f>
        <v>32</v>
      </c>
      <c r="W50" s="49">
        <v>32</v>
      </c>
      <c r="X50" s="49">
        <v>32</v>
      </c>
      <c r="Y50" s="49">
        <v>33</v>
      </c>
      <c r="Z50" s="49">
        <v>32</v>
      </c>
      <c r="AA50" s="49">
        <v>32</v>
      </c>
      <c r="AB50" s="49">
        <v>33</v>
      </c>
      <c r="AC50" s="49">
        <v>33</v>
      </c>
      <c r="AD50" s="49">
        <v>33</v>
      </c>
      <c r="AE50" s="49">
        <v>31</v>
      </c>
      <c r="AF50" s="49">
        <v>30</v>
      </c>
      <c r="AG50" s="49">
        <v>31</v>
      </c>
      <c r="AH50" s="49">
        <v>32</v>
      </c>
      <c r="AI50" s="49">
        <v>30</v>
      </c>
      <c r="AJ50" s="49">
        <v>30</v>
      </c>
      <c r="AK50" s="49">
        <v>28</v>
      </c>
      <c r="AL50" s="49">
        <v>27</v>
      </c>
      <c r="AM50" s="98">
        <v>28</v>
      </c>
      <c r="AN50" s="98">
        <v>29</v>
      </c>
      <c r="AO50" s="98">
        <v>28</v>
      </c>
      <c r="AP50" s="98">
        <v>28</v>
      </c>
      <c r="AQ50" s="98">
        <v>41</v>
      </c>
      <c r="AR50" s="98">
        <v>42</v>
      </c>
      <c r="AS50" s="98">
        <v>44</v>
      </c>
      <c r="AT50" s="98">
        <v>43</v>
      </c>
      <c r="AU50" s="98">
        <v>51</v>
      </c>
      <c r="AV50" s="98">
        <v>45</v>
      </c>
      <c r="AW50" s="98">
        <v>43</v>
      </c>
      <c r="AX50" s="49">
        <v>42</v>
      </c>
      <c r="AY50" s="98">
        <v>46</v>
      </c>
      <c r="AZ50" s="98">
        <v>43</v>
      </c>
      <c r="BA50" s="98">
        <v>51</v>
      </c>
      <c r="BB50" s="98">
        <v>45</v>
      </c>
      <c r="BC50" s="98">
        <v>43</v>
      </c>
      <c r="BD50" s="98">
        <v>42</v>
      </c>
      <c r="BE50" s="98">
        <v>46</v>
      </c>
      <c r="BF50" s="98">
        <v>43</v>
      </c>
      <c r="BG50" s="98">
        <v>51</v>
      </c>
      <c r="BH50" s="98">
        <v>45</v>
      </c>
      <c r="BI50" s="98">
        <v>43</v>
      </c>
      <c r="BJ50" s="155">
        <v>43</v>
      </c>
      <c r="BK50" s="155">
        <v>46</v>
      </c>
      <c r="BL50" s="155">
        <v>44</v>
      </c>
      <c r="BM50" s="155">
        <v>49</v>
      </c>
      <c r="BN50" s="155">
        <v>42</v>
      </c>
      <c r="BO50" s="155">
        <v>39</v>
      </c>
      <c r="BP50" s="155">
        <v>39</v>
      </c>
      <c r="BQ50" s="155">
        <v>42</v>
      </c>
      <c r="BR50" s="155">
        <v>40</v>
      </c>
      <c r="BS50" s="155">
        <v>47</v>
      </c>
      <c r="BT50" s="155">
        <v>39</v>
      </c>
      <c r="BU50" s="155">
        <v>37</v>
      </c>
      <c r="BV50" s="155">
        <v>38</v>
      </c>
      <c r="BW50" s="155">
        <v>40</v>
      </c>
      <c r="BX50" s="155">
        <v>39</v>
      </c>
      <c r="BY50" s="155">
        <v>45</v>
      </c>
      <c r="BZ50" s="155">
        <v>36</v>
      </c>
      <c r="CA50" s="155">
        <v>34</v>
      </c>
      <c r="CB50" s="155">
        <v>35</v>
      </c>
      <c r="CC50" s="155">
        <v>38</v>
      </c>
      <c r="CD50" s="155">
        <v>36</v>
      </c>
      <c r="CE50" s="155">
        <v>42</v>
      </c>
      <c r="CF50" s="155">
        <v>35</v>
      </c>
      <c r="CG50" s="155">
        <v>35</v>
      </c>
      <c r="CH50" s="155">
        <v>35</v>
      </c>
      <c r="CI50" s="155">
        <v>37</v>
      </c>
    </row>
    <row r="51" spans="1:87" ht="15.75" customHeight="1" x14ac:dyDescent="0.2">
      <c r="A51" s="3" t="s">
        <v>14</v>
      </c>
      <c r="B51" s="49">
        <v>0</v>
      </c>
      <c r="C51" s="49">
        <v>2</v>
      </c>
      <c r="D51" s="49">
        <v>1</v>
      </c>
      <c r="E51" s="49">
        <v>9</v>
      </c>
      <c r="F51" s="49">
        <v>9</v>
      </c>
      <c r="G51" s="49">
        <v>0</v>
      </c>
      <c r="H51" s="49">
        <v>0</v>
      </c>
      <c r="I51" s="49">
        <v>2</v>
      </c>
      <c r="J51" s="49">
        <v>1</v>
      </c>
      <c r="K51" s="49">
        <v>9</v>
      </c>
      <c r="L51" s="49">
        <v>8</v>
      </c>
      <c r="M51" s="78">
        <v>0</v>
      </c>
      <c r="N51" s="49">
        <v>0</v>
      </c>
      <c r="O51" s="49">
        <v>2</v>
      </c>
      <c r="P51" s="49">
        <v>1</v>
      </c>
      <c r="Q51" s="49">
        <v>9</v>
      </c>
      <c r="R51" s="49">
        <v>6</v>
      </c>
      <c r="S51" s="49">
        <v>0</v>
      </c>
      <c r="T51" s="49">
        <v>0</v>
      </c>
      <c r="U51" s="49">
        <v>2</v>
      </c>
      <c r="V51" s="49">
        <v>1</v>
      </c>
      <c r="W51" s="49">
        <v>8</v>
      </c>
      <c r="X51" s="49">
        <v>5</v>
      </c>
      <c r="Y51" s="49">
        <v>0</v>
      </c>
      <c r="Z51" s="49">
        <v>0</v>
      </c>
      <c r="AA51" s="49">
        <v>1</v>
      </c>
      <c r="AB51" s="49">
        <v>1</v>
      </c>
      <c r="AC51" s="49">
        <v>8</v>
      </c>
      <c r="AD51" s="49">
        <v>6</v>
      </c>
      <c r="AE51" s="49">
        <v>0</v>
      </c>
      <c r="AF51" s="49">
        <v>0</v>
      </c>
      <c r="AG51" s="49">
        <v>2</v>
      </c>
      <c r="AH51" s="49">
        <v>1</v>
      </c>
      <c r="AI51" s="49">
        <v>8</v>
      </c>
      <c r="AJ51" s="49">
        <v>5</v>
      </c>
      <c r="AK51" s="49">
        <v>0</v>
      </c>
      <c r="AL51" s="49">
        <v>0</v>
      </c>
      <c r="AM51" s="98">
        <v>2</v>
      </c>
      <c r="AN51" s="98">
        <v>1</v>
      </c>
      <c r="AO51" s="98">
        <v>8</v>
      </c>
      <c r="AP51" s="98">
        <v>3</v>
      </c>
      <c r="AQ51" s="98">
        <v>0</v>
      </c>
      <c r="AR51" s="98">
        <v>0</v>
      </c>
      <c r="AS51" s="98">
        <v>2</v>
      </c>
      <c r="AT51" s="98">
        <v>1</v>
      </c>
      <c r="AU51" s="98">
        <v>8</v>
      </c>
      <c r="AV51" s="98">
        <v>3</v>
      </c>
      <c r="AW51" s="98">
        <v>0</v>
      </c>
      <c r="AX51" s="49">
        <v>0</v>
      </c>
      <c r="AY51" s="98">
        <v>3</v>
      </c>
      <c r="AZ51" s="98">
        <v>1</v>
      </c>
      <c r="BA51" s="98">
        <v>8</v>
      </c>
      <c r="BB51" s="98">
        <v>2</v>
      </c>
      <c r="BC51" s="98">
        <v>0</v>
      </c>
      <c r="BD51" s="98">
        <v>0</v>
      </c>
      <c r="BE51" s="98">
        <v>3</v>
      </c>
      <c r="BF51" s="98">
        <v>1</v>
      </c>
      <c r="BG51" s="98">
        <v>8</v>
      </c>
      <c r="BH51" s="98">
        <v>2</v>
      </c>
      <c r="BI51" s="98">
        <v>0</v>
      </c>
      <c r="BJ51" s="155">
        <v>0</v>
      </c>
      <c r="BK51" s="155">
        <v>3</v>
      </c>
      <c r="BL51" s="155">
        <v>1</v>
      </c>
      <c r="BM51" s="155">
        <v>9</v>
      </c>
      <c r="BN51" s="155">
        <v>2</v>
      </c>
      <c r="BO51" s="155">
        <v>0</v>
      </c>
      <c r="BP51" s="155">
        <v>0</v>
      </c>
      <c r="BQ51" s="155">
        <v>3</v>
      </c>
      <c r="BR51" s="155">
        <v>1</v>
      </c>
      <c r="BS51" s="155">
        <v>9</v>
      </c>
      <c r="BT51" s="155">
        <v>2</v>
      </c>
      <c r="BU51" s="155">
        <v>0</v>
      </c>
      <c r="BV51" s="155">
        <v>0</v>
      </c>
      <c r="BW51" s="155">
        <v>3</v>
      </c>
      <c r="BX51" s="155">
        <v>1</v>
      </c>
      <c r="BY51" s="155">
        <v>9</v>
      </c>
      <c r="BZ51" s="155">
        <v>2</v>
      </c>
      <c r="CA51" s="155">
        <v>0</v>
      </c>
      <c r="CB51" s="155">
        <v>0</v>
      </c>
      <c r="CC51" s="155">
        <v>3</v>
      </c>
      <c r="CD51" s="155">
        <v>1</v>
      </c>
      <c r="CE51" s="155">
        <v>7</v>
      </c>
      <c r="CF51" s="155">
        <v>1</v>
      </c>
      <c r="CG51" s="155">
        <v>0</v>
      </c>
      <c r="CH51" s="155">
        <v>0</v>
      </c>
      <c r="CI51" s="155">
        <v>3</v>
      </c>
    </row>
    <row r="52" spans="1:87" ht="15.75" customHeight="1" x14ac:dyDescent="0.2">
      <c r="A52" s="4" t="s">
        <v>15</v>
      </c>
      <c r="B52" s="49">
        <v>2</v>
      </c>
      <c r="C52" s="49">
        <v>9</v>
      </c>
      <c r="D52" s="49">
        <v>18</v>
      </c>
      <c r="E52" s="49">
        <v>9</v>
      </c>
      <c r="F52" s="49">
        <v>1</v>
      </c>
      <c r="G52" s="49">
        <v>2</v>
      </c>
      <c r="H52" s="49">
        <v>2</v>
      </c>
      <c r="I52" s="49">
        <v>9</v>
      </c>
      <c r="J52" s="49">
        <v>17</v>
      </c>
      <c r="K52" s="49">
        <v>8</v>
      </c>
      <c r="L52" s="49">
        <v>0</v>
      </c>
      <c r="M52" s="78">
        <v>2</v>
      </c>
      <c r="N52" s="49">
        <v>3</v>
      </c>
      <c r="O52" s="49">
        <v>9</v>
      </c>
      <c r="P52" s="49">
        <v>15</v>
      </c>
      <c r="Q52" s="49">
        <v>6</v>
      </c>
      <c r="R52" s="49">
        <v>0</v>
      </c>
      <c r="S52" s="49">
        <v>2</v>
      </c>
      <c r="T52" s="49">
        <v>3</v>
      </c>
      <c r="U52" s="49">
        <v>9</v>
      </c>
      <c r="V52" s="49">
        <v>13</v>
      </c>
      <c r="W52" s="49">
        <v>5</v>
      </c>
      <c r="X52" s="49">
        <v>0</v>
      </c>
      <c r="Y52" s="49">
        <v>2</v>
      </c>
      <c r="Z52" s="49">
        <v>2</v>
      </c>
      <c r="AA52" s="49">
        <v>9</v>
      </c>
      <c r="AB52" s="49">
        <v>14</v>
      </c>
      <c r="AC52" s="49">
        <v>6</v>
      </c>
      <c r="AD52" s="49">
        <v>0</v>
      </c>
      <c r="AE52" s="49">
        <v>2</v>
      </c>
      <c r="AF52" s="49">
        <v>2</v>
      </c>
      <c r="AG52" s="49">
        <v>9</v>
      </c>
      <c r="AH52" s="49">
        <v>14</v>
      </c>
      <c r="AI52" s="49">
        <v>5</v>
      </c>
      <c r="AJ52" s="49">
        <v>0</v>
      </c>
      <c r="AK52" s="49">
        <v>2</v>
      </c>
      <c r="AL52" s="49">
        <v>2</v>
      </c>
      <c r="AM52" s="98">
        <v>9</v>
      </c>
      <c r="AN52" s="98">
        <v>12</v>
      </c>
      <c r="AO52" s="98">
        <v>3</v>
      </c>
      <c r="AP52" s="98">
        <v>0</v>
      </c>
      <c r="AQ52" s="98">
        <v>2</v>
      </c>
      <c r="AR52" s="98">
        <v>3</v>
      </c>
      <c r="AS52" s="98">
        <v>9</v>
      </c>
      <c r="AT52" s="98">
        <v>11</v>
      </c>
      <c r="AU52" s="98">
        <v>3</v>
      </c>
      <c r="AV52" s="98">
        <v>0</v>
      </c>
      <c r="AW52" s="98">
        <v>3</v>
      </c>
      <c r="AX52" s="49">
        <v>3</v>
      </c>
      <c r="AY52" s="98">
        <v>9</v>
      </c>
      <c r="AZ52" s="98">
        <v>10</v>
      </c>
      <c r="BA52" s="98">
        <v>2</v>
      </c>
      <c r="BB52" s="98">
        <v>0</v>
      </c>
      <c r="BC52" s="98">
        <v>3</v>
      </c>
      <c r="BD52" s="98">
        <v>3</v>
      </c>
      <c r="BE52" s="98">
        <v>9</v>
      </c>
      <c r="BF52" s="98">
        <v>10</v>
      </c>
      <c r="BG52" s="98">
        <v>2</v>
      </c>
      <c r="BH52" s="98">
        <v>0</v>
      </c>
      <c r="BI52" s="98">
        <v>3</v>
      </c>
      <c r="BJ52" s="155">
        <v>4</v>
      </c>
      <c r="BK52" s="155">
        <v>9</v>
      </c>
      <c r="BL52" s="155">
        <v>11</v>
      </c>
      <c r="BM52" s="155">
        <v>2</v>
      </c>
      <c r="BN52" s="155">
        <v>0</v>
      </c>
      <c r="BO52" s="155">
        <v>3</v>
      </c>
      <c r="BP52" s="155">
        <v>3</v>
      </c>
      <c r="BQ52" s="155">
        <v>9</v>
      </c>
      <c r="BR52" s="155">
        <v>10</v>
      </c>
      <c r="BS52" s="155">
        <v>2</v>
      </c>
      <c r="BT52" s="155">
        <v>0</v>
      </c>
      <c r="BU52" s="155">
        <v>3</v>
      </c>
      <c r="BV52" s="155">
        <v>4</v>
      </c>
      <c r="BW52" s="155">
        <v>9</v>
      </c>
      <c r="BX52" s="155">
        <v>11</v>
      </c>
      <c r="BY52" s="155">
        <v>2</v>
      </c>
      <c r="BZ52" s="155">
        <v>0</v>
      </c>
      <c r="CA52" s="155">
        <v>3</v>
      </c>
      <c r="CB52" s="155">
        <v>4</v>
      </c>
      <c r="CC52" s="155">
        <v>7</v>
      </c>
      <c r="CD52" s="155">
        <v>8</v>
      </c>
      <c r="CE52" s="155">
        <v>1</v>
      </c>
      <c r="CF52" s="155">
        <v>0</v>
      </c>
      <c r="CG52" s="155">
        <v>4</v>
      </c>
      <c r="CH52" s="155">
        <v>4</v>
      </c>
      <c r="CI52" s="155">
        <v>7</v>
      </c>
    </row>
    <row r="53" spans="1:87" ht="15.75" customHeight="1" x14ac:dyDescent="0.2">
      <c r="A53" s="3" t="s">
        <v>16</v>
      </c>
      <c r="B53" s="49">
        <v>37</v>
      </c>
      <c r="C53" s="49">
        <v>29</v>
      </c>
      <c r="D53" s="49">
        <v>21</v>
      </c>
      <c r="E53" s="49">
        <v>22</v>
      </c>
      <c r="F53" s="49">
        <v>30</v>
      </c>
      <c r="G53" s="49">
        <v>35</v>
      </c>
      <c r="H53" s="49">
        <v>34</v>
      </c>
      <c r="I53" s="49">
        <v>26</v>
      </c>
      <c r="J53" s="49">
        <v>20</v>
      </c>
      <c r="K53" s="49">
        <v>20</v>
      </c>
      <c r="L53" s="49">
        <v>29</v>
      </c>
      <c r="M53" s="78">
        <v>32</v>
      </c>
      <c r="N53" s="49">
        <v>32</v>
      </c>
      <c r="O53" s="49">
        <v>24</v>
      </c>
      <c r="P53" s="49">
        <v>19</v>
      </c>
      <c r="Q53" s="49">
        <v>19</v>
      </c>
      <c r="R53" s="49">
        <v>27</v>
      </c>
      <c r="S53" s="49">
        <v>31</v>
      </c>
      <c r="T53" s="49">
        <v>30</v>
      </c>
      <c r="U53" s="49">
        <v>22</v>
      </c>
      <c r="V53" s="49">
        <v>18</v>
      </c>
      <c r="W53" s="49">
        <v>19</v>
      </c>
      <c r="X53" s="49">
        <v>27</v>
      </c>
      <c r="Y53" s="49">
        <v>31</v>
      </c>
      <c r="Z53" s="49">
        <v>30</v>
      </c>
      <c r="AA53" s="49">
        <v>22</v>
      </c>
      <c r="AB53" s="49">
        <v>18</v>
      </c>
      <c r="AC53" s="49">
        <v>19</v>
      </c>
      <c r="AD53" s="49">
        <v>27</v>
      </c>
      <c r="AE53" s="49">
        <v>29</v>
      </c>
      <c r="AF53" s="49">
        <v>28</v>
      </c>
      <c r="AG53" s="49">
        <v>20</v>
      </c>
      <c r="AH53" s="49">
        <v>17</v>
      </c>
      <c r="AI53" s="49">
        <v>17</v>
      </c>
      <c r="AJ53" s="49">
        <v>25</v>
      </c>
      <c r="AK53" s="49">
        <v>26</v>
      </c>
      <c r="AL53" s="49">
        <v>25</v>
      </c>
      <c r="AM53" s="98">
        <v>17</v>
      </c>
      <c r="AN53" s="98">
        <v>16</v>
      </c>
      <c r="AO53" s="98">
        <v>17</v>
      </c>
      <c r="AP53" s="98">
        <v>25</v>
      </c>
      <c r="AQ53" s="98">
        <v>39</v>
      </c>
      <c r="AR53" s="98">
        <v>39</v>
      </c>
      <c r="AS53" s="98">
        <v>33</v>
      </c>
      <c r="AT53" s="98">
        <v>31</v>
      </c>
      <c r="AU53" s="98">
        <v>40</v>
      </c>
      <c r="AV53" s="98">
        <v>42</v>
      </c>
      <c r="AW53" s="98">
        <v>40</v>
      </c>
      <c r="AX53" s="49">
        <v>39</v>
      </c>
      <c r="AY53" s="98">
        <v>34</v>
      </c>
      <c r="AZ53" s="98">
        <v>32</v>
      </c>
      <c r="BA53" s="98">
        <v>41</v>
      </c>
      <c r="BB53" s="98">
        <v>43</v>
      </c>
      <c r="BC53" s="98">
        <v>40</v>
      </c>
      <c r="BD53" s="98">
        <v>39</v>
      </c>
      <c r="BE53" s="98">
        <v>34</v>
      </c>
      <c r="BF53" s="98">
        <v>32</v>
      </c>
      <c r="BG53" s="98">
        <v>41</v>
      </c>
      <c r="BH53" s="98">
        <v>43</v>
      </c>
      <c r="BI53" s="98">
        <v>40</v>
      </c>
      <c r="BJ53" s="155">
        <v>39</v>
      </c>
      <c r="BK53" s="155">
        <v>34</v>
      </c>
      <c r="BL53" s="155">
        <v>32</v>
      </c>
      <c r="BM53" s="155">
        <v>38</v>
      </c>
      <c r="BN53" s="155">
        <v>40</v>
      </c>
      <c r="BO53" s="155">
        <v>36</v>
      </c>
      <c r="BP53" s="155">
        <v>36</v>
      </c>
      <c r="BQ53" s="155">
        <v>30</v>
      </c>
      <c r="BR53" s="155">
        <v>29</v>
      </c>
      <c r="BS53" s="155">
        <v>36</v>
      </c>
      <c r="BT53" s="155">
        <v>37</v>
      </c>
      <c r="BU53" s="155">
        <v>34</v>
      </c>
      <c r="BV53" s="155">
        <v>34</v>
      </c>
      <c r="BW53" s="155">
        <v>28</v>
      </c>
      <c r="BX53" s="155">
        <v>27</v>
      </c>
      <c r="BY53" s="155">
        <v>34</v>
      </c>
      <c r="BZ53" s="155">
        <v>34</v>
      </c>
      <c r="CA53" s="155">
        <v>31</v>
      </c>
      <c r="CB53" s="155">
        <v>31</v>
      </c>
      <c r="CC53" s="155">
        <v>28</v>
      </c>
      <c r="CD53" s="155">
        <v>27</v>
      </c>
      <c r="CE53" s="155">
        <v>34</v>
      </c>
      <c r="CF53" s="155">
        <v>34</v>
      </c>
      <c r="CG53" s="155">
        <v>31</v>
      </c>
      <c r="CH53" s="155">
        <v>31</v>
      </c>
      <c r="CI53" s="155">
        <v>27</v>
      </c>
    </row>
    <row r="54" spans="1:87" ht="15.75" customHeight="1" x14ac:dyDescent="0.2">
      <c r="A54" s="17" t="s">
        <v>19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7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15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</row>
    <row r="55" spans="1:87" ht="15.75" customHeight="1" x14ac:dyDescent="0.2">
      <c r="A55" s="2" t="s">
        <v>13</v>
      </c>
      <c r="B55" s="49">
        <f>+B56+B57+B58</f>
        <v>3</v>
      </c>
      <c r="C55" s="49">
        <f t="shared" ref="C55:M55" si="29">+C56+C57+C58</f>
        <v>3</v>
      </c>
      <c r="D55" s="49">
        <f t="shared" si="29"/>
        <v>3</v>
      </c>
      <c r="E55" s="49">
        <f t="shared" si="29"/>
        <v>4</v>
      </c>
      <c r="F55" s="49">
        <f t="shared" si="29"/>
        <v>4</v>
      </c>
      <c r="G55" s="49">
        <f t="shared" si="29"/>
        <v>3</v>
      </c>
      <c r="H55" s="49">
        <f t="shared" si="29"/>
        <v>3</v>
      </c>
      <c r="I55" s="49">
        <f t="shared" si="29"/>
        <v>3</v>
      </c>
      <c r="J55" s="49">
        <f t="shared" si="29"/>
        <v>3</v>
      </c>
      <c r="K55" s="49">
        <f t="shared" si="29"/>
        <v>3</v>
      </c>
      <c r="L55" s="49">
        <f t="shared" si="29"/>
        <v>2</v>
      </c>
      <c r="M55" s="78">
        <f t="shared" si="29"/>
        <v>3</v>
      </c>
      <c r="N55" s="49">
        <v>3</v>
      </c>
      <c r="O55" s="49">
        <v>3</v>
      </c>
      <c r="P55" s="49">
        <v>3</v>
      </c>
      <c r="Q55" s="49">
        <v>3</v>
      </c>
      <c r="R55" s="49">
        <v>2</v>
      </c>
      <c r="S55" s="49">
        <v>3</v>
      </c>
      <c r="T55" s="49">
        <f t="shared" ref="T55" si="30">+T56+T57+T58</f>
        <v>2</v>
      </c>
      <c r="U55" s="49">
        <v>3</v>
      </c>
      <c r="V55" s="49">
        <f t="shared" ref="V55" si="31">+V56+V57+V58</f>
        <v>3</v>
      </c>
      <c r="W55" s="49">
        <v>3</v>
      </c>
      <c r="X55" s="49">
        <v>2</v>
      </c>
      <c r="Y55" s="49">
        <v>2</v>
      </c>
      <c r="Z55" s="49">
        <v>2</v>
      </c>
      <c r="AA55" s="49">
        <v>3</v>
      </c>
      <c r="AB55" s="49">
        <v>2</v>
      </c>
      <c r="AC55" s="49">
        <v>3</v>
      </c>
      <c r="AD55" s="49">
        <v>2</v>
      </c>
      <c r="AE55" s="49">
        <v>2</v>
      </c>
      <c r="AF55" s="49">
        <v>2</v>
      </c>
      <c r="AG55" s="49">
        <v>2</v>
      </c>
      <c r="AH55" s="49">
        <v>2</v>
      </c>
      <c r="AI55" s="49">
        <v>2</v>
      </c>
      <c r="AJ55" s="49">
        <v>2</v>
      </c>
      <c r="AK55" s="49">
        <v>2</v>
      </c>
      <c r="AL55" s="49">
        <v>2</v>
      </c>
      <c r="AM55" s="98">
        <v>2</v>
      </c>
      <c r="AN55" s="98">
        <v>2</v>
      </c>
      <c r="AO55" s="98">
        <v>2</v>
      </c>
      <c r="AP55" s="98">
        <v>2</v>
      </c>
      <c r="AQ55" s="98">
        <v>3</v>
      </c>
      <c r="AR55" s="98">
        <v>3</v>
      </c>
      <c r="AS55" s="98">
        <v>4</v>
      </c>
      <c r="AT55" s="98">
        <v>3</v>
      </c>
      <c r="AU55" s="98">
        <v>4</v>
      </c>
      <c r="AV55" s="98">
        <v>3</v>
      </c>
      <c r="AW55" s="98">
        <v>3</v>
      </c>
      <c r="AX55" s="49">
        <v>3</v>
      </c>
      <c r="AY55" s="98">
        <v>3</v>
      </c>
      <c r="AZ55" s="98">
        <v>3</v>
      </c>
      <c r="BA55" s="98">
        <v>4</v>
      </c>
      <c r="BB55" s="98">
        <v>3</v>
      </c>
      <c r="BC55" s="98">
        <v>3</v>
      </c>
      <c r="BD55" s="98">
        <v>3</v>
      </c>
      <c r="BE55" s="98">
        <v>3</v>
      </c>
      <c r="BF55" s="98">
        <v>3</v>
      </c>
      <c r="BG55" s="98">
        <v>4</v>
      </c>
      <c r="BH55" s="98">
        <v>3</v>
      </c>
      <c r="BI55" s="98">
        <v>2</v>
      </c>
      <c r="BJ55" s="155">
        <v>2</v>
      </c>
      <c r="BK55" s="155">
        <v>3</v>
      </c>
      <c r="BL55" s="155">
        <v>3</v>
      </c>
      <c r="BM55" s="155">
        <v>3</v>
      </c>
      <c r="BN55" s="155">
        <v>2</v>
      </c>
      <c r="BO55" s="155">
        <v>2</v>
      </c>
      <c r="BP55" s="155">
        <v>2</v>
      </c>
      <c r="BQ55" s="155">
        <v>3</v>
      </c>
      <c r="BR55" s="155">
        <v>3</v>
      </c>
      <c r="BS55" s="155">
        <v>3</v>
      </c>
      <c r="BT55" s="155">
        <v>2</v>
      </c>
      <c r="BU55" s="155">
        <v>2</v>
      </c>
      <c r="BV55" s="155">
        <v>2</v>
      </c>
      <c r="BW55" s="155">
        <v>3</v>
      </c>
      <c r="BX55" s="155">
        <v>3</v>
      </c>
      <c r="BY55" s="155">
        <v>3</v>
      </c>
      <c r="BZ55" s="155">
        <v>2</v>
      </c>
      <c r="CA55" s="155">
        <v>2</v>
      </c>
      <c r="CB55" s="155">
        <v>2</v>
      </c>
      <c r="CC55" s="155">
        <v>3</v>
      </c>
      <c r="CD55" s="155">
        <v>3</v>
      </c>
      <c r="CE55" s="155">
        <v>3</v>
      </c>
      <c r="CF55" s="155">
        <v>2</v>
      </c>
      <c r="CG55" s="155">
        <v>2</v>
      </c>
      <c r="CH55" s="155">
        <v>2</v>
      </c>
      <c r="CI55" s="155">
        <v>3</v>
      </c>
    </row>
    <row r="56" spans="1:87" ht="15.75" customHeight="1" x14ac:dyDescent="0.2">
      <c r="A56" s="3" t="s">
        <v>14</v>
      </c>
      <c r="B56" s="49">
        <v>0</v>
      </c>
      <c r="C56" s="49">
        <v>0</v>
      </c>
      <c r="D56" s="49">
        <v>0</v>
      </c>
      <c r="E56" s="49">
        <v>1</v>
      </c>
      <c r="F56" s="49">
        <v>1</v>
      </c>
      <c r="G56" s="49">
        <v>0</v>
      </c>
      <c r="H56" s="49">
        <v>0</v>
      </c>
      <c r="I56" s="49">
        <v>0</v>
      </c>
      <c r="J56" s="49">
        <v>0</v>
      </c>
      <c r="K56" s="49">
        <v>1</v>
      </c>
      <c r="L56" s="49">
        <v>0</v>
      </c>
      <c r="M56" s="78">
        <v>0</v>
      </c>
      <c r="N56" s="49">
        <v>0</v>
      </c>
      <c r="O56" s="49">
        <v>0</v>
      </c>
      <c r="P56" s="49">
        <v>0</v>
      </c>
      <c r="Q56" s="49">
        <v>1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1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1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1</v>
      </c>
      <c r="AJ56" s="49">
        <v>0</v>
      </c>
      <c r="AK56" s="49">
        <v>0</v>
      </c>
      <c r="AL56" s="49">
        <v>0</v>
      </c>
      <c r="AM56" s="98">
        <v>0</v>
      </c>
      <c r="AN56" s="98">
        <v>0</v>
      </c>
      <c r="AO56" s="98">
        <v>1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1</v>
      </c>
      <c r="AV56" s="98">
        <v>0</v>
      </c>
      <c r="AW56" s="98">
        <v>0</v>
      </c>
      <c r="AX56" s="49">
        <v>0</v>
      </c>
      <c r="AY56" s="98">
        <v>0</v>
      </c>
      <c r="AZ56" s="98">
        <v>0</v>
      </c>
      <c r="BA56" s="98">
        <v>1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1</v>
      </c>
      <c r="BH56" s="98">
        <v>0</v>
      </c>
      <c r="BI56" s="98">
        <v>0</v>
      </c>
      <c r="BJ56" s="155">
        <v>0</v>
      </c>
      <c r="BK56" s="155">
        <v>0</v>
      </c>
      <c r="BL56" s="155">
        <v>0</v>
      </c>
      <c r="BM56" s="155">
        <v>1</v>
      </c>
      <c r="BN56" s="155">
        <v>0</v>
      </c>
      <c r="BO56" s="155">
        <v>0</v>
      </c>
      <c r="BP56" s="155">
        <v>0</v>
      </c>
      <c r="BQ56" s="155">
        <v>0</v>
      </c>
      <c r="BR56" s="155">
        <v>0</v>
      </c>
      <c r="BS56" s="155">
        <v>1</v>
      </c>
      <c r="BT56" s="155">
        <v>0</v>
      </c>
      <c r="BU56" s="155">
        <v>0</v>
      </c>
      <c r="BV56" s="155">
        <v>0</v>
      </c>
      <c r="BW56" s="155">
        <v>0</v>
      </c>
      <c r="BX56" s="155">
        <v>0</v>
      </c>
      <c r="BY56" s="155">
        <v>1</v>
      </c>
      <c r="BZ56" s="155">
        <v>0</v>
      </c>
      <c r="CA56" s="155">
        <v>0</v>
      </c>
      <c r="CB56" s="155">
        <v>0</v>
      </c>
      <c r="CC56" s="155">
        <v>0</v>
      </c>
      <c r="CD56" s="155">
        <v>0</v>
      </c>
      <c r="CE56" s="155">
        <v>1</v>
      </c>
      <c r="CF56" s="155">
        <v>0</v>
      </c>
      <c r="CG56" s="155">
        <v>0</v>
      </c>
      <c r="CH56" s="155">
        <v>0</v>
      </c>
      <c r="CI56" s="155">
        <v>0</v>
      </c>
    </row>
    <row r="57" spans="1:87" ht="15.75" customHeight="1" x14ac:dyDescent="0.2">
      <c r="A57" s="4" t="s">
        <v>15</v>
      </c>
      <c r="B57" s="49">
        <v>0</v>
      </c>
      <c r="C57" s="49">
        <v>1</v>
      </c>
      <c r="D57" s="49">
        <v>1</v>
      </c>
      <c r="E57" s="49">
        <v>1</v>
      </c>
      <c r="F57" s="49">
        <v>0</v>
      </c>
      <c r="G57" s="49">
        <v>0</v>
      </c>
      <c r="H57" s="49">
        <v>0</v>
      </c>
      <c r="I57" s="49">
        <v>1</v>
      </c>
      <c r="J57" s="49">
        <v>1</v>
      </c>
      <c r="K57" s="49">
        <v>0</v>
      </c>
      <c r="L57" s="49">
        <v>0</v>
      </c>
      <c r="M57" s="78">
        <v>0</v>
      </c>
      <c r="N57" s="49">
        <v>0</v>
      </c>
      <c r="O57" s="49">
        <v>1</v>
      </c>
      <c r="P57" s="49">
        <v>1</v>
      </c>
      <c r="Q57" s="49">
        <v>0</v>
      </c>
      <c r="R57" s="49">
        <v>0</v>
      </c>
      <c r="S57" s="49">
        <v>0</v>
      </c>
      <c r="T57" s="49">
        <v>0</v>
      </c>
      <c r="U57" s="49">
        <v>1</v>
      </c>
      <c r="V57" s="49">
        <v>1</v>
      </c>
      <c r="W57" s="49">
        <v>0</v>
      </c>
      <c r="X57" s="49">
        <v>0</v>
      </c>
      <c r="Y57" s="49">
        <v>0</v>
      </c>
      <c r="Z57" s="49">
        <v>0</v>
      </c>
      <c r="AA57" s="49">
        <v>1</v>
      </c>
      <c r="AB57" s="49">
        <v>1</v>
      </c>
      <c r="AC57" s="49">
        <v>0</v>
      </c>
      <c r="AD57" s="49">
        <v>0</v>
      </c>
      <c r="AE57" s="49">
        <v>0</v>
      </c>
      <c r="AF57" s="49">
        <v>0</v>
      </c>
      <c r="AG57" s="49">
        <v>1</v>
      </c>
      <c r="AH57" s="49">
        <v>1</v>
      </c>
      <c r="AI57" s="49">
        <v>0</v>
      </c>
      <c r="AJ57" s="49">
        <v>0</v>
      </c>
      <c r="AK57" s="49">
        <v>0</v>
      </c>
      <c r="AL57" s="49">
        <v>0</v>
      </c>
      <c r="AM57" s="98">
        <v>1</v>
      </c>
      <c r="AN57" s="98">
        <v>1</v>
      </c>
      <c r="AO57" s="98">
        <v>0</v>
      </c>
      <c r="AP57" s="98">
        <v>0</v>
      </c>
      <c r="AQ57" s="98">
        <v>0</v>
      </c>
      <c r="AR57" s="98">
        <v>0</v>
      </c>
      <c r="AS57" s="98">
        <v>1</v>
      </c>
      <c r="AT57" s="98">
        <v>1</v>
      </c>
      <c r="AU57" s="98">
        <v>0</v>
      </c>
      <c r="AV57" s="98">
        <v>0</v>
      </c>
      <c r="AW57" s="98">
        <v>0</v>
      </c>
      <c r="AX57" s="49">
        <v>0</v>
      </c>
      <c r="AY57" s="98">
        <v>1</v>
      </c>
      <c r="AZ57" s="98">
        <v>1</v>
      </c>
      <c r="BA57" s="98">
        <v>0</v>
      </c>
      <c r="BB57" s="98">
        <v>0</v>
      </c>
      <c r="BC57" s="98">
        <v>0</v>
      </c>
      <c r="BD57" s="98">
        <v>0</v>
      </c>
      <c r="BE57" s="98">
        <v>1</v>
      </c>
      <c r="BF57" s="98">
        <v>1</v>
      </c>
      <c r="BG57" s="98">
        <v>0</v>
      </c>
      <c r="BH57" s="98">
        <v>0</v>
      </c>
      <c r="BI57" s="98">
        <v>0</v>
      </c>
      <c r="BJ57" s="155">
        <v>0</v>
      </c>
      <c r="BK57" s="155">
        <v>1</v>
      </c>
      <c r="BL57" s="155">
        <v>1</v>
      </c>
      <c r="BM57" s="155">
        <v>0</v>
      </c>
      <c r="BN57" s="155">
        <v>0</v>
      </c>
      <c r="BO57" s="155">
        <v>0</v>
      </c>
      <c r="BP57" s="155">
        <v>0</v>
      </c>
      <c r="BQ57" s="155">
        <v>1</v>
      </c>
      <c r="BR57" s="155">
        <v>1</v>
      </c>
      <c r="BS57" s="155">
        <v>0</v>
      </c>
      <c r="BT57" s="155">
        <v>0</v>
      </c>
      <c r="BU57" s="155">
        <v>0</v>
      </c>
      <c r="BV57" s="155">
        <v>0</v>
      </c>
      <c r="BW57" s="155">
        <v>1</v>
      </c>
      <c r="BX57" s="155">
        <v>1</v>
      </c>
      <c r="BY57" s="155">
        <v>0</v>
      </c>
      <c r="BZ57" s="155">
        <v>0</v>
      </c>
      <c r="CA57" s="155">
        <v>0</v>
      </c>
      <c r="CB57" s="155">
        <v>0</v>
      </c>
      <c r="CC57" s="155">
        <v>1</v>
      </c>
      <c r="CD57" s="155">
        <v>1</v>
      </c>
      <c r="CE57" s="155">
        <v>0</v>
      </c>
      <c r="CF57" s="155">
        <v>0</v>
      </c>
      <c r="CG57" s="155">
        <v>0</v>
      </c>
      <c r="CH57" s="155">
        <v>0</v>
      </c>
      <c r="CI57" s="155">
        <v>1</v>
      </c>
    </row>
    <row r="58" spans="1:87" ht="15.75" customHeight="1" x14ac:dyDescent="0.2">
      <c r="A58" s="3" t="s">
        <v>16</v>
      </c>
      <c r="B58" s="49">
        <v>3</v>
      </c>
      <c r="C58" s="49">
        <v>2</v>
      </c>
      <c r="D58" s="49">
        <v>2</v>
      </c>
      <c r="E58" s="49">
        <v>2</v>
      </c>
      <c r="F58" s="49">
        <v>3</v>
      </c>
      <c r="G58" s="49">
        <v>3</v>
      </c>
      <c r="H58" s="49">
        <v>3</v>
      </c>
      <c r="I58" s="49">
        <v>2</v>
      </c>
      <c r="J58" s="49">
        <v>2</v>
      </c>
      <c r="K58" s="49">
        <v>2</v>
      </c>
      <c r="L58" s="49">
        <v>2</v>
      </c>
      <c r="M58" s="78">
        <v>3</v>
      </c>
      <c r="N58" s="49">
        <v>3</v>
      </c>
      <c r="O58" s="49">
        <v>2</v>
      </c>
      <c r="P58" s="49">
        <v>2</v>
      </c>
      <c r="Q58" s="49">
        <v>2</v>
      </c>
      <c r="R58" s="49">
        <v>2</v>
      </c>
      <c r="S58" s="49">
        <v>3</v>
      </c>
      <c r="T58" s="49">
        <v>2</v>
      </c>
      <c r="U58" s="49">
        <v>2</v>
      </c>
      <c r="V58" s="49">
        <v>2</v>
      </c>
      <c r="W58" s="49">
        <v>2</v>
      </c>
      <c r="X58" s="49">
        <v>2</v>
      </c>
      <c r="Y58" s="49">
        <v>2</v>
      </c>
      <c r="Z58" s="49">
        <v>2</v>
      </c>
      <c r="AA58" s="49">
        <v>2</v>
      </c>
      <c r="AB58" s="49">
        <v>1</v>
      </c>
      <c r="AC58" s="49">
        <v>2</v>
      </c>
      <c r="AD58" s="49">
        <v>2</v>
      </c>
      <c r="AE58" s="49">
        <v>2</v>
      </c>
      <c r="AF58" s="49">
        <v>2</v>
      </c>
      <c r="AG58" s="49">
        <v>1</v>
      </c>
      <c r="AH58" s="49">
        <v>1</v>
      </c>
      <c r="AI58" s="49">
        <v>1</v>
      </c>
      <c r="AJ58" s="49">
        <v>2</v>
      </c>
      <c r="AK58" s="49">
        <v>2</v>
      </c>
      <c r="AL58" s="49">
        <v>2</v>
      </c>
      <c r="AM58" s="98">
        <v>1</v>
      </c>
      <c r="AN58" s="98">
        <v>1</v>
      </c>
      <c r="AO58" s="98">
        <v>1</v>
      </c>
      <c r="AP58" s="98">
        <v>2</v>
      </c>
      <c r="AQ58" s="98">
        <v>3</v>
      </c>
      <c r="AR58" s="98">
        <v>3</v>
      </c>
      <c r="AS58" s="98">
        <v>3</v>
      </c>
      <c r="AT58" s="98">
        <v>2</v>
      </c>
      <c r="AU58" s="98">
        <v>3</v>
      </c>
      <c r="AV58" s="98">
        <v>3</v>
      </c>
      <c r="AW58" s="98">
        <v>3</v>
      </c>
      <c r="AX58" s="49">
        <v>3</v>
      </c>
      <c r="AY58" s="98">
        <v>2</v>
      </c>
      <c r="AZ58" s="98">
        <v>2</v>
      </c>
      <c r="BA58" s="98">
        <v>3</v>
      </c>
      <c r="BB58" s="98">
        <v>3</v>
      </c>
      <c r="BC58" s="98">
        <v>3</v>
      </c>
      <c r="BD58" s="98">
        <v>3</v>
      </c>
      <c r="BE58" s="98">
        <v>2</v>
      </c>
      <c r="BF58" s="98">
        <v>2</v>
      </c>
      <c r="BG58" s="98">
        <v>3</v>
      </c>
      <c r="BH58" s="98">
        <v>3</v>
      </c>
      <c r="BI58" s="98">
        <v>2</v>
      </c>
      <c r="BJ58" s="155">
        <v>2</v>
      </c>
      <c r="BK58" s="155">
        <v>2</v>
      </c>
      <c r="BL58" s="155">
        <v>2</v>
      </c>
      <c r="BM58" s="155">
        <v>2</v>
      </c>
      <c r="BN58" s="155">
        <v>2</v>
      </c>
      <c r="BO58" s="155">
        <v>2</v>
      </c>
      <c r="BP58" s="155">
        <v>2</v>
      </c>
      <c r="BQ58" s="155">
        <v>2</v>
      </c>
      <c r="BR58" s="155">
        <v>2</v>
      </c>
      <c r="BS58" s="155">
        <v>2</v>
      </c>
      <c r="BT58" s="155">
        <v>2</v>
      </c>
      <c r="BU58" s="155">
        <v>2</v>
      </c>
      <c r="BV58" s="155">
        <v>2</v>
      </c>
      <c r="BW58" s="155">
        <v>2</v>
      </c>
      <c r="BX58" s="155">
        <v>2</v>
      </c>
      <c r="BY58" s="155">
        <v>2</v>
      </c>
      <c r="BZ58" s="155">
        <v>2</v>
      </c>
      <c r="CA58" s="155">
        <v>2</v>
      </c>
      <c r="CB58" s="155">
        <v>2</v>
      </c>
      <c r="CC58" s="155">
        <v>2</v>
      </c>
      <c r="CD58" s="155">
        <v>2</v>
      </c>
      <c r="CE58" s="155">
        <v>2</v>
      </c>
      <c r="CF58" s="155">
        <v>2</v>
      </c>
      <c r="CG58" s="155">
        <v>2</v>
      </c>
      <c r="CH58" s="155">
        <v>2</v>
      </c>
      <c r="CI58" s="155">
        <v>2</v>
      </c>
    </row>
    <row r="59" spans="1:87" ht="62.45" customHeight="1" x14ac:dyDescent="0.2">
      <c r="A59" s="122" t="s">
        <v>275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3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</row>
    <row r="60" spans="1:87" ht="15.75" customHeight="1" x14ac:dyDescent="0.2">
      <c r="A60" s="14" t="s">
        <v>21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7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5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</row>
    <row r="61" spans="1:87" ht="15.75" customHeight="1" x14ac:dyDescent="0.2">
      <c r="A61" s="2" t="s">
        <v>13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78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49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155">
        <v>0</v>
      </c>
      <c r="BK61" s="155">
        <v>0</v>
      </c>
      <c r="BL61" s="155">
        <v>0</v>
      </c>
      <c r="BM61" s="155">
        <v>0</v>
      </c>
      <c r="BN61" s="155">
        <v>0</v>
      </c>
      <c r="BO61" s="155">
        <v>0</v>
      </c>
      <c r="BP61" s="155">
        <v>0</v>
      </c>
      <c r="BQ61" s="155">
        <v>0</v>
      </c>
      <c r="BR61" s="155">
        <v>0</v>
      </c>
      <c r="BS61" s="155">
        <v>0</v>
      </c>
      <c r="BT61" s="155">
        <v>0</v>
      </c>
      <c r="BU61" s="155">
        <v>0</v>
      </c>
      <c r="BV61" s="155">
        <v>0</v>
      </c>
      <c r="BW61" s="155">
        <v>0</v>
      </c>
      <c r="BX61" s="155">
        <v>0</v>
      </c>
      <c r="BY61" s="155">
        <v>0</v>
      </c>
      <c r="BZ61" s="155">
        <v>0</v>
      </c>
      <c r="CA61" s="155">
        <v>0</v>
      </c>
      <c r="CB61" s="155">
        <v>0</v>
      </c>
      <c r="CC61" s="155">
        <v>0</v>
      </c>
      <c r="CD61" s="155">
        <v>0</v>
      </c>
      <c r="CE61" s="155">
        <v>0</v>
      </c>
      <c r="CF61" s="155">
        <v>0</v>
      </c>
      <c r="CG61" s="155">
        <v>0</v>
      </c>
      <c r="CH61" s="155">
        <v>0</v>
      </c>
      <c r="CI61" s="155">
        <v>0</v>
      </c>
    </row>
    <row r="62" spans="1:87" ht="15.75" customHeight="1" x14ac:dyDescent="0.2">
      <c r="A62" s="3" t="s">
        <v>14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78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49">
        <v>0</v>
      </c>
      <c r="AY62" s="98">
        <v>0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155">
        <v>0</v>
      </c>
      <c r="BK62" s="155">
        <v>0</v>
      </c>
      <c r="BL62" s="155">
        <v>0</v>
      </c>
      <c r="BM62" s="155">
        <v>0</v>
      </c>
      <c r="BN62" s="155">
        <v>0</v>
      </c>
      <c r="BO62" s="155">
        <v>0</v>
      </c>
      <c r="BP62" s="155">
        <v>0</v>
      </c>
      <c r="BQ62" s="155">
        <v>0</v>
      </c>
      <c r="BR62" s="155">
        <v>0</v>
      </c>
      <c r="BS62" s="155">
        <v>0</v>
      </c>
      <c r="BT62" s="155">
        <v>0</v>
      </c>
      <c r="BU62" s="155">
        <v>0</v>
      </c>
      <c r="BV62" s="155">
        <v>0</v>
      </c>
      <c r="BW62" s="155">
        <v>0</v>
      </c>
      <c r="BX62" s="155">
        <v>0</v>
      </c>
      <c r="BY62" s="155">
        <v>0</v>
      </c>
      <c r="BZ62" s="155">
        <v>0</v>
      </c>
      <c r="CA62" s="155">
        <v>0</v>
      </c>
      <c r="CB62" s="155">
        <v>0</v>
      </c>
      <c r="CC62" s="155">
        <v>0</v>
      </c>
      <c r="CD62" s="155">
        <v>0</v>
      </c>
      <c r="CE62" s="155">
        <v>0</v>
      </c>
      <c r="CF62" s="155">
        <v>0</v>
      </c>
      <c r="CG62" s="155">
        <v>0</v>
      </c>
      <c r="CH62" s="155">
        <v>0</v>
      </c>
      <c r="CI62" s="155">
        <v>0</v>
      </c>
    </row>
    <row r="63" spans="1:87" ht="15.75" customHeight="1" x14ac:dyDescent="0.2">
      <c r="A63" s="4" t="s">
        <v>15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78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0</v>
      </c>
      <c r="AX63" s="49">
        <v>0</v>
      </c>
      <c r="AY63" s="98">
        <v>0</v>
      </c>
      <c r="AZ63" s="98">
        <v>0</v>
      </c>
      <c r="BA63" s="98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155">
        <v>0</v>
      </c>
      <c r="BK63" s="155">
        <v>0</v>
      </c>
      <c r="BL63" s="155">
        <v>0</v>
      </c>
      <c r="BM63" s="155">
        <v>0</v>
      </c>
      <c r="BN63" s="155">
        <v>0</v>
      </c>
      <c r="BO63" s="155">
        <v>0</v>
      </c>
      <c r="BP63" s="155">
        <v>0</v>
      </c>
      <c r="BQ63" s="155">
        <v>0</v>
      </c>
      <c r="BR63" s="155">
        <v>0</v>
      </c>
      <c r="BS63" s="155">
        <v>0</v>
      </c>
      <c r="BT63" s="155">
        <v>0</v>
      </c>
      <c r="BU63" s="155">
        <v>0</v>
      </c>
      <c r="BV63" s="155">
        <v>0</v>
      </c>
      <c r="BW63" s="155">
        <v>0</v>
      </c>
      <c r="BX63" s="155">
        <v>0</v>
      </c>
      <c r="BY63" s="155">
        <v>0</v>
      </c>
      <c r="BZ63" s="155">
        <v>0</v>
      </c>
      <c r="CA63" s="155">
        <v>0</v>
      </c>
      <c r="CB63" s="155">
        <v>0</v>
      </c>
      <c r="CC63" s="155">
        <v>0</v>
      </c>
      <c r="CD63" s="155">
        <v>0</v>
      </c>
      <c r="CE63" s="155">
        <v>0</v>
      </c>
      <c r="CF63" s="155">
        <v>0</v>
      </c>
      <c r="CG63" s="155">
        <v>0</v>
      </c>
      <c r="CH63" s="155">
        <v>0</v>
      </c>
      <c r="CI63" s="155">
        <v>0</v>
      </c>
    </row>
    <row r="64" spans="1:87" ht="15.75" customHeight="1" x14ac:dyDescent="0.2">
      <c r="A64" s="3" t="s">
        <v>16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78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0</v>
      </c>
      <c r="AX64" s="49">
        <v>0</v>
      </c>
      <c r="AY64" s="98">
        <v>0</v>
      </c>
      <c r="AZ64" s="98">
        <v>0</v>
      </c>
      <c r="BA64" s="98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155">
        <v>0</v>
      </c>
      <c r="BK64" s="155">
        <v>0</v>
      </c>
      <c r="BL64" s="155">
        <v>0</v>
      </c>
      <c r="BM64" s="155">
        <v>0</v>
      </c>
      <c r="BN64" s="155">
        <v>0</v>
      </c>
      <c r="BO64" s="155">
        <v>0</v>
      </c>
      <c r="BP64" s="155">
        <v>0</v>
      </c>
      <c r="BQ64" s="155">
        <v>0</v>
      </c>
      <c r="BR64" s="155">
        <v>0</v>
      </c>
      <c r="BS64" s="155">
        <v>0</v>
      </c>
      <c r="BT64" s="155">
        <v>0</v>
      </c>
      <c r="BU64" s="155">
        <v>0</v>
      </c>
      <c r="BV64" s="155">
        <v>0</v>
      </c>
      <c r="BW64" s="155">
        <v>0</v>
      </c>
      <c r="BX64" s="155">
        <v>0</v>
      </c>
      <c r="BY64" s="155">
        <v>0</v>
      </c>
      <c r="BZ64" s="155">
        <v>0</v>
      </c>
      <c r="CA64" s="155">
        <v>0</v>
      </c>
      <c r="CB64" s="155">
        <v>0</v>
      </c>
      <c r="CC64" s="155">
        <v>0</v>
      </c>
      <c r="CD64" s="155">
        <v>0</v>
      </c>
      <c r="CE64" s="155">
        <v>0</v>
      </c>
      <c r="CF64" s="155">
        <v>0</v>
      </c>
      <c r="CG64" s="155">
        <v>0</v>
      </c>
      <c r="CH64" s="155">
        <v>0</v>
      </c>
      <c r="CI64" s="155">
        <v>0</v>
      </c>
    </row>
    <row r="65" spans="1:87" ht="15.75" customHeight="1" x14ac:dyDescent="0.2">
      <c r="A65" s="14" t="s">
        <v>22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86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</row>
    <row r="66" spans="1:87" ht="15.75" customHeight="1" x14ac:dyDescent="0.2">
      <c r="A66" s="2" t="s">
        <v>13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78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8">
        <v>0</v>
      </c>
      <c r="AW66" s="98">
        <v>0</v>
      </c>
      <c r="AX66" s="49">
        <v>0</v>
      </c>
      <c r="AY66" s="98">
        <v>0</v>
      </c>
      <c r="AZ66" s="98">
        <v>0</v>
      </c>
      <c r="BA66" s="98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155">
        <v>0</v>
      </c>
      <c r="BK66" s="155">
        <v>0</v>
      </c>
      <c r="BL66" s="155">
        <v>0</v>
      </c>
      <c r="BM66" s="155">
        <v>0</v>
      </c>
      <c r="BN66" s="155">
        <v>0</v>
      </c>
      <c r="BO66" s="155">
        <v>0</v>
      </c>
      <c r="BP66" s="155">
        <v>0</v>
      </c>
      <c r="BQ66" s="155">
        <v>0</v>
      </c>
      <c r="BR66" s="155">
        <v>0</v>
      </c>
      <c r="BS66" s="155">
        <v>0</v>
      </c>
      <c r="BT66" s="155">
        <v>0</v>
      </c>
      <c r="BU66" s="155">
        <v>0</v>
      </c>
      <c r="BV66" s="155">
        <v>0</v>
      </c>
      <c r="BW66" s="155">
        <v>0</v>
      </c>
      <c r="BX66" s="155">
        <v>0</v>
      </c>
      <c r="BY66" s="155">
        <v>0</v>
      </c>
      <c r="BZ66" s="155">
        <v>0</v>
      </c>
      <c r="CA66" s="155">
        <v>0</v>
      </c>
      <c r="CB66" s="155">
        <v>0</v>
      </c>
      <c r="CC66" s="155">
        <v>0</v>
      </c>
      <c r="CD66" s="155">
        <v>0</v>
      </c>
      <c r="CE66" s="155">
        <v>0</v>
      </c>
      <c r="CF66" s="155">
        <v>0</v>
      </c>
      <c r="CG66" s="155">
        <v>0</v>
      </c>
      <c r="CH66" s="155">
        <v>0</v>
      </c>
      <c r="CI66" s="155">
        <v>0</v>
      </c>
    </row>
    <row r="67" spans="1:87" ht="15.75" customHeight="1" x14ac:dyDescent="0.2">
      <c r="A67" s="3" t="s">
        <v>14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78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8">
        <v>0</v>
      </c>
      <c r="AW67" s="98">
        <v>0</v>
      </c>
      <c r="AX67" s="49">
        <v>0</v>
      </c>
      <c r="AY67" s="98">
        <v>0</v>
      </c>
      <c r="AZ67" s="98">
        <v>0</v>
      </c>
      <c r="BA67" s="98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155">
        <v>0</v>
      </c>
      <c r="BK67" s="155">
        <v>0</v>
      </c>
      <c r="BL67" s="155">
        <v>0</v>
      </c>
      <c r="BM67" s="155">
        <v>0</v>
      </c>
      <c r="BN67" s="155">
        <v>0</v>
      </c>
      <c r="BO67" s="155">
        <v>0</v>
      </c>
      <c r="BP67" s="155">
        <v>0</v>
      </c>
      <c r="BQ67" s="155">
        <v>0</v>
      </c>
      <c r="BR67" s="155">
        <v>0</v>
      </c>
      <c r="BS67" s="155">
        <v>0</v>
      </c>
      <c r="BT67" s="155">
        <v>0</v>
      </c>
      <c r="BU67" s="155">
        <v>0</v>
      </c>
      <c r="BV67" s="155">
        <v>0</v>
      </c>
      <c r="BW67" s="155">
        <v>0</v>
      </c>
      <c r="BX67" s="155">
        <v>0</v>
      </c>
      <c r="BY67" s="155">
        <v>0</v>
      </c>
      <c r="BZ67" s="155">
        <v>0</v>
      </c>
      <c r="CA67" s="155">
        <v>0</v>
      </c>
      <c r="CB67" s="155">
        <v>0</v>
      </c>
      <c r="CC67" s="155">
        <v>0</v>
      </c>
      <c r="CD67" s="155">
        <v>0</v>
      </c>
      <c r="CE67" s="155">
        <v>0</v>
      </c>
      <c r="CF67" s="155">
        <v>0</v>
      </c>
      <c r="CG67" s="155">
        <v>0</v>
      </c>
      <c r="CH67" s="155">
        <v>0</v>
      </c>
      <c r="CI67" s="155">
        <v>0</v>
      </c>
    </row>
    <row r="68" spans="1:87" ht="15.75" customHeight="1" x14ac:dyDescent="0.2">
      <c r="A68" s="4" t="s">
        <v>15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78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49">
        <v>0</v>
      </c>
      <c r="AY68" s="98">
        <v>0</v>
      </c>
      <c r="AZ68" s="98">
        <v>0</v>
      </c>
      <c r="BA68" s="98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155">
        <v>0</v>
      </c>
      <c r="BK68" s="155">
        <v>0</v>
      </c>
      <c r="BL68" s="155">
        <v>0</v>
      </c>
      <c r="BM68" s="155">
        <v>0</v>
      </c>
      <c r="BN68" s="155">
        <v>0</v>
      </c>
      <c r="BO68" s="155">
        <v>0</v>
      </c>
      <c r="BP68" s="155">
        <v>0</v>
      </c>
      <c r="BQ68" s="155">
        <v>0</v>
      </c>
      <c r="BR68" s="155">
        <v>0</v>
      </c>
      <c r="BS68" s="155">
        <v>0</v>
      </c>
      <c r="BT68" s="155">
        <v>0</v>
      </c>
      <c r="BU68" s="155">
        <v>0</v>
      </c>
      <c r="BV68" s="155">
        <v>0</v>
      </c>
      <c r="BW68" s="155">
        <v>0</v>
      </c>
      <c r="BX68" s="155">
        <v>0</v>
      </c>
      <c r="BY68" s="155">
        <v>0</v>
      </c>
      <c r="BZ68" s="155">
        <v>0</v>
      </c>
      <c r="CA68" s="155">
        <v>0</v>
      </c>
      <c r="CB68" s="155">
        <v>0</v>
      </c>
      <c r="CC68" s="155">
        <v>0</v>
      </c>
      <c r="CD68" s="155">
        <v>0</v>
      </c>
      <c r="CE68" s="155">
        <v>0</v>
      </c>
      <c r="CF68" s="155">
        <v>0</v>
      </c>
      <c r="CG68" s="155">
        <v>0</v>
      </c>
      <c r="CH68" s="155">
        <v>0</v>
      </c>
      <c r="CI68" s="155">
        <v>0</v>
      </c>
    </row>
    <row r="69" spans="1:87" ht="15.75" customHeight="1" x14ac:dyDescent="0.2">
      <c r="A69" s="3" t="s">
        <v>16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78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49">
        <v>0</v>
      </c>
      <c r="AY69" s="98">
        <v>0</v>
      </c>
      <c r="AZ69" s="98">
        <v>0</v>
      </c>
      <c r="BA69" s="98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155">
        <v>0</v>
      </c>
      <c r="BK69" s="155">
        <v>0</v>
      </c>
      <c r="BL69" s="155">
        <v>0</v>
      </c>
      <c r="BM69" s="155">
        <v>0</v>
      </c>
      <c r="BN69" s="155">
        <v>0</v>
      </c>
      <c r="BO69" s="155">
        <v>0</v>
      </c>
      <c r="BP69" s="155">
        <v>0</v>
      </c>
      <c r="BQ69" s="155">
        <v>0</v>
      </c>
      <c r="BR69" s="155">
        <v>0</v>
      </c>
      <c r="BS69" s="155">
        <v>0</v>
      </c>
      <c r="BT69" s="155">
        <v>0</v>
      </c>
      <c r="BU69" s="155">
        <v>0</v>
      </c>
      <c r="BV69" s="155">
        <v>0</v>
      </c>
      <c r="BW69" s="155">
        <v>0</v>
      </c>
      <c r="BX69" s="155">
        <v>0</v>
      </c>
      <c r="BY69" s="155">
        <v>0</v>
      </c>
      <c r="BZ69" s="155">
        <v>0</v>
      </c>
      <c r="CA69" s="155">
        <v>0</v>
      </c>
      <c r="CB69" s="155">
        <v>0</v>
      </c>
      <c r="CC69" s="155">
        <v>0</v>
      </c>
      <c r="CD69" s="155">
        <v>0</v>
      </c>
      <c r="CE69" s="155">
        <v>0</v>
      </c>
      <c r="CF69" s="155">
        <v>0</v>
      </c>
      <c r="CG69" s="155">
        <v>0</v>
      </c>
      <c r="CH69" s="155">
        <v>0</v>
      </c>
      <c r="CI69" s="155">
        <v>0</v>
      </c>
    </row>
    <row r="70" spans="1:87" ht="15.75" customHeight="1" x14ac:dyDescent="0.2">
      <c r="A70" s="122" t="s">
        <v>23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3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</row>
    <row r="71" spans="1:87" ht="15.75" customHeight="1" x14ac:dyDescent="0.2">
      <c r="A71" s="2" t="s">
        <v>13</v>
      </c>
      <c r="B71" s="49">
        <f>+B72+B73+B74</f>
        <v>-15401</v>
      </c>
      <c r="C71" s="49">
        <f t="shared" ref="C71:M71" si="32">+C72+C73+C74</f>
        <v>-12930</v>
      </c>
      <c r="D71" s="49">
        <f t="shared" si="32"/>
        <v>-14383</v>
      </c>
      <c r="E71" s="49">
        <f t="shared" si="32"/>
        <v>-10745</v>
      </c>
      <c r="F71" s="49">
        <f t="shared" si="32"/>
        <v>-10325</v>
      </c>
      <c r="G71" s="49">
        <f t="shared" si="32"/>
        <v>-11175</v>
      </c>
      <c r="H71" s="49">
        <f t="shared" si="32"/>
        <v>-7012</v>
      </c>
      <c r="I71" s="49">
        <f t="shared" si="32"/>
        <v>-5878</v>
      </c>
      <c r="J71" s="49">
        <f t="shared" si="32"/>
        <v>-8201</v>
      </c>
      <c r="K71" s="49">
        <f t="shared" si="32"/>
        <v>-8077</v>
      </c>
      <c r="L71" s="49">
        <f t="shared" si="32"/>
        <v>-9958</v>
      </c>
      <c r="M71" s="78">
        <f t="shared" si="32"/>
        <v>-8367</v>
      </c>
      <c r="N71" s="49">
        <v>-8289</v>
      </c>
      <c r="O71" s="49">
        <v>-7113</v>
      </c>
      <c r="P71" s="49">
        <v>-10228</v>
      </c>
      <c r="Q71" s="49">
        <v>-5215</v>
      </c>
      <c r="R71" s="49">
        <v>-5810</v>
      </c>
      <c r="S71" s="49">
        <v>-5401</v>
      </c>
      <c r="T71" s="49">
        <f t="shared" ref="T71" si="33">+T72+T73+T74</f>
        <v>-6947</v>
      </c>
      <c r="U71" s="49">
        <v>-7761</v>
      </c>
      <c r="V71" s="49">
        <f t="shared" ref="V71" si="34">+V72+V73+V74</f>
        <v>-7602</v>
      </c>
      <c r="W71" s="49">
        <v>-6347</v>
      </c>
      <c r="X71" s="49">
        <v>-8515</v>
      </c>
      <c r="Y71" s="49">
        <v>-10099</v>
      </c>
      <c r="Z71" s="49">
        <v>-6221</v>
      </c>
      <c r="AA71" s="49">
        <v>-5051</v>
      </c>
      <c r="AB71" s="49">
        <v>-3511</v>
      </c>
      <c r="AC71" s="49">
        <v>-6422</v>
      </c>
      <c r="AD71" s="49">
        <v>-8157</v>
      </c>
      <c r="AE71" s="49">
        <v>-4420</v>
      </c>
      <c r="AF71" s="49">
        <v>-4656</v>
      </c>
      <c r="AG71" s="49">
        <v>-4923</v>
      </c>
      <c r="AH71" s="49">
        <v>-9018</v>
      </c>
      <c r="AI71" s="49">
        <v>-7385</v>
      </c>
      <c r="AJ71" s="49">
        <v>-7051</v>
      </c>
      <c r="AK71" s="49">
        <v>-11311</v>
      </c>
      <c r="AL71" s="49">
        <v>-7768</v>
      </c>
      <c r="AM71" s="98">
        <v>-7692</v>
      </c>
      <c r="AN71" s="98">
        <v>-17</v>
      </c>
      <c r="AO71" s="98">
        <v>-17</v>
      </c>
      <c r="AP71" s="98">
        <v>-12056</v>
      </c>
      <c r="AQ71" s="98">
        <v>-6966</v>
      </c>
      <c r="AR71" s="98">
        <v>-6383</v>
      </c>
      <c r="AS71" s="98">
        <v>-6330</v>
      </c>
      <c r="AT71" s="98">
        <v>-9078</v>
      </c>
      <c r="AU71" s="98">
        <v>-9996</v>
      </c>
      <c r="AV71" s="98">
        <v>-10015</v>
      </c>
      <c r="AW71" s="98">
        <v>-12435</v>
      </c>
      <c r="AX71" s="49">
        <v>-10424</v>
      </c>
      <c r="AY71" s="98">
        <v>-10664</v>
      </c>
      <c r="AZ71" s="98">
        <v>-9838</v>
      </c>
      <c r="BA71" s="98">
        <v>-6453</v>
      </c>
      <c r="BB71" s="98">
        <v>-9359</v>
      </c>
      <c r="BC71" s="98">
        <v>-8517</v>
      </c>
      <c r="BD71" s="98">
        <v>-8494</v>
      </c>
      <c r="BE71" s="98">
        <v>-8513</v>
      </c>
      <c r="BF71" s="98">
        <v>-8777</v>
      </c>
      <c r="BG71" s="98">
        <v>-9252</v>
      </c>
      <c r="BH71" s="98">
        <v>-9553</v>
      </c>
      <c r="BI71" s="98">
        <v>-9208</v>
      </c>
      <c r="BJ71" s="155">
        <v>-7666</v>
      </c>
      <c r="BK71" s="155">
        <v>-8458</v>
      </c>
      <c r="BL71" s="155">
        <v>-9545</v>
      </c>
      <c r="BM71" s="155">
        <v>-7113</v>
      </c>
      <c r="BN71" s="155">
        <v>-7734</v>
      </c>
      <c r="BO71" s="155">
        <v>-10042</v>
      </c>
      <c r="BP71" s="155">
        <v>-11017</v>
      </c>
      <c r="BQ71" s="155">
        <v>-11160</v>
      </c>
      <c r="BR71" s="155">
        <v>-11335</v>
      </c>
      <c r="BS71" s="155">
        <v>-10596</v>
      </c>
      <c r="BT71" s="155">
        <v>-10430</v>
      </c>
      <c r="BU71" s="155">
        <v>-12504</v>
      </c>
      <c r="BV71" s="155">
        <v>-11711</v>
      </c>
      <c r="BW71" s="155">
        <v>-13646</v>
      </c>
      <c r="BX71" s="155">
        <v>-13655</v>
      </c>
      <c r="BY71" s="155">
        <v>-13444</v>
      </c>
      <c r="BZ71" s="155">
        <v>-13456</v>
      </c>
      <c r="CA71" s="155">
        <v>-16523</v>
      </c>
      <c r="CB71" s="155">
        <v>-17363</v>
      </c>
      <c r="CC71" s="155">
        <v>-18977</v>
      </c>
      <c r="CD71" s="155">
        <v>-20259</v>
      </c>
      <c r="CE71" s="155">
        <v>-15546</v>
      </c>
      <c r="CF71" s="155">
        <v>-18736</v>
      </c>
      <c r="CG71" s="155">
        <v>-17258</v>
      </c>
      <c r="CH71" s="155">
        <v>-16816</v>
      </c>
      <c r="CI71" s="155">
        <v>-18157</v>
      </c>
    </row>
    <row r="72" spans="1:87" ht="15.75" customHeight="1" x14ac:dyDescent="0.2">
      <c r="A72" s="3" t="s">
        <v>14</v>
      </c>
      <c r="B72" s="49">
        <f>+B77+B82+B87+B92+B97+B102</f>
        <v>-15365</v>
      </c>
      <c r="C72" s="49">
        <f t="shared" ref="C72:M72" si="35">+C77+C82+C87+C92+C97+C102</f>
        <v>-12894</v>
      </c>
      <c r="D72" s="49">
        <f t="shared" si="35"/>
        <v>-14349</v>
      </c>
      <c r="E72" s="49">
        <f t="shared" si="35"/>
        <v>-10710</v>
      </c>
      <c r="F72" s="49">
        <f t="shared" si="35"/>
        <v>-10290</v>
      </c>
      <c r="G72" s="49">
        <f t="shared" si="35"/>
        <v>-11140</v>
      </c>
      <c r="H72" s="49">
        <f t="shared" si="35"/>
        <v>-6977</v>
      </c>
      <c r="I72" s="49">
        <f t="shared" si="35"/>
        <v>-5843</v>
      </c>
      <c r="J72" s="49">
        <f t="shared" si="35"/>
        <v>-8166</v>
      </c>
      <c r="K72" s="49">
        <f t="shared" si="35"/>
        <v>-8041</v>
      </c>
      <c r="L72" s="49">
        <f t="shared" si="35"/>
        <v>-9956</v>
      </c>
      <c r="M72" s="78">
        <f t="shared" si="35"/>
        <v>-8330</v>
      </c>
      <c r="N72" s="49">
        <v>-8251</v>
      </c>
      <c r="O72" s="49">
        <v>-7075</v>
      </c>
      <c r="P72" s="49">
        <v>-10192</v>
      </c>
      <c r="Q72" s="49">
        <v>-5178</v>
      </c>
      <c r="R72" s="49">
        <v>-5773</v>
      </c>
      <c r="S72" s="49">
        <v>-5365</v>
      </c>
      <c r="T72" s="49">
        <f t="shared" ref="T72:T74" si="36">+T77+T82+T87+T92+T97+T102</f>
        <v>-6909</v>
      </c>
      <c r="U72" s="49">
        <v>-7723</v>
      </c>
      <c r="V72" s="49">
        <f t="shared" ref="V72:V74" si="37">+V77+V82+V87+V92+V97+V102</f>
        <v>-7566</v>
      </c>
      <c r="W72" s="49">
        <v>-6310</v>
      </c>
      <c r="X72" s="49">
        <v>-8511</v>
      </c>
      <c r="Y72" s="49">
        <v>-10062</v>
      </c>
      <c r="Z72" s="49">
        <v>-6184</v>
      </c>
      <c r="AA72" s="49">
        <v>-5014</v>
      </c>
      <c r="AB72" s="49">
        <v>-3475</v>
      </c>
      <c r="AC72" s="49">
        <v>-6384</v>
      </c>
      <c r="AD72" s="49">
        <v>-8106</v>
      </c>
      <c r="AE72" s="49">
        <v>-4370</v>
      </c>
      <c r="AF72" s="49">
        <v>-4605</v>
      </c>
      <c r="AG72" s="49">
        <v>-4872</v>
      </c>
      <c r="AH72" s="49">
        <v>-8968</v>
      </c>
      <c r="AI72" s="49">
        <v>-7335</v>
      </c>
      <c r="AJ72" s="49">
        <v>-7047</v>
      </c>
      <c r="AK72" s="49">
        <v>-11295</v>
      </c>
      <c r="AL72" s="49">
        <v>-7751</v>
      </c>
      <c r="AM72" s="98">
        <v>-7675</v>
      </c>
      <c r="AN72" s="98">
        <v>-1</v>
      </c>
      <c r="AO72" s="98">
        <v>0</v>
      </c>
      <c r="AP72" s="98">
        <v>-12039</v>
      </c>
      <c r="AQ72" s="98">
        <v>-6950</v>
      </c>
      <c r="AR72" s="98">
        <v>-5996</v>
      </c>
      <c r="AS72" s="98">
        <v>-5941</v>
      </c>
      <c r="AT72" s="98">
        <v>-8696</v>
      </c>
      <c r="AU72" s="98">
        <v>-9614</v>
      </c>
      <c r="AV72" s="98">
        <v>-9824</v>
      </c>
      <c r="AW72" s="98">
        <v>-12034</v>
      </c>
      <c r="AX72" s="49">
        <v>-10026</v>
      </c>
      <c r="AY72" s="98">
        <v>-10266</v>
      </c>
      <c r="AZ72" s="98">
        <v>-9454</v>
      </c>
      <c r="BA72" s="98">
        <v>-6057</v>
      </c>
      <c r="BB72" s="98">
        <v>-9150</v>
      </c>
      <c r="BC72" s="98">
        <v>-8129</v>
      </c>
      <c r="BD72" s="98">
        <v>-8104</v>
      </c>
      <c r="BE72" s="98">
        <v>-8125</v>
      </c>
      <c r="BF72" s="98">
        <v>-8397</v>
      </c>
      <c r="BG72" s="98">
        <v>-8870</v>
      </c>
      <c r="BH72" s="98">
        <v>-9370</v>
      </c>
      <c r="BI72" s="98">
        <v>-8837</v>
      </c>
      <c r="BJ72" s="155">
        <v>-7298</v>
      </c>
      <c r="BK72" s="155">
        <v>-8090</v>
      </c>
      <c r="BL72" s="155">
        <v>-9179</v>
      </c>
      <c r="BM72" s="155">
        <v>-6763</v>
      </c>
      <c r="BN72" s="155">
        <v>-7531</v>
      </c>
      <c r="BO72" s="155">
        <v>-9681</v>
      </c>
      <c r="BP72" s="155">
        <v>-10663</v>
      </c>
      <c r="BQ72" s="155">
        <v>-10813</v>
      </c>
      <c r="BR72" s="155">
        <v>-10994</v>
      </c>
      <c r="BS72" s="155">
        <v>-10250</v>
      </c>
      <c r="BT72" s="155">
        <v>-10246</v>
      </c>
      <c r="BU72" s="155">
        <v>-12150</v>
      </c>
      <c r="BV72" s="155">
        <v>-11358</v>
      </c>
      <c r="BW72" s="155">
        <v>-13290</v>
      </c>
      <c r="BX72" s="155">
        <v>-13308</v>
      </c>
      <c r="BY72" s="155">
        <v>-13093</v>
      </c>
      <c r="BZ72" s="155">
        <v>-13282</v>
      </c>
      <c r="CA72" s="155">
        <v>-16179</v>
      </c>
      <c r="CB72" s="155">
        <v>-17010</v>
      </c>
      <c r="CC72" s="155">
        <v>-18629</v>
      </c>
      <c r="CD72" s="155">
        <v>-19921</v>
      </c>
      <c r="CE72" s="155">
        <v>-15204</v>
      </c>
      <c r="CF72" s="155">
        <v>-18557</v>
      </c>
      <c r="CG72" s="155">
        <v>-16906</v>
      </c>
      <c r="CH72" s="155">
        <v>-16469</v>
      </c>
      <c r="CI72" s="155">
        <v>-17802</v>
      </c>
    </row>
    <row r="73" spans="1:87" ht="15.75" customHeight="1" x14ac:dyDescent="0.2">
      <c r="A73" s="4" t="s">
        <v>15</v>
      </c>
      <c r="B73" s="49">
        <f>+B78+B83+B88+B93+B98+B103</f>
        <v>-2</v>
      </c>
      <c r="C73" s="49">
        <f t="shared" ref="C73:M73" si="38">+C78+C83+C88+C93+C98+C103</f>
        <v>-2</v>
      </c>
      <c r="D73" s="49">
        <f t="shared" si="38"/>
        <v>0</v>
      </c>
      <c r="E73" s="49">
        <f t="shared" si="38"/>
        <v>0</v>
      </c>
      <c r="F73" s="49">
        <f t="shared" si="38"/>
        <v>0</v>
      </c>
      <c r="G73" s="49">
        <f t="shared" si="38"/>
        <v>0</v>
      </c>
      <c r="H73" s="49">
        <f t="shared" si="38"/>
        <v>0</v>
      </c>
      <c r="I73" s="49">
        <f t="shared" si="38"/>
        <v>0</v>
      </c>
      <c r="J73" s="49">
        <f t="shared" si="38"/>
        <v>-33</v>
      </c>
      <c r="K73" s="49">
        <f t="shared" si="38"/>
        <v>-34</v>
      </c>
      <c r="L73" s="49">
        <f t="shared" si="38"/>
        <v>0</v>
      </c>
      <c r="M73" s="78">
        <f t="shared" si="38"/>
        <v>0</v>
      </c>
      <c r="N73" s="49">
        <v>-2</v>
      </c>
      <c r="O73" s="49">
        <v>-2</v>
      </c>
      <c r="P73" s="49">
        <v>0</v>
      </c>
      <c r="Q73" s="49">
        <v>-1</v>
      </c>
      <c r="R73" s="49">
        <v>-1</v>
      </c>
      <c r="S73" s="49">
        <v>0</v>
      </c>
      <c r="T73" s="49">
        <f t="shared" si="36"/>
        <v>-1</v>
      </c>
      <c r="U73" s="49">
        <v>-1</v>
      </c>
      <c r="V73" s="49">
        <f t="shared" si="37"/>
        <v>-33</v>
      </c>
      <c r="W73" s="49">
        <v>-34</v>
      </c>
      <c r="X73" s="49">
        <v>-1</v>
      </c>
      <c r="Y73" s="49">
        <v>0</v>
      </c>
      <c r="Z73" s="49">
        <v>-1</v>
      </c>
      <c r="AA73" s="49">
        <v>-1</v>
      </c>
      <c r="AB73" s="49">
        <v>0</v>
      </c>
      <c r="AC73" s="49">
        <v>-1</v>
      </c>
      <c r="AD73" s="49">
        <v>-1</v>
      </c>
      <c r="AE73" s="49">
        <v>0</v>
      </c>
      <c r="AF73" s="49">
        <v>-1</v>
      </c>
      <c r="AG73" s="49">
        <v>-1</v>
      </c>
      <c r="AH73" s="49">
        <v>-47</v>
      </c>
      <c r="AI73" s="49">
        <v>-47</v>
      </c>
      <c r="AJ73" s="49">
        <v>-1</v>
      </c>
      <c r="AK73" s="49">
        <v>0</v>
      </c>
      <c r="AL73" s="49">
        <v>-1</v>
      </c>
      <c r="AM73" s="98">
        <v>-1</v>
      </c>
      <c r="AN73" s="98">
        <v>0</v>
      </c>
      <c r="AO73" s="98">
        <v>-1</v>
      </c>
      <c r="AP73" s="98">
        <v>-1</v>
      </c>
      <c r="AQ73" s="98">
        <v>0</v>
      </c>
      <c r="AR73" s="98">
        <v>-1</v>
      </c>
      <c r="AS73" s="98">
        <v>-1</v>
      </c>
      <c r="AT73" s="98">
        <v>-196</v>
      </c>
      <c r="AU73" s="98">
        <v>-197</v>
      </c>
      <c r="AV73" s="98">
        <v>-1</v>
      </c>
      <c r="AW73" s="98">
        <v>0</v>
      </c>
      <c r="AX73" s="49">
        <v>-2</v>
      </c>
      <c r="AY73" s="98">
        <v>-2</v>
      </c>
      <c r="AZ73" s="98">
        <v>-183</v>
      </c>
      <c r="BA73" s="98">
        <v>-190</v>
      </c>
      <c r="BB73" s="98">
        <v>-1</v>
      </c>
      <c r="BC73" s="98">
        <v>0</v>
      </c>
      <c r="BD73" s="98">
        <v>-1</v>
      </c>
      <c r="BE73" s="98">
        <v>-1</v>
      </c>
      <c r="BF73" s="98">
        <v>-195</v>
      </c>
      <c r="BG73" s="98">
        <v>-196</v>
      </c>
      <c r="BH73" s="98">
        <v>-1</v>
      </c>
      <c r="BI73" s="98">
        <v>0</v>
      </c>
      <c r="BJ73" s="155">
        <v>-1</v>
      </c>
      <c r="BK73" s="155">
        <v>-1</v>
      </c>
      <c r="BL73" s="155">
        <v>-174</v>
      </c>
      <c r="BM73" s="155">
        <v>-167</v>
      </c>
      <c r="BN73" s="155">
        <v>-1</v>
      </c>
      <c r="BO73" s="155">
        <v>0</v>
      </c>
      <c r="BP73" s="155">
        <v>-1</v>
      </c>
      <c r="BQ73" s="155">
        <v>-1</v>
      </c>
      <c r="BR73" s="155">
        <v>-167</v>
      </c>
      <c r="BS73" s="155">
        <v>-170</v>
      </c>
      <c r="BT73" s="155">
        <v>-1</v>
      </c>
      <c r="BU73" s="155">
        <v>0</v>
      </c>
      <c r="BV73" s="155">
        <v>-18</v>
      </c>
      <c r="BW73" s="155">
        <v>-19</v>
      </c>
      <c r="BX73" s="155">
        <v>-171</v>
      </c>
      <c r="BY73" s="155">
        <v>-174</v>
      </c>
      <c r="BZ73" s="155">
        <v>-2</v>
      </c>
      <c r="CA73" s="155">
        <v>0</v>
      </c>
      <c r="CB73" s="155">
        <v>-2</v>
      </c>
      <c r="CC73" s="155">
        <v>-2</v>
      </c>
      <c r="CD73" s="155">
        <v>-166</v>
      </c>
      <c r="CE73" s="155">
        <v>-169</v>
      </c>
      <c r="CF73" s="155">
        <v>-2</v>
      </c>
      <c r="CG73" s="155">
        <v>0</v>
      </c>
      <c r="CH73" s="155">
        <v>-2</v>
      </c>
      <c r="CI73" s="155">
        <v>-2</v>
      </c>
    </row>
    <row r="74" spans="1:87" ht="15.75" customHeight="1" x14ac:dyDescent="0.2">
      <c r="A74" s="3" t="s">
        <v>16</v>
      </c>
      <c r="B74" s="49">
        <f>+B79+B84+B89+B94+B99+B104</f>
        <v>-34</v>
      </c>
      <c r="C74" s="49">
        <f t="shared" ref="C74:M74" si="39">+C79+C84+C89+C94+C99+C104</f>
        <v>-34</v>
      </c>
      <c r="D74" s="49">
        <f t="shared" si="39"/>
        <v>-34</v>
      </c>
      <c r="E74" s="49">
        <f t="shared" si="39"/>
        <v>-35</v>
      </c>
      <c r="F74" s="49">
        <f t="shared" si="39"/>
        <v>-35</v>
      </c>
      <c r="G74" s="49">
        <f t="shared" si="39"/>
        <v>-35</v>
      </c>
      <c r="H74" s="49">
        <f t="shared" si="39"/>
        <v>-35</v>
      </c>
      <c r="I74" s="49">
        <f t="shared" si="39"/>
        <v>-35</v>
      </c>
      <c r="J74" s="49">
        <f t="shared" si="39"/>
        <v>-2</v>
      </c>
      <c r="K74" s="49">
        <f t="shared" si="39"/>
        <v>-2</v>
      </c>
      <c r="L74" s="49">
        <f t="shared" si="39"/>
        <v>-2</v>
      </c>
      <c r="M74" s="78">
        <f t="shared" si="39"/>
        <v>-37</v>
      </c>
      <c r="N74" s="49">
        <v>-36</v>
      </c>
      <c r="O74" s="49">
        <v>-36</v>
      </c>
      <c r="P74" s="49">
        <v>-36</v>
      </c>
      <c r="Q74" s="49">
        <v>-36</v>
      </c>
      <c r="R74" s="49">
        <v>-36</v>
      </c>
      <c r="S74" s="49">
        <v>-36</v>
      </c>
      <c r="T74" s="49">
        <f t="shared" si="36"/>
        <v>-37</v>
      </c>
      <c r="U74" s="49">
        <v>-37</v>
      </c>
      <c r="V74" s="49">
        <f t="shared" si="37"/>
        <v>-3</v>
      </c>
      <c r="W74" s="49">
        <v>-3</v>
      </c>
      <c r="X74" s="49">
        <v>-3</v>
      </c>
      <c r="Y74" s="49">
        <v>-37</v>
      </c>
      <c r="Z74" s="49">
        <v>-36</v>
      </c>
      <c r="AA74" s="49">
        <v>-36</v>
      </c>
      <c r="AB74" s="49">
        <v>-36</v>
      </c>
      <c r="AC74" s="49">
        <v>-37</v>
      </c>
      <c r="AD74" s="49">
        <v>-50</v>
      </c>
      <c r="AE74" s="49">
        <v>-50</v>
      </c>
      <c r="AF74" s="49">
        <v>-50</v>
      </c>
      <c r="AG74" s="49">
        <v>-50</v>
      </c>
      <c r="AH74" s="49">
        <v>-3</v>
      </c>
      <c r="AI74" s="49">
        <v>-3</v>
      </c>
      <c r="AJ74" s="49">
        <v>-3</v>
      </c>
      <c r="AK74" s="49">
        <v>-16</v>
      </c>
      <c r="AL74" s="49">
        <v>-16</v>
      </c>
      <c r="AM74" s="98">
        <v>-16</v>
      </c>
      <c r="AN74" s="98">
        <v>-16</v>
      </c>
      <c r="AO74" s="98">
        <v>-16</v>
      </c>
      <c r="AP74" s="98">
        <v>-16</v>
      </c>
      <c r="AQ74" s="98">
        <v>-16</v>
      </c>
      <c r="AR74" s="98">
        <v>-386</v>
      </c>
      <c r="AS74" s="98">
        <v>-388</v>
      </c>
      <c r="AT74" s="98">
        <v>-186</v>
      </c>
      <c r="AU74" s="98">
        <v>-185</v>
      </c>
      <c r="AV74" s="98">
        <v>-190</v>
      </c>
      <c r="AW74" s="98">
        <v>-401</v>
      </c>
      <c r="AX74" s="49">
        <v>-396</v>
      </c>
      <c r="AY74" s="98">
        <v>-396</v>
      </c>
      <c r="AZ74" s="98">
        <v>-201</v>
      </c>
      <c r="BA74" s="98">
        <v>-206</v>
      </c>
      <c r="BB74" s="98">
        <v>-208</v>
      </c>
      <c r="BC74" s="98">
        <v>-388</v>
      </c>
      <c r="BD74" s="98">
        <v>-389</v>
      </c>
      <c r="BE74" s="98">
        <v>-387</v>
      </c>
      <c r="BF74" s="98">
        <v>-185</v>
      </c>
      <c r="BG74" s="98">
        <v>-186</v>
      </c>
      <c r="BH74" s="98">
        <v>-182</v>
      </c>
      <c r="BI74" s="98">
        <v>-371</v>
      </c>
      <c r="BJ74" s="155">
        <v>-367</v>
      </c>
      <c r="BK74" s="155">
        <v>-367</v>
      </c>
      <c r="BL74" s="155">
        <v>-192</v>
      </c>
      <c r="BM74" s="155">
        <v>-183</v>
      </c>
      <c r="BN74" s="155">
        <v>-202</v>
      </c>
      <c r="BO74" s="155">
        <v>-361</v>
      </c>
      <c r="BP74" s="155">
        <v>-353</v>
      </c>
      <c r="BQ74" s="155">
        <v>-346</v>
      </c>
      <c r="BR74" s="155">
        <v>-174</v>
      </c>
      <c r="BS74" s="155">
        <v>-176</v>
      </c>
      <c r="BT74" s="155">
        <v>-183</v>
      </c>
      <c r="BU74" s="155">
        <v>-354</v>
      </c>
      <c r="BV74" s="155">
        <v>-335</v>
      </c>
      <c r="BW74" s="155">
        <v>-337</v>
      </c>
      <c r="BX74" s="155">
        <v>-176</v>
      </c>
      <c r="BY74" s="155">
        <v>-177</v>
      </c>
      <c r="BZ74" s="155">
        <v>-172</v>
      </c>
      <c r="CA74" s="155">
        <v>-344</v>
      </c>
      <c r="CB74" s="155">
        <v>-351</v>
      </c>
      <c r="CC74" s="155">
        <v>-346</v>
      </c>
      <c r="CD74" s="155">
        <v>-172</v>
      </c>
      <c r="CE74" s="155">
        <v>-173</v>
      </c>
      <c r="CF74" s="155">
        <v>-177</v>
      </c>
      <c r="CG74" s="155">
        <v>-352</v>
      </c>
      <c r="CH74" s="155">
        <v>-345</v>
      </c>
      <c r="CI74" s="155">
        <v>-353</v>
      </c>
    </row>
    <row r="75" spans="1:87" ht="15.75" customHeight="1" x14ac:dyDescent="0.2">
      <c r="A75" s="16" t="s">
        <v>24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79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15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</row>
    <row r="76" spans="1:87" ht="15.75" customHeight="1" x14ac:dyDescent="0.2">
      <c r="A76" s="2" t="s">
        <v>13</v>
      </c>
      <c r="B76" s="49">
        <f>+B77+B78+B79</f>
        <v>-15365</v>
      </c>
      <c r="C76" s="49">
        <f t="shared" ref="C76:M76" si="40">+C77+C78+C79</f>
        <v>-12894</v>
      </c>
      <c r="D76" s="49">
        <f t="shared" si="40"/>
        <v>-14347</v>
      </c>
      <c r="E76" s="49">
        <f t="shared" si="40"/>
        <v>-10710</v>
      </c>
      <c r="F76" s="49">
        <f t="shared" si="40"/>
        <v>-10290</v>
      </c>
      <c r="G76" s="49">
        <f t="shared" si="40"/>
        <v>-11140</v>
      </c>
      <c r="H76" s="49">
        <f t="shared" si="40"/>
        <v>-6977</v>
      </c>
      <c r="I76" s="49">
        <f t="shared" si="40"/>
        <v>-5843</v>
      </c>
      <c r="J76" s="49">
        <f t="shared" si="40"/>
        <v>-8166</v>
      </c>
      <c r="K76" s="49">
        <f t="shared" si="40"/>
        <v>-8041</v>
      </c>
      <c r="L76" s="49">
        <f t="shared" si="40"/>
        <v>-9923</v>
      </c>
      <c r="M76" s="78">
        <f t="shared" si="40"/>
        <v>-8330</v>
      </c>
      <c r="N76" s="49">
        <v>-8251</v>
      </c>
      <c r="O76" s="49">
        <v>-7075</v>
      </c>
      <c r="P76" s="49">
        <v>-10190</v>
      </c>
      <c r="Q76" s="49">
        <v>-5178</v>
      </c>
      <c r="R76" s="49">
        <v>-5773</v>
      </c>
      <c r="S76" s="49">
        <v>-5364</v>
      </c>
      <c r="T76" s="49">
        <f t="shared" ref="T76" si="41">+T77+T78+T79</f>
        <v>-6909</v>
      </c>
      <c r="U76" s="49">
        <v>-7723</v>
      </c>
      <c r="V76" s="49">
        <f t="shared" ref="V76" si="42">+V77+V78+V79</f>
        <v>-7565</v>
      </c>
      <c r="W76" s="49">
        <v>-6310</v>
      </c>
      <c r="X76" s="49">
        <v>-8478</v>
      </c>
      <c r="Y76" s="49">
        <v>-10061</v>
      </c>
      <c r="Z76" s="49">
        <v>-6184</v>
      </c>
      <c r="AA76" s="49">
        <v>-5014</v>
      </c>
      <c r="AB76" s="49">
        <v>-3474</v>
      </c>
      <c r="AC76" s="49">
        <v>-6384</v>
      </c>
      <c r="AD76" s="49">
        <v>-8106</v>
      </c>
      <c r="AE76" s="49">
        <v>-4369</v>
      </c>
      <c r="AF76" s="49">
        <v>-4605</v>
      </c>
      <c r="AG76" s="49">
        <v>-4872</v>
      </c>
      <c r="AH76" s="49">
        <v>-8967</v>
      </c>
      <c r="AI76" s="49">
        <v>-7335</v>
      </c>
      <c r="AJ76" s="49">
        <v>-7000</v>
      </c>
      <c r="AK76" s="49">
        <v>-11294</v>
      </c>
      <c r="AL76" s="49">
        <v>-7751</v>
      </c>
      <c r="AM76" s="98">
        <v>-7675</v>
      </c>
      <c r="AN76" s="98">
        <v>0</v>
      </c>
      <c r="AO76" s="98">
        <v>0</v>
      </c>
      <c r="AP76" s="98">
        <v>-12039</v>
      </c>
      <c r="AQ76" s="98">
        <v>-6949</v>
      </c>
      <c r="AR76" s="98">
        <v>-5996</v>
      </c>
      <c r="AS76" s="98">
        <v>-5941</v>
      </c>
      <c r="AT76" s="98">
        <v>-8695</v>
      </c>
      <c r="AU76" s="98">
        <v>-9614</v>
      </c>
      <c r="AV76" s="98">
        <v>-9624</v>
      </c>
      <c r="AW76" s="98">
        <v>-12033</v>
      </c>
      <c r="AX76" s="49">
        <v>-10026</v>
      </c>
      <c r="AY76" s="98">
        <v>-10266</v>
      </c>
      <c r="AZ76" s="98">
        <v>-9452</v>
      </c>
      <c r="BA76" s="98">
        <v>-6057</v>
      </c>
      <c r="BB76" s="98">
        <v>-8959</v>
      </c>
      <c r="BC76" s="98">
        <v>-8128</v>
      </c>
      <c r="BD76" s="98">
        <v>-8104</v>
      </c>
      <c r="BE76" s="98">
        <v>-8125</v>
      </c>
      <c r="BF76" s="98">
        <v>-8396</v>
      </c>
      <c r="BG76" s="98">
        <v>-8870</v>
      </c>
      <c r="BH76" s="98">
        <v>-9179</v>
      </c>
      <c r="BI76" s="98">
        <v>-8836</v>
      </c>
      <c r="BJ76" s="155">
        <v>-7298</v>
      </c>
      <c r="BK76" s="155">
        <v>-8090</v>
      </c>
      <c r="BL76" s="155">
        <v>-9178</v>
      </c>
      <c r="BM76" s="155">
        <v>-6763</v>
      </c>
      <c r="BN76" s="155">
        <v>-7363</v>
      </c>
      <c r="BO76" s="155">
        <v>-9680</v>
      </c>
      <c r="BP76" s="155">
        <v>-10663</v>
      </c>
      <c r="BQ76" s="155">
        <v>-10813</v>
      </c>
      <c r="BR76" s="155">
        <v>-10993</v>
      </c>
      <c r="BS76" s="155">
        <v>-10250</v>
      </c>
      <c r="BT76" s="155">
        <v>-10071</v>
      </c>
      <c r="BU76" s="155">
        <v>-12149</v>
      </c>
      <c r="BV76" s="155">
        <v>-11358</v>
      </c>
      <c r="BW76" s="155">
        <v>-13290</v>
      </c>
      <c r="BX76" s="155">
        <v>-13290</v>
      </c>
      <c r="BY76" s="155">
        <v>-13092</v>
      </c>
      <c r="BZ76" s="155">
        <v>-13115</v>
      </c>
      <c r="CA76" s="155">
        <v>-16177</v>
      </c>
      <c r="CB76" s="155">
        <v>-17010</v>
      </c>
      <c r="CC76" s="155">
        <v>-18629</v>
      </c>
      <c r="CD76" s="155">
        <v>-19919</v>
      </c>
      <c r="CE76" s="155">
        <v>-15204</v>
      </c>
      <c r="CF76" s="155">
        <v>-18386</v>
      </c>
      <c r="CG76" s="155">
        <v>-16904</v>
      </c>
      <c r="CH76" s="155">
        <v>-16469</v>
      </c>
      <c r="CI76" s="155">
        <v>-17792</v>
      </c>
    </row>
    <row r="77" spans="1:87" ht="15.75" customHeight="1" x14ac:dyDescent="0.2">
      <c r="A77" s="3" t="s">
        <v>14</v>
      </c>
      <c r="B77" s="49">
        <v>-15365</v>
      </c>
      <c r="C77" s="49">
        <v>-12894</v>
      </c>
      <c r="D77" s="49">
        <v>-14347</v>
      </c>
      <c r="E77" s="49">
        <v>-10710</v>
      </c>
      <c r="F77" s="49">
        <v>-10290</v>
      </c>
      <c r="G77" s="49">
        <v>-11140</v>
      </c>
      <c r="H77" s="49">
        <v>-6977</v>
      </c>
      <c r="I77" s="49">
        <v>-5843</v>
      </c>
      <c r="J77" s="49">
        <v>-8166</v>
      </c>
      <c r="K77" s="49">
        <v>-8041</v>
      </c>
      <c r="L77" s="49">
        <v>-9923</v>
      </c>
      <c r="M77" s="78">
        <v>-8330</v>
      </c>
      <c r="N77" s="49">
        <v>-8251</v>
      </c>
      <c r="O77" s="49">
        <v>-7075</v>
      </c>
      <c r="P77" s="49">
        <v>-10190</v>
      </c>
      <c r="Q77" s="49">
        <v>-5178</v>
      </c>
      <c r="R77" s="49">
        <v>-5773</v>
      </c>
      <c r="S77" s="49">
        <v>-5364</v>
      </c>
      <c r="T77" s="49">
        <v>-6909</v>
      </c>
      <c r="U77" s="49">
        <v>-7723</v>
      </c>
      <c r="V77" s="49">
        <v>-7565</v>
      </c>
      <c r="W77" s="49">
        <v>-6310</v>
      </c>
      <c r="X77" s="49">
        <v>-8478</v>
      </c>
      <c r="Y77" s="49">
        <v>-10061</v>
      </c>
      <c r="Z77" s="49">
        <v>-6184</v>
      </c>
      <c r="AA77" s="49">
        <v>-5014</v>
      </c>
      <c r="AB77" s="49">
        <v>-3474</v>
      </c>
      <c r="AC77" s="49">
        <v>-6384</v>
      </c>
      <c r="AD77" s="49">
        <v>-8106</v>
      </c>
      <c r="AE77" s="49">
        <v>-4369</v>
      </c>
      <c r="AF77" s="49">
        <v>-4605</v>
      </c>
      <c r="AG77" s="49">
        <v>-4872</v>
      </c>
      <c r="AH77" s="49">
        <v>-8967</v>
      </c>
      <c r="AI77" s="49">
        <v>-7335</v>
      </c>
      <c r="AJ77" s="49">
        <v>-7000</v>
      </c>
      <c r="AK77" s="49">
        <v>-11294</v>
      </c>
      <c r="AL77" s="49">
        <v>-7751</v>
      </c>
      <c r="AM77" s="98">
        <v>-7675</v>
      </c>
      <c r="AN77" s="98">
        <v>0</v>
      </c>
      <c r="AO77" s="98">
        <v>0</v>
      </c>
      <c r="AP77" s="98">
        <v>-12039</v>
      </c>
      <c r="AQ77" s="98">
        <v>-6949</v>
      </c>
      <c r="AR77" s="98">
        <v>-5996</v>
      </c>
      <c r="AS77" s="98">
        <v>-5941</v>
      </c>
      <c r="AT77" s="98">
        <v>-8695</v>
      </c>
      <c r="AU77" s="98">
        <v>-9614</v>
      </c>
      <c r="AV77" s="98">
        <v>-9624</v>
      </c>
      <c r="AW77" s="98">
        <v>-12033</v>
      </c>
      <c r="AX77" s="49">
        <v>-10026</v>
      </c>
      <c r="AY77" s="98">
        <v>-10266</v>
      </c>
      <c r="AZ77" s="98">
        <v>-9452</v>
      </c>
      <c r="BA77" s="98">
        <v>-6057</v>
      </c>
      <c r="BB77" s="98">
        <v>-8959</v>
      </c>
      <c r="BC77" s="98">
        <v>-8128</v>
      </c>
      <c r="BD77" s="98">
        <v>-8104</v>
      </c>
      <c r="BE77" s="98">
        <v>-8125</v>
      </c>
      <c r="BF77" s="98">
        <v>-8396</v>
      </c>
      <c r="BG77" s="98">
        <v>-8870</v>
      </c>
      <c r="BH77" s="98">
        <v>-9179</v>
      </c>
      <c r="BI77" s="98">
        <v>-8836</v>
      </c>
      <c r="BJ77" s="155">
        <v>-7298</v>
      </c>
      <c r="BK77" s="155">
        <v>-8090</v>
      </c>
      <c r="BL77" s="155">
        <v>-9178</v>
      </c>
      <c r="BM77" s="155">
        <v>-6763</v>
      </c>
      <c r="BN77" s="155">
        <v>-7363</v>
      </c>
      <c r="BO77" s="155">
        <v>-9680</v>
      </c>
      <c r="BP77" s="155">
        <v>-10663</v>
      </c>
      <c r="BQ77" s="155">
        <v>-10813</v>
      </c>
      <c r="BR77" s="155">
        <v>-10993</v>
      </c>
      <c r="BS77" s="155">
        <v>-10250</v>
      </c>
      <c r="BT77" s="155">
        <v>-10071</v>
      </c>
      <c r="BU77" s="155">
        <v>-12149</v>
      </c>
      <c r="BV77" s="155">
        <v>-11358</v>
      </c>
      <c r="BW77" s="155">
        <v>-13290</v>
      </c>
      <c r="BX77" s="155">
        <v>-13290</v>
      </c>
      <c r="BY77" s="155">
        <v>-13092</v>
      </c>
      <c r="BZ77" s="155">
        <v>-13115</v>
      </c>
      <c r="CA77" s="155">
        <v>-16177</v>
      </c>
      <c r="CB77" s="155">
        <v>-17010</v>
      </c>
      <c r="CC77" s="155">
        <v>-18629</v>
      </c>
      <c r="CD77" s="155">
        <v>-19919</v>
      </c>
      <c r="CE77" s="155">
        <v>-15204</v>
      </c>
      <c r="CF77" s="155">
        <v>-18386</v>
      </c>
      <c r="CG77" s="155">
        <v>-16904</v>
      </c>
      <c r="CH77" s="155">
        <v>-16469</v>
      </c>
      <c r="CI77" s="155">
        <v>-17792</v>
      </c>
    </row>
    <row r="78" spans="1:87" ht="15.75" customHeight="1" x14ac:dyDescent="0.2">
      <c r="A78" s="4" t="s">
        <v>15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78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8">
        <v>0</v>
      </c>
      <c r="AW78" s="98">
        <v>0</v>
      </c>
      <c r="AX78" s="49">
        <v>0</v>
      </c>
      <c r="AY78" s="98">
        <v>0</v>
      </c>
      <c r="AZ78" s="98">
        <v>0</v>
      </c>
      <c r="BA78" s="98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155">
        <v>0</v>
      </c>
      <c r="BK78" s="155">
        <v>0</v>
      </c>
      <c r="BL78" s="155">
        <v>0</v>
      </c>
      <c r="BM78" s="155">
        <v>0</v>
      </c>
      <c r="BN78" s="155">
        <v>0</v>
      </c>
      <c r="BO78" s="155">
        <v>0</v>
      </c>
      <c r="BP78" s="155">
        <v>0</v>
      </c>
      <c r="BQ78" s="155">
        <v>0</v>
      </c>
      <c r="BR78" s="155">
        <v>0</v>
      </c>
      <c r="BS78" s="155">
        <v>0</v>
      </c>
      <c r="BT78" s="155">
        <v>0</v>
      </c>
      <c r="BU78" s="155">
        <v>0</v>
      </c>
      <c r="BV78" s="155">
        <v>0</v>
      </c>
      <c r="BW78" s="155">
        <v>0</v>
      </c>
      <c r="BX78" s="155">
        <v>0</v>
      </c>
      <c r="BY78" s="155">
        <v>0</v>
      </c>
      <c r="BZ78" s="155">
        <v>0</v>
      </c>
      <c r="CA78" s="155">
        <v>0</v>
      </c>
      <c r="CB78" s="155">
        <v>0</v>
      </c>
      <c r="CC78" s="155">
        <v>0</v>
      </c>
      <c r="CD78" s="155">
        <v>0</v>
      </c>
      <c r="CE78" s="155">
        <v>0</v>
      </c>
      <c r="CF78" s="155">
        <v>0</v>
      </c>
      <c r="CG78" s="155">
        <v>0</v>
      </c>
      <c r="CH78" s="155">
        <v>0</v>
      </c>
      <c r="CI78" s="155">
        <v>0</v>
      </c>
    </row>
    <row r="79" spans="1:87" ht="15.75" customHeight="1" x14ac:dyDescent="0.2">
      <c r="A79" s="3" t="s">
        <v>16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78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49">
        <v>0</v>
      </c>
      <c r="AY79" s="98">
        <v>0</v>
      </c>
      <c r="AZ79" s="98">
        <v>0</v>
      </c>
      <c r="BA79" s="98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155">
        <v>0</v>
      </c>
      <c r="BK79" s="155">
        <v>0</v>
      </c>
      <c r="BL79" s="155">
        <v>0</v>
      </c>
      <c r="BM79" s="155">
        <v>0</v>
      </c>
      <c r="BN79" s="155">
        <v>0</v>
      </c>
      <c r="BO79" s="155">
        <v>0</v>
      </c>
      <c r="BP79" s="155">
        <v>0</v>
      </c>
      <c r="BQ79" s="155">
        <v>0</v>
      </c>
      <c r="BR79" s="155">
        <v>0</v>
      </c>
      <c r="BS79" s="155">
        <v>0</v>
      </c>
      <c r="BT79" s="155">
        <v>0</v>
      </c>
      <c r="BU79" s="155">
        <v>0</v>
      </c>
      <c r="BV79" s="155">
        <v>0</v>
      </c>
      <c r="BW79" s="155">
        <v>0</v>
      </c>
      <c r="BX79" s="155">
        <v>0</v>
      </c>
      <c r="BY79" s="155">
        <v>0</v>
      </c>
      <c r="BZ79" s="155">
        <v>0</v>
      </c>
      <c r="CA79" s="155">
        <v>0</v>
      </c>
      <c r="CB79" s="155">
        <v>0</v>
      </c>
      <c r="CC79" s="155">
        <v>0</v>
      </c>
      <c r="CD79" s="155">
        <v>0</v>
      </c>
      <c r="CE79" s="155">
        <v>0</v>
      </c>
      <c r="CF79" s="155">
        <v>0</v>
      </c>
      <c r="CG79" s="155">
        <v>0</v>
      </c>
      <c r="CH79" s="155">
        <v>0</v>
      </c>
      <c r="CI79" s="155">
        <v>0</v>
      </c>
    </row>
    <row r="80" spans="1:87" ht="15.75" customHeight="1" x14ac:dyDescent="0.2">
      <c r="A80" s="16" t="s">
        <v>25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8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2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</row>
    <row r="81" spans="1:87" ht="15.75" customHeight="1" x14ac:dyDescent="0.2">
      <c r="A81" s="2" t="s">
        <v>13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78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0</v>
      </c>
      <c r="AX81" s="49">
        <v>0</v>
      </c>
      <c r="AY81" s="98">
        <v>0</v>
      </c>
      <c r="AZ81" s="98">
        <v>0</v>
      </c>
      <c r="BA81" s="98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155">
        <v>0</v>
      </c>
      <c r="BK81" s="155">
        <v>0</v>
      </c>
      <c r="BL81" s="155">
        <v>0</v>
      </c>
      <c r="BM81" s="155">
        <v>0</v>
      </c>
      <c r="BN81" s="155">
        <v>0</v>
      </c>
      <c r="BO81" s="155">
        <v>0</v>
      </c>
      <c r="BP81" s="155">
        <v>0</v>
      </c>
      <c r="BQ81" s="155">
        <v>0</v>
      </c>
      <c r="BR81" s="155">
        <v>0</v>
      </c>
      <c r="BS81" s="155">
        <v>0</v>
      </c>
      <c r="BT81" s="155">
        <v>0</v>
      </c>
      <c r="BU81" s="155">
        <v>0</v>
      </c>
      <c r="BV81" s="155">
        <v>0</v>
      </c>
      <c r="BW81" s="155">
        <v>0</v>
      </c>
      <c r="BX81" s="155">
        <v>0</v>
      </c>
      <c r="BY81" s="155">
        <v>0</v>
      </c>
      <c r="BZ81" s="155">
        <v>0</v>
      </c>
      <c r="CA81" s="155">
        <v>0</v>
      </c>
      <c r="CB81" s="155">
        <v>0</v>
      </c>
      <c r="CC81" s="155">
        <v>0</v>
      </c>
      <c r="CD81" s="155">
        <v>0</v>
      </c>
      <c r="CE81" s="155">
        <v>0</v>
      </c>
      <c r="CF81" s="155">
        <v>0</v>
      </c>
      <c r="CG81" s="155">
        <v>0</v>
      </c>
      <c r="CH81" s="155">
        <v>0</v>
      </c>
      <c r="CI81" s="155">
        <v>0</v>
      </c>
    </row>
    <row r="82" spans="1:87" ht="15.75" customHeight="1" x14ac:dyDescent="0.2">
      <c r="A82" s="3" t="s">
        <v>14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78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8">
        <v>0</v>
      </c>
      <c r="AW82" s="98">
        <v>0</v>
      </c>
      <c r="AX82" s="49">
        <v>0</v>
      </c>
      <c r="AY82" s="98">
        <v>0</v>
      </c>
      <c r="AZ82" s="98">
        <v>0</v>
      </c>
      <c r="BA82" s="98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155">
        <v>0</v>
      </c>
      <c r="BK82" s="155">
        <v>0</v>
      </c>
      <c r="BL82" s="155">
        <v>0</v>
      </c>
      <c r="BM82" s="155">
        <v>0</v>
      </c>
      <c r="BN82" s="155">
        <v>0</v>
      </c>
      <c r="BO82" s="155">
        <v>0</v>
      </c>
      <c r="BP82" s="155">
        <v>0</v>
      </c>
      <c r="BQ82" s="155">
        <v>0</v>
      </c>
      <c r="BR82" s="155">
        <v>0</v>
      </c>
      <c r="BS82" s="155">
        <v>0</v>
      </c>
      <c r="BT82" s="155">
        <v>0</v>
      </c>
      <c r="BU82" s="155">
        <v>0</v>
      </c>
      <c r="BV82" s="155">
        <v>0</v>
      </c>
      <c r="BW82" s="155">
        <v>0</v>
      </c>
      <c r="BX82" s="155">
        <v>0</v>
      </c>
      <c r="BY82" s="155">
        <v>0</v>
      </c>
      <c r="BZ82" s="155">
        <v>0</v>
      </c>
      <c r="CA82" s="155">
        <v>0</v>
      </c>
      <c r="CB82" s="155">
        <v>0</v>
      </c>
      <c r="CC82" s="155">
        <v>0</v>
      </c>
      <c r="CD82" s="155">
        <v>0</v>
      </c>
      <c r="CE82" s="155">
        <v>0</v>
      </c>
      <c r="CF82" s="155">
        <v>0</v>
      </c>
      <c r="CG82" s="155">
        <v>0</v>
      </c>
      <c r="CH82" s="155">
        <v>0</v>
      </c>
      <c r="CI82" s="155">
        <v>0</v>
      </c>
    </row>
    <row r="83" spans="1:87" ht="15.75" customHeight="1" x14ac:dyDescent="0.2">
      <c r="A83" s="4" t="s">
        <v>15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78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49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155">
        <v>0</v>
      </c>
      <c r="BK83" s="155">
        <v>0</v>
      </c>
      <c r="BL83" s="155">
        <v>0</v>
      </c>
      <c r="BM83" s="155">
        <v>0</v>
      </c>
      <c r="BN83" s="155">
        <v>0</v>
      </c>
      <c r="BO83" s="155">
        <v>0</v>
      </c>
      <c r="BP83" s="155">
        <v>0</v>
      </c>
      <c r="BQ83" s="155">
        <v>0</v>
      </c>
      <c r="BR83" s="155">
        <v>0</v>
      </c>
      <c r="BS83" s="155">
        <v>0</v>
      </c>
      <c r="BT83" s="155">
        <v>0</v>
      </c>
      <c r="BU83" s="155">
        <v>0</v>
      </c>
      <c r="BV83" s="155">
        <v>0</v>
      </c>
      <c r="BW83" s="155">
        <v>0</v>
      </c>
      <c r="BX83" s="155">
        <v>0</v>
      </c>
      <c r="BY83" s="155">
        <v>0</v>
      </c>
      <c r="BZ83" s="155">
        <v>0</v>
      </c>
      <c r="CA83" s="155">
        <v>0</v>
      </c>
      <c r="CB83" s="155">
        <v>0</v>
      </c>
      <c r="CC83" s="155">
        <v>0</v>
      </c>
      <c r="CD83" s="155">
        <v>0</v>
      </c>
      <c r="CE83" s="155">
        <v>0</v>
      </c>
      <c r="CF83" s="155">
        <v>0</v>
      </c>
      <c r="CG83" s="155">
        <v>0</v>
      </c>
      <c r="CH83" s="155">
        <v>0</v>
      </c>
      <c r="CI83" s="155">
        <v>0</v>
      </c>
    </row>
    <row r="84" spans="1:87" ht="15.75" customHeight="1" x14ac:dyDescent="0.2">
      <c r="A84" s="3" t="s">
        <v>16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78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49">
        <v>0</v>
      </c>
      <c r="AY84" s="98">
        <v>0</v>
      </c>
      <c r="AZ84" s="98">
        <v>0</v>
      </c>
      <c r="BA84" s="98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155">
        <v>0</v>
      </c>
      <c r="BK84" s="155">
        <v>0</v>
      </c>
      <c r="BL84" s="155">
        <v>0</v>
      </c>
      <c r="BM84" s="155">
        <v>0</v>
      </c>
      <c r="BN84" s="155">
        <v>0</v>
      </c>
      <c r="BO84" s="155">
        <v>0</v>
      </c>
      <c r="BP84" s="155">
        <v>0</v>
      </c>
      <c r="BQ84" s="155">
        <v>0</v>
      </c>
      <c r="BR84" s="155">
        <v>0</v>
      </c>
      <c r="BS84" s="155">
        <v>0</v>
      </c>
      <c r="BT84" s="155">
        <v>0</v>
      </c>
      <c r="BU84" s="155">
        <v>0</v>
      </c>
      <c r="BV84" s="155">
        <v>0</v>
      </c>
      <c r="BW84" s="155">
        <v>0</v>
      </c>
      <c r="BX84" s="155">
        <v>0</v>
      </c>
      <c r="BY84" s="155">
        <v>0</v>
      </c>
      <c r="BZ84" s="155">
        <v>0</v>
      </c>
      <c r="CA84" s="155">
        <v>0</v>
      </c>
      <c r="CB84" s="155">
        <v>0</v>
      </c>
      <c r="CC84" s="155">
        <v>0</v>
      </c>
      <c r="CD84" s="155">
        <v>0</v>
      </c>
      <c r="CE84" s="155">
        <v>0</v>
      </c>
      <c r="CF84" s="155">
        <v>0</v>
      </c>
      <c r="CG84" s="155">
        <v>0</v>
      </c>
      <c r="CH84" s="155">
        <v>0</v>
      </c>
      <c r="CI84" s="155">
        <v>0</v>
      </c>
    </row>
    <row r="85" spans="1:87" ht="15.75" customHeight="1" x14ac:dyDescent="0.2">
      <c r="A85" s="16" t="s">
        <v>26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1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2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</row>
    <row r="86" spans="1:87" ht="15.75" customHeight="1" x14ac:dyDescent="0.2">
      <c r="A86" s="2" t="s">
        <v>13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78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49">
        <v>0</v>
      </c>
      <c r="AY86" s="98">
        <v>0</v>
      </c>
      <c r="AZ86" s="98">
        <v>0</v>
      </c>
      <c r="BA86" s="9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155">
        <v>0</v>
      </c>
      <c r="BK86" s="155">
        <v>0</v>
      </c>
      <c r="BL86" s="155">
        <v>0</v>
      </c>
      <c r="BM86" s="155">
        <v>0</v>
      </c>
      <c r="BN86" s="155">
        <v>0</v>
      </c>
      <c r="BO86" s="155">
        <v>0</v>
      </c>
      <c r="BP86" s="155">
        <v>0</v>
      </c>
      <c r="BQ86" s="155">
        <v>0</v>
      </c>
      <c r="BR86" s="155">
        <v>0</v>
      </c>
      <c r="BS86" s="155">
        <v>0</v>
      </c>
      <c r="BT86" s="155">
        <v>0</v>
      </c>
      <c r="BU86" s="155">
        <v>0</v>
      </c>
      <c r="BV86" s="155">
        <v>0</v>
      </c>
      <c r="BW86" s="155">
        <v>0</v>
      </c>
      <c r="BX86" s="155">
        <v>0</v>
      </c>
      <c r="BY86" s="155">
        <v>0</v>
      </c>
      <c r="BZ86" s="155">
        <v>0</v>
      </c>
      <c r="CA86" s="155">
        <v>0</v>
      </c>
      <c r="CB86" s="155">
        <v>0</v>
      </c>
      <c r="CC86" s="155">
        <v>0</v>
      </c>
      <c r="CD86" s="155">
        <v>0</v>
      </c>
      <c r="CE86" s="155">
        <v>0</v>
      </c>
      <c r="CF86" s="155">
        <v>0</v>
      </c>
      <c r="CG86" s="155">
        <v>0</v>
      </c>
      <c r="CH86" s="155">
        <v>0</v>
      </c>
      <c r="CI86" s="155">
        <v>0</v>
      </c>
    </row>
    <row r="87" spans="1:87" ht="15.75" customHeight="1" x14ac:dyDescent="0.2">
      <c r="A87" s="3" t="s">
        <v>14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78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0</v>
      </c>
      <c r="AX87" s="49">
        <v>0</v>
      </c>
      <c r="AY87" s="98">
        <v>0</v>
      </c>
      <c r="AZ87" s="98">
        <v>0</v>
      </c>
      <c r="BA87" s="98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155">
        <v>0</v>
      </c>
      <c r="BK87" s="155">
        <v>0</v>
      </c>
      <c r="BL87" s="155">
        <v>0</v>
      </c>
      <c r="BM87" s="155">
        <v>0</v>
      </c>
      <c r="BN87" s="155">
        <v>0</v>
      </c>
      <c r="BO87" s="155">
        <v>0</v>
      </c>
      <c r="BP87" s="155">
        <v>0</v>
      </c>
      <c r="BQ87" s="155">
        <v>0</v>
      </c>
      <c r="BR87" s="155">
        <v>0</v>
      </c>
      <c r="BS87" s="155">
        <v>0</v>
      </c>
      <c r="BT87" s="155">
        <v>0</v>
      </c>
      <c r="BU87" s="155">
        <v>0</v>
      </c>
      <c r="BV87" s="155">
        <v>0</v>
      </c>
      <c r="BW87" s="155">
        <v>0</v>
      </c>
      <c r="BX87" s="155">
        <v>0</v>
      </c>
      <c r="BY87" s="155">
        <v>0</v>
      </c>
      <c r="BZ87" s="155">
        <v>0</v>
      </c>
      <c r="CA87" s="155">
        <v>0</v>
      </c>
      <c r="CB87" s="155">
        <v>0</v>
      </c>
      <c r="CC87" s="155">
        <v>0</v>
      </c>
      <c r="CD87" s="155">
        <v>0</v>
      </c>
      <c r="CE87" s="155">
        <v>0</v>
      </c>
      <c r="CF87" s="155">
        <v>0</v>
      </c>
      <c r="CG87" s="155">
        <v>0</v>
      </c>
      <c r="CH87" s="155">
        <v>0</v>
      </c>
      <c r="CI87" s="155">
        <v>0</v>
      </c>
    </row>
    <row r="88" spans="1:87" ht="15.75" customHeight="1" x14ac:dyDescent="0.2">
      <c r="A88" s="4" t="s">
        <v>15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78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98">
        <v>0</v>
      </c>
      <c r="AN88" s="98">
        <v>0</v>
      </c>
      <c r="AO88" s="98">
        <v>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0</v>
      </c>
      <c r="AW88" s="98">
        <v>0</v>
      </c>
      <c r="AX88" s="49">
        <v>0</v>
      </c>
      <c r="AY88" s="98">
        <v>0</v>
      </c>
      <c r="AZ88" s="98">
        <v>0</v>
      </c>
      <c r="BA88" s="98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155">
        <v>0</v>
      </c>
      <c r="BK88" s="155">
        <v>0</v>
      </c>
      <c r="BL88" s="155">
        <v>0</v>
      </c>
      <c r="BM88" s="155">
        <v>0</v>
      </c>
      <c r="BN88" s="155">
        <v>0</v>
      </c>
      <c r="BO88" s="155">
        <v>0</v>
      </c>
      <c r="BP88" s="155">
        <v>0</v>
      </c>
      <c r="BQ88" s="155">
        <v>0</v>
      </c>
      <c r="BR88" s="155">
        <v>0</v>
      </c>
      <c r="BS88" s="155">
        <v>0</v>
      </c>
      <c r="BT88" s="155">
        <v>0</v>
      </c>
      <c r="BU88" s="155">
        <v>0</v>
      </c>
      <c r="BV88" s="155">
        <v>0</v>
      </c>
      <c r="BW88" s="155">
        <v>0</v>
      </c>
      <c r="BX88" s="155">
        <v>0</v>
      </c>
      <c r="BY88" s="155">
        <v>0</v>
      </c>
      <c r="BZ88" s="155">
        <v>0</v>
      </c>
      <c r="CA88" s="155">
        <v>0</v>
      </c>
      <c r="CB88" s="155">
        <v>0</v>
      </c>
      <c r="CC88" s="155">
        <v>0</v>
      </c>
      <c r="CD88" s="155">
        <v>0</v>
      </c>
      <c r="CE88" s="155">
        <v>0</v>
      </c>
      <c r="CF88" s="155">
        <v>0</v>
      </c>
      <c r="CG88" s="155">
        <v>0</v>
      </c>
      <c r="CH88" s="155">
        <v>0</v>
      </c>
      <c r="CI88" s="155">
        <v>0</v>
      </c>
    </row>
    <row r="89" spans="1:87" ht="15.75" customHeight="1" x14ac:dyDescent="0.2">
      <c r="A89" s="3" t="s">
        <v>16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78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0</v>
      </c>
      <c r="AV89" s="98">
        <v>0</v>
      </c>
      <c r="AW89" s="98">
        <v>0</v>
      </c>
      <c r="AX89" s="49">
        <v>0</v>
      </c>
      <c r="AY89" s="98">
        <v>0</v>
      </c>
      <c r="AZ89" s="98">
        <v>0</v>
      </c>
      <c r="BA89" s="98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155">
        <v>0</v>
      </c>
      <c r="BK89" s="155">
        <v>0</v>
      </c>
      <c r="BL89" s="155">
        <v>0</v>
      </c>
      <c r="BM89" s="155">
        <v>0</v>
      </c>
      <c r="BN89" s="155">
        <v>0</v>
      </c>
      <c r="BO89" s="155">
        <v>0</v>
      </c>
      <c r="BP89" s="155">
        <v>0</v>
      </c>
      <c r="BQ89" s="155">
        <v>0</v>
      </c>
      <c r="BR89" s="155">
        <v>0</v>
      </c>
      <c r="BS89" s="155">
        <v>0</v>
      </c>
      <c r="BT89" s="155">
        <v>0</v>
      </c>
      <c r="BU89" s="155">
        <v>0</v>
      </c>
      <c r="BV89" s="155">
        <v>0</v>
      </c>
      <c r="BW89" s="155">
        <v>0</v>
      </c>
      <c r="BX89" s="155">
        <v>0</v>
      </c>
      <c r="BY89" s="155">
        <v>0</v>
      </c>
      <c r="BZ89" s="155">
        <v>0</v>
      </c>
      <c r="CA89" s="155">
        <v>0</v>
      </c>
      <c r="CB89" s="155">
        <v>0</v>
      </c>
      <c r="CC89" s="155">
        <v>0</v>
      </c>
      <c r="CD89" s="155">
        <v>0</v>
      </c>
      <c r="CE89" s="155">
        <v>0</v>
      </c>
      <c r="CF89" s="155">
        <v>0</v>
      </c>
      <c r="CG89" s="155">
        <v>0</v>
      </c>
      <c r="CH89" s="155">
        <v>0</v>
      </c>
      <c r="CI89" s="155">
        <v>0</v>
      </c>
    </row>
    <row r="90" spans="1:87" ht="15.75" customHeight="1" x14ac:dyDescent="0.2">
      <c r="A90" s="16" t="s">
        <v>27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8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2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</row>
    <row r="91" spans="1:87" ht="15.75" customHeight="1" x14ac:dyDescent="0.2">
      <c r="A91" s="2" t="s">
        <v>13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78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0</v>
      </c>
      <c r="AW91" s="98">
        <v>0</v>
      </c>
      <c r="AX91" s="49">
        <v>0</v>
      </c>
      <c r="AY91" s="98">
        <v>0</v>
      </c>
      <c r="AZ91" s="98">
        <v>0</v>
      </c>
      <c r="BA91" s="98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155">
        <v>0</v>
      </c>
      <c r="BK91" s="155">
        <v>0</v>
      </c>
      <c r="BL91" s="155">
        <v>0</v>
      </c>
      <c r="BM91" s="155">
        <v>0</v>
      </c>
      <c r="BN91" s="155">
        <v>0</v>
      </c>
      <c r="BO91" s="155">
        <v>0</v>
      </c>
      <c r="BP91" s="155">
        <v>0</v>
      </c>
      <c r="BQ91" s="155">
        <v>0</v>
      </c>
      <c r="BR91" s="155">
        <v>0</v>
      </c>
      <c r="BS91" s="155">
        <v>0</v>
      </c>
      <c r="BT91" s="155">
        <v>0</v>
      </c>
      <c r="BU91" s="155">
        <v>0</v>
      </c>
      <c r="BV91" s="155">
        <v>0</v>
      </c>
      <c r="BW91" s="155">
        <v>0</v>
      </c>
      <c r="BX91" s="155">
        <v>0</v>
      </c>
      <c r="BY91" s="155">
        <v>0</v>
      </c>
      <c r="BZ91" s="155">
        <v>0</v>
      </c>
      <c r="CA91" s="155">
        <v>0</v>
      </c>
      <c r="CB91" s="155">
        <v>0</v>
      </c>
      <c r="CC91" s="155">
        <v>0</v>
      </c>
      <c r="CD91" s="155">
        <v>0</v>
      </c>
      <c r="CE91" s="155">
        <v>0</v>
      </c>
      <c r="CF91" s="155">
        <v>0</v>
      </c>
      <c r="CG91" s="155">
        <v>0</v>
      </c>
      <c r="CH91" s="155">
        <v>0</v>
      </c>
      <c r="CI91" s="155">
        <v>0</v>
      </c>
    </row>
    <row r="92" spans="1:87" ht="15.75" customHeight="1" x14ac:dyDescent="0.2">
      <c r="A92" s="3" t="s">
        <v>14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78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0</v>
      </c>
      <c r="AX92" s="49">
        <v>0</v>
      </c>
      <c r="AY92" s="98">
        <v>0</v>
      </c>
      <c r="AZ92" s="98">
        <v>0</v>
      </c>
      <c r="BA92" s="98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155">
        <v>0</v>
      </c>
      <c r="BK92" s="155">
        <v>0</v>
      </c>
      <c r="BL92" s="155">
        <v>0</v>
      </c>
      <c r="BM92" s="155">
        <v>0</v>
      </c>
      <c r="BN92" s="155">
        <v>0</v>
      </c>
      <c r="BO92" s="155">
        <v>0</v>
      </c>
      <c r="BP92" s="155">
        <v>0</v>
      </c>
      <c r="BQ92" s="155">
        <v>0</v>
      </c>
      <c r="BR92" s="155">
        <v>0</v>
      </c>
      <c r="BS92" s="155">
        <v>0</v>
      </c>
      <c r="BT92" s="155">
        <v>0</v>
      </c>
      <c r="BU92" s="155">
        <v>0</v>
      </c>
      <c r="BV92" s="155">
        <v>0</v>
      </c>
      <c r="BW92" s="155">
        <v>0</v>
      </c>
      <c r="BX92" s="155">
        <v>0</v>
      </c>
      <c r="BY92" s="155">
        <v>0</v>
      </c>
      <c r="BZ92" s="155">
        <v>0</v>
      </c>
      <c r="CA92" s="155">
        <v>0</v>
      </c>
      <c r="CB92" s="155">
        <v>0</v>
      </c>
      <c r="CC92" s="155">
        <v>0</v>
      </c>
      <c r="CD92" s="155">
        <v>0</v>
      </c>
      <c r="CE92" s="155">
        <v>0</v>
      </c>
      <c r="CF92" s="155">
        <v>0</v>
      </c>
      <c r="CG92" s="155">
        <v>0</v>
      </c>
      <c r="CH92" s="155">
        <v>0</v>
      </c>
      <c r="CI92" s="155">
        <v>0</v>
      </c>
    </row>
    <row r="93" spans="1:87" ht="15.75" customHeight="1" x14ac:dyDescent="0.2">
      <c r="A93" s="4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78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49">
        <v>0</v>
      </c>
      <c r="AY93" s="98">
        <v>0</v>
      </c>
      <c r="AZ93" s="98">
        <v>0</v>
      </c>
      <c r="BA93" s="9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155">
        <v>0</v>
      </c>
      <c r="BK93" s="155">
        <v>0</v>
      </c>
      <c r="BL93" s="155">
        <v>0</v>
      </c>
      <c r="BM93" s="155">
        <v>0</v>
      </c>
      <c r="BN93" s="155">
        <v>0</v>
      </c>
      <c r="BO93" s="155">
        <v>0</v>
      </c>
      <c r="BP93" s="155">
        <v>0</v>
      </c>
      <c r="BQ93" s="155">
        <v>0</v>
      </c>
      <c r="BR93" s="155">
        <v>0</v>
      </c>
      <c r="BS93" s="155">
        <v>0</v>
      </c>
      <c r="BT93" s="155">
        <v>0</v>
      </c>
      <c r="BU93" s="155">
        <v>0</v>
      </c>
      <c r="BV93" s="155">
        <v>0</v>
      </c>
      <c r="BW93" s="155">
        <v>0</v>
      </c>
      <c r="BX93" s="155">
        <v>0</v>
      </c>
      <c r="BY93" s="155">
        <v>0</v>
      </c>
      <c r="BZ93" s="155">
        <v>0</v>
      </c>
      <c r="CA93" s="155">
        <v>0</v>
      </c>
      <c r="CB93" s="155">
        <v>0</v>
      </c>
      <c r="CC93" s="155">
        <v>0</v>
      </c>
      <c r="CD93" s="155">
        <v>0</v>
      </c>
      <c r="CE93" s="155">
        <v>0</v>
      </c>
      <c r="CF93" s="155">
        <v>0</v>
      </c>
      <c r="CG93" s="155">
        <v>0</v>
      </c>
      <c r="CH93" s="155">
        <v>0</v>
      </c>
      <c r="CI93" s="155">
        <v>0</v>
      </c>
    </row>
    <row r="94" spans="1:87" ht="15.75" customHeight="1" x14ac:dyDescent="0.2">
      <c r="A94" s="3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78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98">
        <v>0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0</v>
      </c>
      <c r="AX94" s="49">
        <v>0</v>
      </c>
      <c r="AY94" s="98">
        <v>0</v>
      </c>
      <c r="AZ94" s="98">
        <v>0</v>
      </c>
      <c r="BA94" s="98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155">
        <v>0</v>
      </c>
      <c r="BK94" s="155">
        <v>0</v>
      </c>
      <c r="BL94" s="155">
        <v>0</v>
      </c>
      <c r="BM94" s="155">
        <v>0</v>
      </c>
      <c r="BN94" s="155">
        <v>0</v>
      </c>
      <c r="BO94" s="155">
        <v>0</v>
      </c>
      <c r="BP94" s="155">
        <v>0</v>
      </c>
      <c r="BQ94" s="155">
        <v>0</v>
      </c>
      <c r="BR94" s="155">
        <v>0</v>
      </c>
      <c r="BS94" s="155">
        <v>0</v>
      </c>
      <c r="BT94" s="155">
        <v>0</v>
      </c>
      <c r="BU94" s="155">
        <v>0</v>
      </c>
      <c r="BV94" s="155">
        <v>0</v>
      </c>
      <c r="BW94" s="155">
        <v>0</v>
      </c>
      <c r="BX94" s="155">
        <v>0</v>
      </c>
      <c r="BY94" s="155">
        <v>0</v>
      </c>
      <c r="BZ94" s="155">
        <v>0</v>
      </c>
      <c r="CA94" s="155">
        <v>0</v>
      </c>
      <c r="CB94" s="155">
        <v>0</v>
      </c>
      <c r="CC94" s="155">
        <v>0</v>
      </c>
      <c r="CD94" s="155">
        <v>0</v>
      </c>
      <c r="CE94" s="155">
        <v>0</v>
      </c>
      <c r="CF94" s="155">
        <v>0</v>
      </c>
      <c r="CG94" s="155">
        <v>0</v>
      </c>
      <c r="CH94" s="155">
        <v>0</v>
      </c>
      <c r="CI94" s="155">
        <v>0</v>
      </c>
    </row>
    <row r="95" spans="1:87" ht="15.75" customHeight="1" x14ac:dyDescent="0.2">
      <c r="A95" s="16" t="s">
        <v>28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81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2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</row>
    <row r="96" spans="1:87" ht="15.75" customHeight="1" x14ac:dyDescent="0.2">
      <c r="A96" s="2" t="s">
        <v>13</v>
      </c>
      <c r="B96" s="49">
        <f>+B97+B98+B99</f>
        <v>-36</v>
      </c>
      <c r="C96" s="49">
        <f t="shared" ref="C96:M96" si="43">+C97+C98+C99</f>
        <v>-36</v>
      </c>
      <c r="D96" s="49">
        <f t="shared" si="43"/>
        <v>-36</v>
      </c>
      <c r="E96" s="49">
        <f t="shared" si="43"/>
        <v>-35</v>
      </c>
      <c r="F96" s="49">
        <f t="shared" si="43"/>
        <v>-35</v>
      </c>
      <c r="G96" s="49">
        <f t="shared" si="43"/>
        <v>-35</v>
      </c>
      <c r="H96" s="49">
        <f t="shared" si="43"/>
        <v>-35</v>
      </c>
      <c r="I96" s="49">
        <f t="shared" si="43"/>
        <v>-35</v>
      </c>
      <c r="J96" s="49">
        <f t="shared" si="43"/>
        <v>-35</v>
      </c>
      <c r="K96" s="49">
        <f t="shared" si="43"/>
        <v>-36</v>
      </c>
      <c r="L96" s="49">
        <f t="shared" si="43"/>
        <v>-35</v>
      </c>
      <c r="M96" s="78">
        <f t="shared" si="43"/>
        <v>-37</v>
      </c>
      <c r="N96" s="49">
        <v>-38</v>
      </c>
      <c r="O96" s="49">
        <v>-38</v>
      </c>
      <c r="P96" s="49">
        <v>-38</v>
      </c>
      <c r="Q96" s="49">
        <v>-37</v>
      </c>
      <c r="R96" s="49">
        <v>-37</v>
      </c>
      <c r="S96" s="49">
        <v>-37</v>
      </c>
      <c r="T96" s="49">
        <f t="shared" ref="T96" si="44">+T97+T98+T99</f>
        <v>-38</v>
      </c>
      <c r="U96" s="49">
        <v>-38</v>
      </c>
      <c r="V96" s="49">
        <f t="shared" ref="V96" si="45">+V97+V98+V99</f>
        <v>-37</v>
      </c>
      <c r="W96" s="49">
        <v>-37</v>
      </c>
      <c r="X96" s="49">
        <v>-37</v>
      </c>
      <c r="Y96" s="49">
        <v>-38</v>
      </c>
      <c r="Z96" s="49">
        <v>-37</v>
      </c>
      <c r="AA96" s="49">
        <v>-37</v>
      </c>
      <c r="AB96" s="49">
        <v>-37</v>
      </c>
      <c r="AC96" s="49">
        <v>-38</v>
      </c>
      <c r="AD96" s="49">
        <v>-51</v>
      </c>
      <c r="AE96" s="49">
        <v>-51</v>
      </c>
      <c r="AF96" s="49">
        <v>-51</v>
      </c>
      <c r="AG96" s="49">
        <v>-51</v>
      </c>
      <c r="AH96" s="49">
        <v>-51</v>
      </c>
      <c r="AI96" s="49">
        <v>-50</v>
      </c>
      <c r="AJ96" s="49">
        <v>-51</v>
      </c>
      <c r="AK96" s="49">
        <v>-17</v>
      </c>
      <c r="AL96" s="49">
        <v>-17</v>
      </c>
      <c r="AM96" s="98">
        <v>-17</v>
      </c>
      <c r="AN96" s="98">
        <v>-17</v>
      </c>
      <c r="AO96" s="98">
        <v>-17</v>
      </c>
      <c r="AP96" s="98">
        <v>-17</v>
      </c>
      <c r="AQ96" s="98">
        <v>-17</v>
      </c>
      <c r="AR96" s="98">
        <v>-387</v>
      </c>
      <c r="AS96" s="98">
        <v>-389</v>
      </c>
      <c r="AT96" s="98">
        <v>-383</v>
      </c>
      <c r="AU96" s="98">
        <v>-382</v>
      </c>
      <c r="AV96" s="98">
        <v>-391</v>
      </c>
      <c r="AW96" s="98">
        <v>-402</v>
      </c>
      <c r="AX96" s="49">
        <v>-398</v>
      </c>
      <c r="AY96" s="98">
        <v>-398</v>
      </c>
      <c r="AZ96" s="98">
        <v>-386</v>
      </c>
      <c r="BA96" s="98">
        <v>-396</v>
      </c>
      <c r="BB96" s="98">
        <v>-400</v>
      </c>
      <c r="BC96" s="98">
        <v>-389</v>
      </c>
      <c r="BD96" s="98">
        <v>-390</v>
      </c>
      <c r="BE96" s="98">
        <v>-388</v>
      </c>
      <c r="BF96" s="98">
        <v>-381</v>
      </c>
      <c r="BG96" s="98">
        <v>-382</v>
      </c>
      <c r="BH96" s="98">
        <v>-374</v>
      </c>
      <c r="BI96" s="98">
        <v>-372</v>
      </c>
      <c r="BJ96" s="155">
        <v>-368</v>
      </c>
      <c r="BK96" s="155">
        <v>-368</v>
      </c>
      <c r="BL96" s="155">
        <v>-367</v>
      </c>
      <c r="BM96" s="155">
        <v>-350</v>
      </c>
      <c r="BN96" s="155">
        <v>-371</v>
      </c>
      <c r="BO96" s="155">
        <v>-362</v>
      </c>
      <c r="BP96" s="155">
        <v>-354</v>
      </c>
      <c r="BQ96" s="155">
        <v>-347</v>
      </c>
      <c r="BR96" s="155">
        <v>-342</v>
      </c>
      <c r="BS96" s="155">
        <v>-346</v>
      </c>
      <c r="BT96" s="155">
        <v>-359</v>
      </c>
      <c r="BU96" s="155">
        <v>-355</v>
      </c>
      <c r="BV96" s="155">
        <v>-353</v>
      </c>
      <c r="BW96" s="155">
        <v>-356</v>
      </c>
      <c r="BX96" s="155">
        <v>-365</v>
      </c>
      <c r="BY96" s="155">
        <v>-352</v>
      </c>
      <c r="BZ96" s="155">
        <v>-341</v>
      </c>
      <c r="CA96" s="155">
        <v>-346</v>
      </c>
      <c r="CB96" s="155">
        <v>-353</v>
      </c>
      <c r="CC96" s="155">
        <v>-348</v>
      </c>
      <c r="CD96" s="155">
        <v>-340</v>
      </c>
      <c r="CE96" s="155">
        <v>-342</v>
      </c>
      <c r="CF96" s="155">
        <v>-350</v>
      </c>
      <c r="CG96" s="155">
        <v>-354</v>
      </c>
      <c r="CH96" s="155">
        <v>-347</v>
      </c>
      <c r="CI96" s="155">
        <v>-365</v>
      </c>
    </row>
    <row r="97" spans="1:87" ht="15.75" customHeight="1" x14ac:dyDescent="0.2">
      <c r="A97" s="3" t="s">
        <v>14</v>
      </c>
      <c r="B97" s="49">
        <v>0</v>
      </c>
      <c r="C97" s="49">
        <v>0</v>
      </c>
      <c r="D97" s="49">
        <v>-2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-33</v>
      </c>
      <c r="M97" s="78">
        <v>0</v>
      </c>
      <c r="N97" s="49">
        <v>0</v>
      </c>
      <c r="O97" s="49">
        <v>0</v>
      </c>
      <c r="P97" s="49">
        <v>-2</v>
      </c>
      <c r="Q97" s="49">
        <v>0</v>
      </c>
      <c r="R97" s="49">
        <v>0</v>
      </c>
      <c r="S97" s="49">
        <v>-1</v>
      </c>
      <c r="T97" s="49">
        <v>0</v>
      </c>
      <c r="U97" s="49">
        <v>0</v>
      </c>
      <c r="V97" s="49">
        <v>-1</v>
      </c>
      <c r="W97" s="49">
        <v>0</v>
      </c>
      <c r="X97" s="49">
        <v>-33</v>
      </c>
      <c r="Y97" s="49">
        <v>-1</v>
      </c>
      <c r="Z97" s="49">
        <v>0</v>
      </c>
      <c r="AA97" s="49">
        <v>0</v>
      </c>
      <c r="AB97" s="49">
        <v>-1</v>
      </c>
      <c r="AC97" s="49">
        <v>0</v>
      </c>
      <c r="AD97" s="49">
        <v>0</v>
      </c>
      <c r="AE97" s="49">
        <v>-1</v>
      </c>
      <c r="AF97" s="49">
        <v>0</v>
      </c>
      <c r="AG97" s="49">
        <v>0</v>
      </c>
      <c r="AH97" s="49">
        <v>-1</v>
      </c>
      <c r="AI97" s="49">
        <v>0</v>
      </c>
      <c r="AJ97" s="49">
        <v>-47</v>
      </c>
      <c r="AK97" s="49">
        <v>-1</v>
      </c>
      <c r="AL97" s="49">
        <v>0</v>
      </c>
      <c r="AM97" s="98">
        <v>0</v>
      </c>
      <c r="AN97" s="98">
        <v>-1</v>
      </c>
      <c r="AO97" s="98">
        <v>0</v>
      </c>
      <c r="AP97" s="98">
        <v>0</v>
      </c>
      <c r="AQ97" s="98">
        <v>-1</v>
      </c>
      <c r="AR97" s="98">
        <v>0</v>
      </c>
      <c r="AS97" s="98">
        <v>0</v>
      </c>
      <c r="AT97" s="98">
        <v>-1</v>
      </c>
      <c r="AU97" s="98">
        <v>0</v>
      </c>
      <c r="AV97" s="98">
        <v>-200</v>
      </c>
      <c r="AW97" s="98">
        <v>-1</v>
      </c>
      <c r="AX97" s="49">
        <v>0</v>
      </c>
      <c r="AY97" s="98">
        <v>0</v>
      </c>
      <c r="AZ97" s="98">
        <v>-2</v>
      </c>
      <c r="BA97" s="98">
        <v>0</v>
      </c>
      <c r="BB97" s="98">
        <v>-191</v>
      </c>
      <c r="BC97" s="98">
        <v>-1</v>
      </c>
      <c r="BD97" s="98">
        <v>0</v>
      </c>
      <c r="BE97" s="98">
        <v>0</v>
      </c>
      <c r="BF97" s="98">
        <v>-1</v>
      </c>
      <c r="BG97" s="98">
        <v>0</v>
      </c>
      <c r="BH97" s="98">
        <v>-191</v>
      </c>
      <c r="BI97" s="98">
        <v>-1</v>
      </c>
      <c r="BJ97" s="155">
        <v>0</v>
      </c>
      <c r="BK97" s="155">
        <v>0</v>
      </c>
      <c r="BL97" s="155">
        <v>-1</v>
      </c>
      <c r="BM97" s="155">
        <v>0</v>
      </c>
      <c r="BN97" s="155">
        <v>-168</v>
      </c>
      <c r="BO97" s="155">
        <v>-1</v>
      </c>
      <c r="BP97" s="155">
        <v>0</v>
      </c>
      <c r="BQ97" s="155">
        <v>0</v>
      </c>
      <c r="BR97" s="155">
        <v>-1</v>
      </c>
      <c r="BS97" s="155">
        <v>0</v>
      </c>
      <c r="BT97" s="155">
        <v>-175</v>
      </c>
      <c r="BU97" s="155">
        <v>-1</v>
      </c>
      <c r="BV97" s="155">
        <v>0</v>
      </c>
      <c r="BW97" s="155">
        <v>0</v>
      </c>
      <c r="BX97" s="155">
        <v>-18</v>
      </c>
      <c r="BY97" s="155">
        <v>-1</v>
      </c>
      <c r="BZ97" s="155">
        <v>-167</v>
      </c>
      <c r="CA97" s="155">
        <v>-2</v>
      </c>
      <c r="CB97" s="155">
        <v>0</v>
      </c>
      <c r="CC97" s="155">
        <v>0</v>
      </c>
      <c r="CD97" s="155">
        <v>-2</v>
      </c>
      <c r="CE97" s="155">
        <v>0</v>
      </c>
      <c r="CF97" s="155">
        <v>-171</v>
      </c>
      <c r="CG97" s="155">
        <v>-2</v>
      </c>
      <c r="CH97" s="155">
        <v>0</v>
      </c>
      <c r="CI97" s="155">
        <v>-10</v>
      </c>
    </row>
    <row r="98" spans="1:87" ht="15.75" customHeight="1" x14ac:dyDescent="0.2">
      <c r="A98" s="4" t="s">
        <v>15</v>
      </c>
      <c r="B98" s="49">
        <v>-2</v>
      </c>
      <c r="C98" s="49">
        <v>-2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-33</v>
      </c>
      <c r="K98" s="49">
        <v>-34</v>
      </c>
      <c r="L98" s="49">
        <v>0</v>
      </c>
      <c r="M98" s="78">
        <v>0</v>
      </c>
      <c r="N98" s="49">
        <v>-2</v>
      </c>
      <c r="O98" s="49">
        <v>-2</v>
      </c>
      <c r="P98" s="49">
        <v>0</v>
      </c>
      <c r="Q98" s="49">
        <v>-1</v>
      </c>
      <c r="R98" s="49">
        <v>-1</v>
      </c>
      <c r="S98" s="49">
        <v>0</v>
      </c>
      <c r="T98" s="49">
        <v>-1</v>
      </c>
      <c r="U98" s="49">
        <v>-1</v>
      </c>
      <c r="V98" s="49">
        <v>-33</v>
      </c>
      <c r="W98" s="49">
        <v>-34</v>
      </c>
      <c r="X98" s="49">
        <v>-1</v>
      </c>
      <c r="Y98" s="49">
        <v>0</v>
      </c>
      <c r="Z98" s="49">
        <v>-1</v>
      </c>
      <c r="AA98" s="49">
        <v>-1</v>
      </c>
      <c r="AB98" s="49">
        <v>0</v>
      </c>
      <c r="AC98" s="49">
        <v>-1</v>
      </c>
      <c r="AD98" s="49">
        <v>-1</v>
      </c>
      <c r="AE98" s="49">
        <v>0</v>
      </c>
      <c r="AF98" s="49">
        <v>-1</v>
      </c>
      <c r="AG98" s="49">
        <v>-1</v>
      </c>
      <c r="AH98" s="49">
        <v>-47</v>
      </c>
      <c r="AI98" s="49">
        <v>-47</v>
      </c>
      <c r="AJ98" s="49">
        <v>-1</v>
      </c>
      <c r="AK98" s="49">
        <v>0</v>
      </c>
      <c r="AL98" s="49">
        <v>-1</v>
      </c>
      <c r="AM98" s="98">
        <v>-1</v>
      </c>
      <c r="AN98" s="98">
        <v>0</v>
      </c>
      <c r="AO98" s="98">
        <v>-1</v>
      </c>
      <c r="AP98" s="98">
        <v>-1</v>
      </c>
      <c r="AQ98" s="98">
        <v>0</v>
      </c>
      <c r="AR98" s="98">
        <v>-1</v>
      </c>
      <c r="AS98" s="98">
        <v>-1</v>
      </c>
      <c r="AT98" s="98">
        <v>-196</v>
      </c>
      <c r="AU98" s="98">
        <v>-197</v>
      </c>
      <c r="AV98" s="98">
        <v>-1</v>
      </c>
      <c r="AW98" s="98">
        <v>0</v>
      </c>
      <c r="AX98" s="49">
        <v>-2</v>
      </c>
      <c r="AY98" s="98">
        <v>-2</v>
      </c>
      <c r="AZ98" s="98">
        <v>-183</v>
      </c>
      <c r="BA98" s="98">
        <v>-190</v>
      </c>
      <c r="BB98" s="98">
        <v>-1</v>
      </c>
      <c r="BC98" s="98">
        <v>0</v>
      </c>
      <c r="BD98" s="98">
        <v>-1</v>
      </c>
      <c r="BE98" s="98">
        <v>-1</v>
      </c>
      <c r="BF98" s="98">
        <v>-195</v>
      </c>
      <c r="BG98" s="98">
        <v>-196</v>
      </c>
      <c r="BH98" s="98">
        <v>-1</v>
      </c>
      <c r="BI98" s="98">
        <v>0</v>
      </c>
      <c r="BJ98" s="155">
        <v>-1</v>
      </c>
      <c r="BK98" s="155">
        <v>-1</v>
      </c>
      <c r="BL98" s="155">
        <v>-174</v>
      </c>
      <c r="BM98" s="155">
        <v>-167</v>
      </c>
      <c r="BN98" s="155">
        <v>-1</v>
      </c>
      <c r="BO98" s="155">
        <v>0</v>
      </c>
      <c r="BP98" s="155">
        <v>-1</v>
      </c>
      <c r="BQ98" s="155">
        <v>-1</v>
      </c>
      <c r="BR98" s="155">
        <v>-167</v>
      </c>
      <c r="BS98" s="155">
        <v>-170</v>
      </c>
      <c r="BT98" s="155">
        <v>-1</v>
      </c>
      <c r="BU98" s="155">
        <v>0</v>
      </c>
      <c r="BV98" s="155">
        <v>-18</v>
      </c>
      <c r="BW98" s="155">
        <v>-19</v>
      </c>
      <c r="BX98" s="155">
        <v>-171</v>
      </c>
      <c r="BY98" s="155">
        <v>-174</v>
      </c>
      <c r="BZ98" s="155">
        <v>-2</v>
      </c>
      <c r="CA98" s="155">
        <v>0</v>
      </c>
      <c r="CB98" s="155">
        <v>-2</v>
      </c>
      <c r="CC98" s="155">
        <v>-2</v>
      </c>
      <c r="CD98" s="155">
        <v>-166</v>
      </c>
      <c r="CE98" s="155">
        <v>-169</v>
      </c>
      <c r="CF98" s="155">
        <v>-2</v>
      </c>
      <c r="CG98" s="155">
        <v>0</v>
      </c>
      <c r="CH98" s="155">
        <v>-2</v>
      </c>
      <c r="CI98" s="155">
        <v>-2</v>
      </c>
    </row>
    <row r="99" spans="1:87" ht="15.75" customHeight="1" x14ac:dyDescent="0.2">
      <c r="A99" s="3" t="s">
        <v>16</v>
      </c>
      <c r="B99" s="49">
        <v>-34</v>
      </c>
      <c r="C99" s="49">
        <v>-34</v>
      </c>
      <c r="D99" s="49">
        <v>-34</v>
      </c>
      <c r="E99" s="49">
        <v>-35</v>
      </c>
      <c r="F99" s="49">
        <v>-35</v>
      </c>
      <c r="G99" s="49">
        <v>-35</v>
      </c>
      <c r="H99" s="49">
        <v>-35</v>
      </c>
      <c r="I99" s="49">
        <v>-35</v>
      </c>
      <c r="J99" s="49">
        <v>-2</v>
      </c>
      <c r="K99" s="49">
        <v>-2</v>
      </c>
      <c r="L99" s="49">
        <v>-2</v>
      </c>
      <c r="M99" s="78">
        <v>-37</v>
      </c>
      <c r="N99" s="49">
        <v>-36</v>
      </c>
      <c r="O99" s="49">
        <v>-36</v>
      </c>
      <c r="P99" s="49">
        <v>-36</v>
      </c>
      <c r="Q99" s="49">
        <v>-36</v>
      </c>
      <c r="R99" s="49">
        <v>-36</v>
      </c>
      <c r="S99" s="49">
        <v>-36</v>
      </c>
      <c r="T99" s="49">
        <v>-37</v>
      </c>
      <c r="U99" s="49">
        <v>-37</v>
      </c>
      <c r="V99" s="49">
        <v>-3</v>
      </c>
      <c r="W99" s="49">
        <v>-3</v>
      </c>
      <c r="X99" s="49">
        <v>-3</v>
      </c>
      <c r="Y99" s="49">
        <v>-37</v>
      </c>
      <c r="Z99" s="49">
        <v>-36</v>
      </c>
      <c r="AA99" s="49">
        <v>-36</v>
      </c>
      <c r="AB99" s="49">
        <v>-36</v>
      </c>
      <c r="AC99" s="49">
        <v>-37</v>
      </c>
      <c r="AD99" s="49">
        <v>-50</v>
      </c>
      <c r="AE99" s="49">
        <v>-50</v>
      </c>
      <c r="AF99" s="49">
        <v>-50</v>
      </c>
      <c r="AG99" s="49">
        <v>-50</v>
      </c>
      <c r="AH99" s="49">
        <v>-3</v>
      </c>
      <c r="AI99" s="49">
        <v>-3</v>
      </c>
      <c r="AJ99" s="49">
        <v>-3</v>
      </c>
      <c r="AK99" s="49">
        <v>-16</v>
      </c>
      <c r="AL99" s="49">
        <v>-16</v>
      </c>
      <c r="AM99" s="98">
        <v>-16</v>
      </c>
      <c r="AN99" s="98">
        <v>-16</v>
      </c>
      <c r="AO99" s="98">
        <v>-16</v>
      </c>
      <c r="AP99" s="98">
        <v>-16</v>
      </c>
      <c r="AQ99" s="98">
        <v>-16</v>
      </c>
      <c r="AR99" s="98">
        <v>-386</v>
      </c>
      <c r="AS99" s="98">
        <v>-388</v>
      </c>
      <c r="AT99" s="98">
        <v>-186</v>
      </c>
      <c r="AU99" s="98">
        <v>-185</v>
      </c>
      <c r="AV99" s="98">
        <v>-190</v>
      </c>
      <c r="AW99" s="98">
        <v>-401</v>
      </c>
      <c r="AX99" s="49">
        <v>-396</v>
      </c>
      <c r="AY99" s="98">
        <v>-396</v>
      </c>
      <c r="AZ99" s="98">
        <v>-201</v>
      </c>
      <c r="BA99" s="98">
        <v>-206</v>
      </c>
      <c r="BB99" s="98">
        <v>-208</v>
      </c>
      <c r="BC99" s="98">
        <v>-388</v>
      </c>
      <c r="BD99" s="98">
        <v>-389</v>
      </c>
      <c r="BE99" s="98">
        <v>-387</v>
      </c>
      <c r="BF99" s="98">
        <v>-185</v>
      </c>
      <c r="BG99" s="98">
        <v>-186</v>
      </c>
      <c r="BH99" s="98">
        <v>-182</v>
      </c>
      <c r="BI99" s="98">
        <v>-371</v>
      </c>
      <c r="BJ99" s="155">
        <v>-367</v>
      </c>
      <c r="BK99" s="155">
        <v>-367</v>
      </c>
      <c r="BL99" s="155">
        <v>-192</v>
      </c>
      <c r="BM99" s="155">
        <v>-183</v>
      </c>
      <c r="BN99" s="155">
        <v>-202</v>
      </c>
      <c r="BO99" s="155">
        <v>-361</v>
      </c>
      <c r="BP99" s="155">
        <v>-353</v>
      </c>
      <c r="BQ99" s="155">
        <v>-346</v>
      </c>
      <c r="BR99" s="155">
        <v>-174</v>
      </c>
      <c r="BS99" s="155">
        <v>-176</v>
      </c>
      <c r="BT99" s="155">
        <v>-183</v>
      </c>
      <c r="BU99" s="155">
        <v>-354</v>
      </c>
      <c r="BV99" s="155">
        <v>-335</v>
      </c>
      <c r="BW99" s="155">
        <v>-337</v>
      </c>
      <c r="BX99" s="155">
        <v>-176</v>
      </c>
      <c r="BY99" s="155">
        <v>-177</v>
      </c>
      <c r="BZ99" s="155">
        <v>-172</v>
      </c>
      <c r="CA99" s="155">
        <v>-344</v>
      </c>
      <c r="CB99" s="155">
        <v>-351</v>
      </c>
      <c r="CC99" s="155">
        <v>-346</v>
      </c>
      <c r="CD99" s="155">
        <v>-172</v>
      </c>
      <c r="CE99" s="155">
        <v>-173</v>
      </c>
      <c r="CF99" s="155">
        <v>-177</v>
      </c>
      <c r="CG99" s="155">
        <v>-352</v>
      </c>
      <c r="CH99" s="155">
        <v>-345</v>
      </c>
      <c r="CI99" s="155">
        <v>-353</v>
      </c>
    </row>
    <row r="100" spans="1:87" ht="15.75" customHeight="1" x14ac:dyDescent="0.2">
      <c r="A100" s="16" t="s">
        <v>29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8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2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</row>
    <row r="101" spans="1:87" ht="15.75" customHeight="1" x14ac:dyDescent="0.2">
      <c r="A101" s="2" t="s">
        <v>13</v>
      </c>
      <c r="B101" s="49">
        <f>+B102+B103+B104</f>
        <v>0</v>
      </c>
      <c r="C101" s="49">
        <f t="shared" ref="C101:M101" si="46">+C102+C103+C104</f>
        <v>0</v>
      </c>
      <c r="D101" s="49">
        <f t="shared" si="46"/>
        <v>0</v>
      </c>
      <c r="E101" s="49">
        <f t="shared" si="46"/>
        <v>0</v>
      </c>
      <c r="F101" s="49">
        <f t="shared" si="46"/>
        <v>0</v>
      </c>
      <c r="G101" s="49">
        <f t="shared" si="46"/>
        <v>0</v>
      </c>
      <c r="H101" s="49">
        <f t="shared" si="46"/>
        <v>0</v>
      </c>
      <c r="I101" s="49">
        <f t="shared" si="46"/>
        <v>0</v>
      </c>
      <c r="J101" s="49">
        <f t="shared" si="46"/>
        <v>0</v>
      </c>
      <c r="K101" s="49">
        <f t="shared" si="46"/>
        <v>0</v>
      </c>
      <c r="L101" s="49">
        <f t="shared" si="46"/>
        <v>0</v>
      </c>
      <c r="M101" s="78">
        <f t="shared" si="46"/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f t="shared" ref="T101" si="47">+T102+T103+T104</f>
        <v>0</v>
      </c>
      <c r="U101" s="49">
        <v>0</v>
      </c>
      <c r="V101" s="49">
        <f t="shared" ref="V101" si="48">+V102+V103+V104</f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49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155">
        <v>0</v>
      </c>
      <c r="BK101" s="155">
        <v>0</v>
      </c>
      <c r="BL101" s="155">
        <v>0</v>
      </c>
      <c r="BM101" s="155">
        <v>0</v>
      </c>
      <c r="BN101" s="155">
        <v>0</v>
      </c>
      <c r="BO101" s="155">
        <v>0</v>
      </c>
      <c r="BP101" s="155">
        <v>0</v>
      </c>
      <c r="BQ101" s="155">
        <v>0</v>
      </c>
      <c r="BR101" s="155">
        <v>0</v>
      </c>
      <c r="BS101" s="155">
        <v>0</v>
      </c>
      <c r="BT101" s="155">
        <v>0</v>
      </c>
      <c r="BU101" s="155">
        <v>0</v>
      </c>
      <c r="BV101" s="155">
        <v>0</v>
      </c>
      <c r="BW101" s="155">
        <v>0</v>
      </c>
      <c r="BX101" s="155">
        <v>0</v>
      </c>
      <c r="BY101" s="155">
        <v>0</v>
      </c>
      <c r="BZ101" s="155">
        <v>0</v>
      </c>
      <c r="CA101" s="155">
        <v>0</v>
      </c>
      <c r="CB101" s="155">
        <v>0</v>
      </c>
      <c r="CC101" s="155">
        <v>0</v>
      </c>
      <c r="CD101" s="155">
        <v>0</v>
      </c>
      <c r="CE101" s="155">
        <v>0</v>
      </c>
      <c r="CF101" s="155">
        <v>0</v>
      </c>
      <c r="CG101" s="155">
        <v>0</v>
      </c>
      <c r="CH101" s="155">
        <v>0</v>
      </c>
      <c r="CI101" s="155">
        <v>0</v>
      </c>
    </row>
    <row r="102" spans="1:87" ht="15.75" customHeight="1" x14ac:dyDescent="0.2">
      <c r="A102" s="3" t="s">
        <v>14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78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49">
        <v>0</v>
      </c>
      <c r="AY102" s="98">
        <v>0</v>
      </c>
      <c r="AZ102" s="98">
        <v>0</v>
      </c>
      <c r="BA102" s="98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155">
        <v>0</v>
      </c>
      <c r="BK102" s="155">
        <v>0</v>
      </c>
      <c r="BL102" s="155">
        <v>0</v>
      </c>
      <c r="BM102" s="155">
        <v>0</v>
      </c>
      <c r="BN102" s="155">
        <v>0</v>
      </c>
      <c r="BO102" s="155">
        <v>0</v>
      </c>
      <c r="BP102" s="155">
        <v>0</v>
      </c>
      <c r="BQ102" s="155">
        <v>0</v>
      </c>
      <c r="BR102" s="155">
        <v>0</v>
      </c>
      <c r="BS102" s="155">
        <v>0</v>
      </c>
      <c r="BT102" s="155">
        <v>0</v>
      </c>
      <c r="BU102" s="155">
        <v>0</v>
      </c>
      <c r="BV102" s="155">
        <v>0</v>
      </c>
      <c r="BW102" s="155">
        <v>0</v>
      </c>
      <c r="BX102" s="155">
        <v>0</v>
      </c>
      <c r="BY102" s="155">
        <v>0</v>
      </c>
      <c r="BZ102" s="155">
        <v>0</v>
      </c>
      <c r="CA102" s="155">
        <v>0</v>
      </c>
      <c r="CB102" s="155">
        <v>0</v>
      </c>
      <c r="CC102" s="155">
        <v>0</v>
      </c>
      <c r="CD102" s="155">
        <v>0</v>
      </c>
      <c r="CE102" s="155">
        <v>0</v>
      </c>
      <c r="CF102" s="155">
        <v>0</v>
      </c>
      <c r="CG102" s="155">
        <v>0</v>
      </c>
      <c r="CH102" s="155">
        <v>0</v>
      </c>
      <c r="CI102" s="155">
        <v>0</v>
      </c>
    </row>
    <row r="103" spans="1:87" ht="15.75" customHeight="1" x14ac:dyDescent="0.2">
      <c r="A103" s="4" t="s">
        <v>15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78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0</v>
      </c>
      <c r="AX103" s="49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155">
        <v>0</v>
      </c>
      <c r="BK103" s="155">
        <v>0</v>
      </c>
      <c r="BL103" s="155">
        <v>0</v>
      </c>
      <c r="BM103" s="155">
        <v>0</v>
      </c>
      <c r="BN103" s="155">
        <v>0</v>
      </c>
      <c r="BO103" s="155">
        <v>0</v>
      </c>
      <c r="BP103" s="155">
        <v>0</v>
      </c>
      <c r="BQ103" s="155">
        <v>0</v>
      </c>
      <c r="BR103" s="155">
        <v>0</v>
      </c>
      <c r="BS103" s="155">
        <v>0</v>
      </c>
      <c r="BT103" s="155">
        <v>0</v>
      </c>
      <c r="BU103" s="155">
        <v>0</v>
      </c>
      <c r="BV103" s="155">
        <v>0</v>
      </c>
      <c r="BW103" s="155">
        <v>0</v>
      </c>
      <c r="BX103" s="155">
        <v>0</v>
      </c>
      <c r="BY103" s="155">
        <v>0</v>
      </c>
      <c r="BZ103" s="155">
        <v>0</v>
      </c>
      <c r="CA103" s="155">
        <v>0</v>
      </c>
      <c r="CB103" s="155">
        <v>0</v>
      </c>
      <c r="CC103" s="155">
        <v>0</v>
      </c>
      <c r="CD103" s="155">
        <v>0</v>
      </c>
      <c r="CE103" s="155">
        <v>0</v>
      </c>
      <c r="CF103" s="155">
        <v>0</v>
      </c>
      <c r="CG103" s="155">
        <v>0</v>
      </c>
      <c r="CH103" s="155">
        <v>0</v>
      </c>
      <c r="CI103" s="155">
        <v>0</v>
      </c>
    </row>
    <row r="104" spans="1:87" ht="15.75" customHeight="1" x14ac:dyDescent="0.2">
      <c r="A104" s="3" t="s">
        <v>16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78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49">
        <v>0</v>
      </c>
      <c r="AY104" s="98">
        <v>0</v>
      </c>
      <c r="AZ104" s="98">
        <v>0</v>
      </c>
      <c r="BA104" s="98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155">
        <v>0</v>
      </c>
      <c r="BK104" s="155">
        <v>0</v>
      </c>
      <c r="BL104" s="155">
        <v>0</v>
      </c>
      <c r="BM104" s="155">
        <v>0</v>
      </c>
      <c r="BN104" s="155">
        <v>0</v>
      </c>
      <c r="BO104" s="155">
        <v>0</v>
      </c>
      <c r="BP104" s="155">
        <v>0</v>
      </c>
      <c r="BQ104" s="155">
        <v>0</v>
      </c>
      <c r="BR104" s="155">
        <v>0</v>
      </c>
      <c r="BS104" s="155">
        <v>0</v>
      </c>
      <c r="BT104" s="155">
        <v>0</v>
      </c>
      <c r="BU104" s="155">
        <v>0</v>
      </c>
      <c r="BV104" s="155">
        <v>0</v>
      </c>
      <c r="BW104" s="155">
        <v>0</v>
      </c>
      <c r="BX104" s="155">
        <v>0</v>
      </c>
      <c r="BY104" s="155">
        <v>0</v>
      </c>
      <c r="BZ104" s="155">
        <v>0</v>
      </c>
      <c r="CA104" s="155">
        <v>0</v>
      </c>
      <c r="CB104" s="155">
        <v>0</v>
      </c>
      <c r="CC104" s="155">
        <v>0</v>
      </c>
      <c r="CD104" s="155">
        <v>0</v>
      </c>
      <c r="CE104" s="155">
        <v>0</v>
      </c>
      <c r="CF104" s="155">
        <v>0</v>
      </c>
      <c r="CG104" s="155">
        <v>0</v>
      </c>
      <c r="CH104" s="155">
        <v>0</v>
      </c>
      <c r="CI104" s="155">
        <v>0</v>
      </c>
    </row>
    <row r="105" spans="1:87" ht="31.9" customHeight="1" x14ac:dyDescent="0.2">
      <c r="A105" s="126" t="s">
        <v>30</v>
      </c>
      <c r="B105" s="120"/>
      <c r="C105" s="120"/>
      <c r="D105" s="120"/>
      <c r="E105" s="120"/>
      <c r="F105" s="120"/>
      <c r="G105" s="120"/>
      <c r="H105" s="121"/>
      <c r="I105" s="121"/>
      <c r="J105" s="121"/>
      <c r="K105" s="121"/>
      <c r="L105" s="121"/>
      <c r="M105" s="121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</row>
    <row r="106" spans="1:87" ht="21" customHeight="1" x14ac:dyDescent="0.2">
      <c r="A106" s="115" t="s">
        <v>31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7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</row>
    <row r="107" spans="1:87" ht="15.75" customHeight="1" x14ac:dyDescent="0.2">
      <c r="A107" s="2" t="s">
        <v>13</v>
      </c>
      <c r="B107" s="49">
        <f>+B108+B109+B110</f>
        <v>-1279</v>
      </c>
      <c r="C107" s="49">
        <f t="shared" ref="C107:M107" si="49">+C108+C109+C110</f>
        <v>-1265</v>
      </c>
      <c r="D107" s="49">
        <f t="shared" si="49"/>
        <v>-1279</v>
      </c>
      <c r="E107" s="49">
        <f t="shared" si="49"/>
        <v>-1303</v>
      </c>
      <c r="F107" s="49">
        <f t="shared" si="49"/>
        <v>-1345</v>
      </c>
      <c r="G107" s="49">
        <f t="shared" si="49"/>
        <v>-1374</v>
      </c>
      <c r="H107" s="49">
        <f t="shared" si="49"/>
        <v>-1411</v>
      </c>
      <c r="I107" s="49">
        <f t="shared" si="49"/>
        <v>-483</v>
      </c>
      <c r="J107" s="49">
        <f t="shared" si="49"/>
        <v>-479</v>
      </c>
      <c r="K107" s="49">
        <f t="shared" si="49"/>
        <v>-474</v>
      </c>
      <c r="L107" s="49">
        <f t="shared" si="49"/>
        <v>-483</v>
      </c>
      <c r="M107" s="78">
        <f t="shared" si="49"/>
        <v>-508</v>
      </c>
      <c r="N107" s="49">
        <v>-527</v>
      </c>
      <c r="O107" s="49">
        <v>-525</v>
      </c>
      <c r="P107" s="49">
        <v>-529</v>
      </c>
      <c r="Q107" s="49">
        <v>-528</v>
      </c>
      <c r="R107" s="49">
        <v>-523</v>
      </c>
      <c r="S107" s="49">
        <v>-534</v>
      </c>
      <c r="T107" s="49">
        <f t="shared" ref="T107" si="50">+T108+T109+T110</f>
        <v>-537</v>
      </c>
      <c r="U107" s="49">
        <v>-543</v>
      </c>
      <c r="V107" s="49">
        <f t="shared" ref="V107" si="51">+V108+V109+V110</f>
        <v>-542</v>
      </c>
      <c r="W107" s="49">
        <v>-529</v>
      </c>
      <c r="X107" s="49">
        <v>-540</v>
      </c>
      <c r="Y107" s="49">
        <v>-567</v>
      </c>
      <c r="Z107" s="49">
        <v>-568</v>
      </c>
      <c r="AA107" s="49">
        <v>-566</v>
      </c>
      <c r="AB107" s="49">
        <v>-598</v>
      </c>
      <c r="AC107" s="49">
        <v>-597</v>
      </c>
      <c r="AD107" s="49">
        <v>-543</v>
      </c>
      <c r="AE107" s="49">
        <v>-563</v>
      </c>
      <c r="AF107" s="49">
        <v>-551</v>
      </c>
      <c r="AG107" s="49">
        <v>-543</v>
      </c>
      <c r="AH107" s="49">
        <v>-538</v>
      </c>
      <c r="AI107" s="49">
        <v>-549</v>
      </c>
      <c r="AJ107" s="49">
        <v>-545</v>
      </c>
      <c r="AK107" s="49">
        <v>-558</v>
      </c>
      <c r="AL107" s="49">
        <v>-548</v>
      </c>
      <c r="AM107" s="98">
        <v>-549</v>
      </c>
      <c r="AN107" s="98">
        <v>-547</v>
      </c>
      <c r="AO107" s="98">
        <v>-543</v>
      </c>
      <c r="AP107" s="98">
        <v>-562</v>
      </c>
      <c r="AQ107" s="98">
        <v>-571</v>
      </c>
      <c r="AR107" s="98">
        <v>-602</v>
      </c>
      <c r="AS107" s="98">
        <v>-615</v>
      </c>
      <c r="AT107" s="98">
        <v>-604</v>
      </c>
      <c r="AU107" s="98">
        <v>-601</v>
      </c>
      <c r="AV107" s="98">
        <v>-624</v>
      </c>
      <c r="AW107" s="98">
        <v>-645</v>
      </c>
      <c r="AX107" s="49">
        <v>-637</v>
      </c>
      <c r="AY107" s="98">
        <v>-649</v>
      </c>
      <c r="AZ107" s="98">
        <v>-633</v>
      </c>
      <c r="BA107" s="98">
        <v>-652</v>
      </c>
      <c r="BB107" s="98">
        <v>-663</v>
      </c>
      <c r="BC107" s="98">
        <v>-651</v>
      </c>
      <c r="BD107" s="98">
        <v>-653</v>
      </c>
      <c r="BE107" s="98">
        <v>-655</v>
      </c>
      <c r="BF107" s="98">
        <v>-649</v>
      </c>
      <c r="BG107" s="98">
        <v>-661</v>
      </c>
      <c r="BH107" s="98">
        <v>-645</v>
      </c>
      <c r="BI107" s="98">
        <v>-644</v>
      </c>
      <c r="BJ107" s="155">
        <v>-635</v>
      </c>
      <c r="BK107" s="155">
        <v>-605</v>
      </c>
      <c r="BL107" s="155">
        <v>-631</v>
      </c>
      <c r="BM107" s="155">
        <v>-599</v>
      </c>
      <c r="BN107" s="155">
        <v>-636</v>
      </c>
      <c r="BO107" s="155">
        <v>-619</v>
      </c>
      <c r="BP107" s="155">
        <v>-619</v>
      </c>
      <c r="BQ107" s="155">
        <v>-601</v>
      </c>
      <c r="BR107" s="155">
        <v>-632</v>
      </c>
      <c r="BS107" s="155">
        <v>-679</v>
      </c>
      <c r="BT107" s="155">
        <v>-754</v>
      </c>
      <c r="BU107" s="155">
        <v>-930</v>
      </c>
      <c r="BV107" s="155">
        <v>-943</v>
      </c>
      <c r="BW107" s="155">
        <v>-993</v>
      </c>
      <c r="BX107" s="155">
        <v>-1061</v>
      </c>
      <c r="BY107" s="155">
        <v>-1071</v>
      </c>
      <c r="BZ107" s="155">
        <v>-1125</v>
      </c>
      <c r="CA107" s="155">
        <v>-1181</v>
      </c>
      <c r="CB107" s="155">
        <v>-1235</v>
      </c>
      <c r="CC107" s="155">
        <v>-1240</v>
      </c>
      <c r="CD107" s="155">
        <v>-1233</v>
      </c>
      <c r="CE107" s="155">
        <v>-1320</v>
      </c>
      <c r="CF107" s="155">
        <v>-5778</v>
      </c>
      <c r="CG107" s="155">
        <v>-5850</v>
      </c>
      <c r="CH107" s="155">
        <v>-5752</v>
      </c>
      <c r="CI107" s="155">
        <v>-5776</v>
      </c>
    </row>
    <row r="108" spans="1:87" ht="15.75" customHeight="1" x14ac:dyDescent="0.2">
      <c r="A108" s="3" t="s">
        <v>14</v>
      </c>
      <c r="B108" s="49">
        <f>+B113+B118</f>
        <v>-54</v>
      </c>
      <c r="C108" s="49">
        <f t="shared" ref="C108:M108" si="52">+C113+C118</f>
        <v>-26</v>
      </c>
      <c r="D108" s="49">
        <f t="shared" si="52"/>
        <v>-2</v>
      </c>
      <c r="E108" s="49">
        <f t="shared" si="52"/>
        <v>-64</v>
      </c>
      <c r="F108" s="49">
        <f t="shared" si="52"/>
        <v>-62</v>
      </c>
      <c r="G108" s="49">
        <f t="shared" si="52"/>
        <v>-3</v>
      </c>
      <c r="H108" s="49">
        <f t="shared" si="52"/>
        <v>-58</v>
      </c>
      <c r="I108" s="49">
        <f t="shared" si="52"/>
        <v>-31</v>
      </c>
      <c r="J108" s="49">
        <f t="shared" si="52"/>
        <v>-2</v>
      </c>
      <c r="K108" s="49">
        <f t="shared" si="52"/>
        <v>-67</v>
      </c>
      <c r="L108" s="49">
        <f t="shared" si="52"/>
        <v>-70</v>
      </c>
      <c r="M108" s="78">
        <f t="shared" si="52"/>
        <v>-6</v>
      </c>
      <c r="N108" s="49">
        <v>-61</v>
      </c>
      <c r="O108" s="49">
        <v>-32</v>
      </c>
      <c r="P108" s="49">
        <v>-9</v>
      </c>
      <c r="Q108" s="49">
        <v>-83</v>
      </c>
      <c r="R108" s="49">
        <v>-67</v>
      </c>
      <c r="S108" s="49">
        <v>-6</v>
      </c>
      <c r="T108" s="49">
        <f t="shared" ref="T108:T110" si="53">+T113+T118</f>
        <v>-57</v>
      </c>
      <c r="U108" s="49">
        <v>-30</v>
      </c>
      <c r="V108" s="49">
        <f t="shared" ref="V108:V110" si="54">+V113+V118</f>
        <v>-2</v>
      </c>
      <c r="W108" s="49">
        <v>-67</v>
      </c>
      <c r="X108" s="49">
        <v>-78</v>
      </c>
      <c r="Y108" s="49">
        <v>-6</v>
      </c>
      <c r="Z108" s="49">
        <v>-63</v>
      </c>
      <c r="AA108" s="49">
        <v>-31</v>
      </c>
      <c r="AB108" s="49">
        <v>-16</v>
      </c>
      <c r="AC108" s="49">
        <v>-135</v>
      </c>
      <c r="AD108" s="49">
        <v>-91</v>
      </c>
      <c r="AE108" s="49">
        <v>-5</v>
      </c>
      <c r="AF108" s="49">
        <v>-63</v>
      </c>
      <c r="AG108" s="49">
        <v>-30</v>
      </c>
      <c r="AH108" s="49">
        <v>-2</v>
      </c>
      <c r="AI108" s="49">
        <v>-73</v>
      </c>
      <c r="AJ108" s="49">
        <v>-79</v>
      </c>
      <c r="AK108" s="49">
        <v>-5</v>
      </c>
      <c r="AL108" s="49">
        <v>-62</v>
      </c>
      <c r="AM108" s="98">
        <v>-29</v>
      </c>
      <c r="AN108" s="98">
        <v>-15</v>
      </c>
      <c r="AO108" s="98">
        <v>-82</v>
      </c>
      <c r="AP108" s="98">
        <v>-99</v>
      </c>
      <c r="AQ108" s="98">
        <v>-5</v>
      </c>
      <c r="AR108" s="98">
        <v>-66</v>
      </c>
      <c r="AS108" s="98">
        <v>-32</v>
      </c>
      <c r="AT108" s="98">
        <v>-2</v>
      </c>
      <c r="AU108" s="98">
        <v>-80</v>
      </c>
      <c r="AV108" s="98">
        <v>-88</v>
      </c>
      <c r="AW108" s="98">
        <v>-6</v>
      </c>
      <c r="AX108" s="49">
        <v>-69</v>
      </c>
      <c r="AY108" s="98">
        <v>-32</v>
      </c>
      <c r="AZ108" s="98">
        <v>-16</v>
      </c>
      <c r="BA108" s="98">
        <v>-99</v>
      </c>
      <c r="BB108" s="98">
        <v>-112</v>
      </c>
      <c r="BC108" s="98">
        <v>-5</v>
      </c>
      <c r="BD108" s="98">
        <v>-77</v>
      </c>
      <c r="BE108" s="98">
        <v>-32</v>
      </c>
      <c r="BF108" s="98">
        <v>-2</v>
      </c>
      <c r="BG108" s="98">
        <v>-87</v>
      </c>
      <c r="BH108" s="98">
        <v>-88</v>
      </c>
      <c r="BI108" s="98">
        <v>-6</v>
      </c>
      <c r="BJ108" s="155">
        <v>-75</v>
      </c>
      <c r="BK108" s="155">
        <v>-32</v>
      </c>
      <c r="BL108" s="155">
        <v>-19</v>
      </c>
      <c r="BM108" s="155">
        <v>-91</v>
      </c>
      <c r="BN108" s="155">
        <v>-103</v>
      </c>
      <c r="BO108" s="155">
        <v>-9</v>
      </c>
      <c r="BP108" s="155">
        <v>-69</v>
      </c>
      <c r="BQ108" s="155">
        <v>-33</v>
      </c>
      <c r="BR108" s="155">
        <v>-10</v>
      </c>
      <c r="BS108" s="155">
        <v>-75</v>
      </c>
      <c r="BT108" s="155">
        <v>-89</v>
      </c>
      <c r="BU108" s="155">
        <v>-10</v>
      </c>
      <c r="BV108" s="155">
        <v>-71</v>
      </c>
      <c r="BW108" s="155">
        <v>-45</v>
      </c>
      <c r="BX108" s="155">
        <v>-33</v>
      </c>
      <c r="BY108" s="155">
        <v>-117</v>
      </c>
      <c r="BZ108" s="155">
        <v>-117</v>
      </c>
      <c r="CA108" s="155">
        <v>-63</v>
      </c>
      <c r="CB108" s="155">
        <v>-73</v>
      </c>
      <c r="CC108" s="155">
        <v>-80</v>
      </c>
      <c r="CD108" s="155">
        <v>-67</v>
      </c>
      <c r="CE108" s="155">
        <v>-168</v>
      </c>
      <c r="CF108" s="155">
        <v>-143</v>
      </c>
      <c r="CG108" s="155">
        <v>-67</v>
      </c>
      <c r="CH108" s="155">
        <v>-112</v>
      </c>
      <c r="CI108" s="155">
        <v>-56</v>
      </c>
    </row>
    <row r="109" spans="1:87" ht="15.75" customHeight="1" x14ac:dyDescent="0.2">
      <c r="A109" s="4" t="s">
        <v>15</v>
      </c>
      <c r="B109" s="49">
        <f>+B114+B119</f>
        <v>-28</v>
      </c>
      <c r="C109" s="49">
        <f t="shared" ref="C109:M109" si="55">+C114+C119</f>
        <v>-64</v>
      </c>
      <c r="D109" s="49">
        <f t="shared" si="55"/>
        <v>-122</v>
      </c>
      <c r="E109" s="49">
        <f t="shared" si="55"/>
        <v>-64</v>
      </c>
      <c r="F109" s="49">
        <f t="shared" si="55"/>
        <v>-59</v>
      </c>
      <c r="G109" s="49">
        <f t="shared" si="55"/>
        <v>-88</v>
      </c>
      <c r="H109" s="49">
        <f t="shared" si="55"/>
        <v>-33</v>
      </c>
      <c r="I109" s="49">
        <f t="shared" si="55"/>
        <v>-71</v>
      </c>
      <c r="J109" s="49">
        <f t="shared" si="55"/>
        <v>-137</v>
      </c>
      <c r="K109" s="49">
        <f t="shared" si="55"/>
        <v>-75</v>
      </c>
      <c r="L109" s="49">
        <f t="shared" si="55"/>
        <v>-64</v>
      </c>
      <c r="M109" s="78">
        <f t="shared" si="55"/>
        <v>-90</v>
      </c>
      <c r="N109" s="49">
        <v>-42</v>
      </c>
      <c r="O109" s="49">
        <v>-93</v>
      </c>
      <c r="P109" s="49">
        <v>-155</v>
      </c>
      <c r="Q109" s="49">
        <v>-75</v>
      </c>
      <c r="R109" s="49">
        <v>-62</v>
      </c>
      <c r="S109" s="49">
        <v>-87</v>
      </c>
      <c r="T109" s="49">
        <f t="shared" si="53"/>
        <v>-33</v>
      </c>
      <c r="U109" s="49">
        <v>-71</v>
      </c>
      <c r="V109" s="49">
        <f t="shared" si="54"/>
        <v>-148</v>
      </c>
      <c r="W109" s="49">
        <v>-83</v>
      </c>
      <c r="X109" s="49">
        <v>-68</v>
      </c>
      <c r="Y109" s="49">
        <v>-94</v>
      </c>
      <c r="Z109" s="49">
        <v>-47</v>
      </c>
      <c r="AA109" s="49">
        <v>-111</v>
      </c>
      <c r="AB109" s="49">
        <v>-227</v>
      </c>
      <c r="AC109" s="49">
        <v>-97</v>
      </c>
      <c r="AD109" s="49">
        <v>-69</v>
      </c>
      <c r="AE109" s="49">
        <v>-95</v>
      </c>
      <c r="AF109" s="49">
        <v>-33</v>
      </c>
      <c r="AG109" s="49">
        <v>-74</v>
      </c>
      <c r="AH109" s="49">
        <v>-150</v>
      </c>
      <c r="AI109" s="49">
        <v>-85</v>
      </c>
      <c r="AJ109" s="49">
        <v>-67</v>
      </c>
      <c r="AK109" s="49">
        <v>-93</v>
      </c>
      <c r="AL109" s="49">
        <v>-44</v>
      </c>
      <c r="AM109" s="98">
        <v>-98</v>
      </c>
      <c r="AN109" s="98">
        <v>-180</v>
      </c>
      <c r="AO109" s="98">
        <v>-102</v>
      </c>
      <c r="AP109" s="98">
        <v>-67</v>
      </c>
      <c r="AQ109" s="98">
        <v>-93</v>
      </c>
      <c r="AR109" s="98">
        <v>-34</v>
      </c>
      <c r="AS109" s="98">
        <v>-84</v>
      </c>
      <c r="AT109" s="98">
        <v>-166</v>
      </c>
      <c r="AU109" s="98">
        <v>-91</v>
      </c>
      <c r="AV109" s="98">
        <v>-73</v>
      </c>
      <c r="AW109" s="98">
        <v>-102</v>
      </c>
      <c r="AX109" s="49">
        <v>-49</v>
      </c>
      <c r="AY109" s="98">
        <v>-116</v>
      </c>
      <c r="AZ109" s="98">
        <v>-204</v>
      </c>
      <c r="BA109" s="98">
        <v>-116</v>
      </c>
      <c r="BB109" s="98">
        <v>-83</v>
      </c>
      <c r="BC109" s="98">
        <v>-109</v>
      </c>
      <c r="BD109" s="98">
        <v>-34</v>
      </c>
      <c r="BE109" s="98">
        <v>-90</v>
      </c>
      <c r="BF109" s="98">
        <v>-177</v>
      </c>
      <c r="BG109" s="98">
        <v>-97</v>
      </c>
      <c r="BH109" s="98">
        <v>-82</v>
      </c>
      <c r="BI109" s="98">
        <v>-110</v>
      </c>
      <c r="BJ109" s="155">
        <v>-53</v>
      </c>
      <c r="BK109" s="155">
        <v>-111</v>
      </c>
      <c r="BL109" s="155">
        <v>-202</v>
      </c>
      <c r="BM109" s="155">
        <v>-109</v>
      </c>
      <c r="BN109" s="155">
        <v>-82</v>
      </c>
      <c r="BO109" s="155">
        <v>-103</v>
      </c>
      <c r="BP109" s="155">
        <v>-45</v>
      </c>
      <c r="BQ109" s="155">
        <v>-86</v>
      </c>
      <c r="BR109" s="155">
        <v>-157</v>
      </c>
      <c r="BS109" s="155">
        <v>-93</v>
      </c>
      <c r="BT109" s="155">
        <v>-77</v>
      </c>
      <c r="BU109" s="155">
        <v>-115</v>
      </c>
      <c r="BV109" s="155">
        <v>-70</v>
      </c>
      <c r="BW109" s="155">
        <v>-199</v>
      </c>
      <c r="BX109" s="155">
        <v>-236</v>
      </c>
      <c r="BY109" s="155">
        <v>-185</v>
      </c>
      <c r="BZ109" s="155">
        <v>-132</v>
      </c>
      <c r="CA109" s="155">
        <v>-152</v>
      </c>
      <c r="CB109" s="155">
        <v>-152</v>
      </c>
      <c r="CC109" s="155">
        <v>-240</v>
      </c>
      <c r="CD109" s="155">
        <v>-306</v>
      </c>
      <c r="CE109" s="155">
        <v>-203</v>
      </c>
      <c r="CF109" s="155">
        <v>-178</v>
      </c>
      <c r="CG109" s="155">
        <v>-171</v>
      </c>
      <c r="CH109" s="155">
        <v>-89</v>
      </c>
      <c r="CI109" s="155">
        <v>-243</v>
      </c>
    </row>
    <row r="110" spans="1:87" ht="15.75" customHeight="1" x14ac:dyDescent="0.2">
      <c r="A110" s="3" t="s">
        <v>16</v>
      </c>
      <c r="B110" s="49">
        <f>+B115+B120</f>
        <v>-1197</v>
      </c>
      <c r="C110" s="49">
        <f t="shared" ref="C110:M110" si="56">+C115+C120</f>
        <v>-1175</v>
      </c>
      <c r="D110" s="49">
        <f t="shared" si="56"/>
        <v>-1155</v>
      </c>
      <c r="E110" s="49">
        <f t="shared" si="56"/>
        <v>-1175</v>
      </c>
      <c r="F110" s="49">
        <f t="shared" si="56"/>
        <v>-1224</v>
      </c>
      <c r="G110" s="49">
        <f t="shared" si="56"/>
        <v>-1283</v>
      </c>
      <c r="H110" s="49">
        <f t="shared" si="56"/>
        <v>-1320</v>
      </c>
      <c r="I110" s="49">
        <f t="shared" si="56"/>
        <v>-381</v>
      </c>
      <c r="J110" s="49">
        <f t="shared" si="56"/>
        <v>-340</v>
      </c>
      <c r="K110" s="49">
        <f t="shared" si="56"/>
        <v>-332</v>
      </c>
      <c r="L110" s="49">
        <f t="shared" si="56"/>
        <v>-349</v>
      </c>
      <c r="M110" s="78">
        <f t="shared" si="56"/>
        <v>-412</v>
      </c>
      <c r="N110" s="49">
        <v>-424</v>
      </c>
      <c r="O110" s="49">
        <v>-400</v>
      </c>
      <c r="P110" s="49">
        <v>-365</v>
      </c>
      <c r="Q110" s="49">
        <v>-370</v>
      </c>
      <c r="R110" s="49">
        <v>-394</v>
      </c>
      <c r="S110" s="49">
        <v>-441</v>
      </c>
      <c r="T110" s="49">
        <f t="shared" si="53"/>
        <v>-447</v>
      </c>
      <c r="U110" s="49">
        <v>-442</v>
      </c>
      <c r="V110" s="49">
        <f t="shared" si="54"/>
        <v>-392</v>
      </c>
      <c r="W110" s="49">
        <v>-379</v>
      </c>
      <c r="X110" s="49">
        <v>-394</v>
      </c>
      <c r="Y110" s="49">
        <v>-467</v>
      </c>
      <c r="Z110" s="49">
        <v>-458</v>
      </c>
      <c r="AA110" s="49">
        <v>-424</v>
      </c>
      <c r="AB110" s="49">
        <v>-355</v>
      </c>
      <c r="AC110" s="49">
        <v>-365</v>
      </c>
      <c r="AD110" s="49">
        <v>-383</v>
      </c>
      <c r="AE110" s="49">
        <v>-463</v>
      </c>
      <c r="AF110" s="49">
        <v>-455</v>
      </c>
      <c r="AG110" s="49">
        <v>-439</v>
      </c>
      <c r="AH110" s="49">
        <v>-386</v>
      </c>
      <c r="AI110" s="49">
        <v>-391</v>
      </c>
      <c r="AJ110" s="49">
        <v>-399</v>
      </c>
      <c r="AK110" s="49">
        <v>-460</v>
      </c>
      <c r="AL110" s="49">
        <v>-442</v>
      </c>
      <c r="AM110" s="98">
        <v>-422</v>
      </c>
      <c r="AN110" s="98">
        <v>-352</v>
      </c>
      <c r="AO110" s="98">
        <v>-359</v>
      </c>
      <c r="AP110" s="98">
        <v>-396</v>
      </c>
      <c r="AQ110" s="98">
        <v>-473</v>
      </c>
      <c r="AR110" s="98">
        <v>-502</v>
      </c>
      <c r="AS110" s="98">
        <v>-499</v>
      </c>
      <c r="AT110" s="98">
        <v>-436</v>
      </c>
      <c r="AU110" s="98">
        <v>-430</v>
      </c>
      <c r="AV110" s="98">
        <v>-463</v>
      </c>
      <c r="AW110" s="98">
        <v>-537</v>
      </c>
      <c r="AX110" s="49">
        <v>-519</v>
      </c>
      <c r="AY110" s="98">
        <v>-501</v>
      </c>
      <c r="AZ110" s="98">
        <v>-413</v>
      </c>
      <c r="BA110" s="98">
        <v>-437</v>
      </c>
      <c r="BB110" s="98">
        <v>-468</v>
      </c>
      <c r="BC110" s="98">
        <v>-537</v>
      </c>
      <c r="BD110" s="98">
        <v>-542</v>
      </c>
      <c r="BE110" s="98">
        <v>-533</v>
      </c>
      <c r="BF110" s="98">
        <v>-470</v>
      </c>
      <c r="BG110" s="98">
        <v>-477</v>
      </c>
      <c r="BH110" s="98">
        <v>-475</v>
      </c>
      <c r="BI110" s="98">
        <v>-528</v>
      </c>
      <c r="BJ110" s="155">
        <v>-507</v>
      </c>
      <c r="BK110" s="155">
        <v>-462</v>
      </c>
      <c r="BL110" s="155">
        <v>-410</v>
      </c>
      <c r="BM110" s="155">
        <v>-399</v>
      </c>
      <c r="BN110" s="155">
        <v>-451</v>
      </c>
      <c r="BO110" s="155">
        <v>-507</v>
      </c>
      <c r="BP110" s="155">
        <v>-505</v>
      </c>
      <c r="BQ110" s="155">
        <v>-482</v>
      </c>
      <c r="BR110" s="155">
        <v>-465</v>
      </c>
      <c r="BS110" s="155">
        <v>-511</v>
      </c>
      <c r="BT110" s="155">
        <v>-588</v>
      </c>
      <c r="BU110" s="155">
        <v>-805</v>
      </c>
      <c r="BV110" s="155">
        <v>-802</v>
      </c>
      <c r="BW110" s="155">
        <v>-749</v>
      </c>
      <c r="BX110" s="155">
        <v>-792</v>
      </c>
      <c r="BY110" s="155">
        <v>-769</v>
      </c>
      <c r="BZ110" s="155">
        <v>-876</v>
      </c>
      <c r="CA110" s="155">
        <v>-966</v>
      </c>
      <c r="CB110" s="155">
        <v>-1010</v>
      </c>
      <c r="CC110" s="155">
        <v>-920</v>
      </c>
      <c r="CD110" s="155">
        <v>-860</v>
      </c>
      <c r="CE110" s="155">
        <v>-949</v>
      </c>
      <c r="CF110" s="155">
        <v>-5457</v>
      </c>
      <c r="CG110" s="155">
        <v>-5612</v>
      </c>
      <c r="CH110" s="155">
        <v>-5551</v>
      </c>
      <c r="CI110" s="155">
        <v>-5477</v>
      </c>
    </row>
    <row r="111" spans="1:87" ht="28.9" customHeight="1" x14ac:dyDescent="0.2">
      <c r="A111" s="19" t="s">
        <v>32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82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20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</row>
    <row r="112" spans="1:87" ht="15.75" customHeight="1" x14ac:dyDescent="0.2">
      <c r="A112" s="2" t="s">
        <v>13</v>
      </c>
      <c r="B112" s="49">
        <f>+B113+B114+B115</f>
        <v>-1278</v>
      </c>
      <c r="C112" s="49">
        <f t="shared" ref="C112:M112" si="57">+C113+C114+C115</f>
        <v>-1264</v>
      </c>
      <c r="D112" s="49">
        <f t="shared" si="57"/>
        <v>-1278</v>
      </c>
      <c r="E112" s="49">
        <f t="shared" si="57"/>
        <v>-1302</v>
      </c>
      <c r="F112" s="49">
        <f t="shared" si="57"/>
        <v>-1344</v>
      </c>
      <c r="G112" s="49">
        <f t="shared" si="57"/>
        <v>-1373</v>
      </c>
      <c r="H112" s="49">
        <f t="shared" si="57"/>
        <v>-1410</v>
      </c>
      <c r="I112" s="49">
        <f t="shared" si="57"/>
        <v>-482</v>
      </c>
      <c r="J112" s="49">
        <f t="shared" si="57"/>
        <v>-478</v>
      </c>
      <c r="K112" s="49">
        <f t="shared" si="57"/>
        <v>-473</v>
      </c>
      <c r="L112" s="49">
        <f t="shared" si="57"/>
        <v>-482</v>
      </c>
      <c r="M112" s="78">
        <f t="shared" si="57"/>
        <v>-507</v>
      </c>
      <c r="N112" s="49">
        <v>-526</v>
      </c>
      <c r="O112" s="49">
        <v>-524</v>
      </c>
      <c r="P112" s="49">
        <v>-528</v>
      </c>
      <c r="Q112" s="49">
        <v>-527</v>
      </c>
      <c r="R112" s="49">
        <v>-522</v>
      </c>
      <c r="S112" s="49">
        <v>-533</v>
      </c>
      <c r="T112" s="49">
        <f t="shared" ref="T112" si="58">+T113+T114+T115</f>
        <v>-536</v>
      </c>
      <c r="U112" s="49">
        <v>-542</v>
      </c>
      <c r="V112" s="49">
        <f t="shared" ref="V112" si="59">+V113+V114+V115</f>
        <v>-541</v>
      </c>
      <c r="W112" s="49">
        <v>-528</v>
      </c>
      <c r="X112" s="49">
        <v>-539</v>
      </c>
      <c r="Y112" s="49">
        <v>-566</v>
      </c>
      <c r="Z112" s="49">
        <v>-567</v>
      </c>
      <c r="AA112" s="49">
        <v>-565</v>
      </c>
      <c r="AB112" s="49">
        <v>-597</v>
      </c>
      <c r="AC112" s="49">
        <v>-596</v>
      </c>
      <c r="AD112" s="49">
        <v>-542</v>
      </c>
      <c r="AE112" s="49">
        <v>-562</v>
      </c>
      <c r="AF112" s="49">
        <v>-550</v>
      </c>
      <c r="AG112" s="49">
        <v>-542</v>
      </c>
      <c r="AH112" s="49">
        <v>-537</v>
      </c>
      <c r="AI112" s="49">
        <v>-548</v>
      </c>
      <c r="AJ112" s="49">
        <v>-544</v>
      </c>
      <c r="AK112" s="49">
        <v>-557</v>
      </c>
      <c r="AL112" s="49">
        <v>-547</v>
      </c>
      <c r="AM112" s="98">
        <v>-548</v>
      </c>
      <c r="AN112" s="98">
        <v>-546</v>
      </c>
      <c r="AO112" s="98">
        <v>-542</v>
      </c>
      <c r="AP112" s="98">
        <v>-561</v>
      </c>
      <c r="AQ112" s="98">
        <v>-570</v>
      </c>
      <c r="AR112" s="98">
        <v>-601</v>
      </c>
      <c r="AS112" s="98">
        <v>-614</v>
      </c>
      <c r="AT112" s="98">
        <v>-604</v>
      </c>
      <c r="AU112" s="98">
        <v>-601</v>
      </c>
      <c r="AV112" s="98">
        <v>-624</v>
      </c>
      <c r="AW112" s="98">
        <v>-645</v>
      </c>
      <c r="AX112" s="49">
        <v>-637</v>
      </c>
      <c r="AY112" s="98">
        <v>-649</v>
      </c>
      <c r="AZ112" s="98">
        <v>-633</v>
      </c>
      <c r="BA112" s="98">
        <v>-652</v>
      </c>
      <c r="BB112" s="98">
        <v>-663</v>
      </c>
      <c r="BC112" s="98">
        <v>-651</v>
      </c>
      <c r="BD112" s="98">
        <v>-653</v>
      </c>
      <c r="BE112" s="98">
        <v>-655</v>
      </c>
      <c r="BF112" s="98">
        <v>-649</v>
      </c>
      <c r="BG112" s="98">
        <v>-661</v>
      </c>
      <c r="BH112" s="98">
        <v>-645</v>
      </c>
      <c r="BI112" s="98">
        <v>-644</v>
      </c>
      <c r="BJ112" s="155">
        <v>-635</v>
      </c>
      <c r="BK112" s="155">
        <v>-605</v>
      </c>
      <c r="BL112" s="155">
        <v>-631</v>
      </c>
      <c r="BM112" s="155">
        <v>-599</v>
      </c>
      <c r="BN112" s="155">
        <v>-636</v>
      </c>
      <c r="BO112" s="155">
        <v>-619</v>
      </c>
      <c r="BP112" s="155">
        <v>-619</v>
      </c>
      <c r="BQ112" s="155">
        <v>-601</v>
      </c>
      <c r="BR112" s="155">
        <v>-632</v>
      </c>
      <c r="BS112" s="155">
        <v>-679</v>
      </c>
      <c r="BT112" s="155">
        <v>-754</v>
      </c>
      <c r="BU112" s="155">
        <v>-930</v>
      </c>
      <c r="BV112" s="155">
        <v>-943</v>
      </c>
      <c r="BW112" s="155">
        <v>-993</v>
      </c>
      <c r="BX112" s="155">
        <v>-1061</v>
      </c>
      <c r="BY112" s="155">
        <v>-1071</v>
      </c>
      <c r="BZ112" s="155">
        <v>-1125</v>
      </c>
      <c r="CA112" s="155">
        <v>-1181</v>
      </c>
      <c r="CB112" s="155">
        <v>-1235</v>
      </c>
      <c r="CC112" s="155">
        <v>-1240</v>
      </c>
      <c r="CD112" s="155">
        <v>-1233</v>
      </c>
      <c r="CE112" s="155">
        <v>-1320</v>
      </c>
      <c r="CF112" s="155">
        <v>-5778</v>
      </c>
      <c r="CG112" s="155">
        <v>-5850</v>
      </c>
      <c r="CH112" s="155">
        <v>-5752</v>
      </c>
      <c r="CI112" s="155">
        <v>-5776</v>
      </c>
    </row>
    <row r="113" spans="1:87" ht="15.75" customHeight="1" x14ac:dyDescent="0.2">
      <c r="A113" s="3" t="s">
        <v>14</v>
      </c>
      <c r="B113" s="49">
        <v>-54</v>
      </c>
      <c r="C113" s="49">
        <v>-26</v>
      </c>
      <c r="D113" s="49">
        <v>-2</v>
      </c>
      <c r="E113" s="49">
        <v>-64</v>
      </c>
      <c r="F113" s="49">
        <v>-62</v>
      </c>
      <c r="G113" s="49">
        <v>-3</v>
      </c>
      <c r="H113" s="49">
        <v>-58</v>
      </c>
      <c r="I113" s="49">
        <v>-31</v>
      </c>
      <c r="J113" s="49">
        <v>-2</v>
      </c>
      <c r="K113" s="49">
        <v>-67</v>
      </c>
      <c r="L113" s="49">
        <v>-70</v>
      </c>
      <c r="M113" s="78">
        <v>-6</v>
      </c>
      <c r="N113" s="49">
        <v>-61</v>
      </c>
      <c r="O113" s="49">
        <v>-32</v>
      </c>
      <c r="P113" s="49">
        <v>-9</v>
      </c>
      <c r="Q113" s="49">
        <v>-83</v>
      </c>
      <c r="R113" s="49">
        <v>-67</v>
      </c>
      <c r="S113" s="49">
        <v>-6</v>
      </c>
      <c r="T113" s="49">
        <v>-57</v>
      </c>
      <c r="U113" s="49">
        <v>-30</v>
      </c>
      <c r="V113" s="49">
        <v>-2</v>
      </c>
      <c r="W113" s="49">
        <v>-67</v>
      </c>
      <c r="X113" s="49">
        <v>-78</v>
      </c>
      <c r="Y113" s="49">
        <v>-6</v>
      </c>
      <c r="Z113" s="49">
        <v>-63</v>
      </c>
      <c r="AA113" s="49">
        <v>-31</v>
      </c>
      <c r="AB113" s="49">
        <v>-16</v>
      </c>
      <c r="AC113" s="49">
        <v>-135</v>
      </c>
      <c r="AD113" s="49">
        <v>-91</v>
      </c>
      <c r="AE113" s="49">
        <v>-5</v>
      </c>
      <c r="AF113" s="49">
        <v>-63</v>
      </c>
      <c r="AG113" s="49">
        <v>-29</v>
      </c>
      <c r="AH113" s="49">
        <v>-2</v>
      </c>
      <c r="AI113" s="49">
        <v>-73</v>
      </c>
      <c r="AJ113" s="49">
        <v>-79</v>
      </c>
      <c r="AK113" s="49">
        <v>-5</v>
      </c>
      <c r="AL113" s="49">
        <v>-62</v>
      </c>
      <c r="AM113" s="98">
        <v>-29</v>
      </c>
      <c r="AN113" s="98">
        <v>-15</v>
      </c>
      <c r="AO113" s="98">
        <v>-82</v>
      </c>
      <c r="AP113" s="98">
        <v>-99</v>
      </c>
      <c r="AQ113" s="98">
        <v>-5</v>
      </c>
      <c r="AR113" s="98">
        <v>-66</v>
      </c>
      <c r="AS113" s="98">
        <v>-31</v>
      </c>
      <c r="AT113" s="98">
        <v>-2</v>
      </c>
      <c r="AU113" s="98">
        <v>-80</v>
      </c>
      <c r="AV113" s="98">
        <v>-88</v>
      </c>
      <c r="AW113" s="98">
        <v>-6</v>
      </c>
      <c r="AX113" s="49">
        <v>-69</v>
      </c>
      <c r="AY113" s="98">
        <v>-32</v>
      </c>
      <c r="AZ113" s="98">
        <v>-16</v>
      </c>
      <c r="BA113" s="98">
        <v>-99</v>
      </c>
      <c r="BB113" s="98">
        <v>-112</v>
      </c>
      <c r="BC113" s="98">
        <v>-5</v>
      </c>
      <c r="BD113" s="98">
        <v>-77</v>
      </c>
      <c r="BE113" s="98">
        <v>-32</v>
      </c>
      <c r="BF113" s="98">
        <v>-2</v>
      </c>
      <c r="BG113" s="98">
        <v>-87</v>
      </c>
      <c r="BH113" s="98">
        <v>-88</v>
      </c>
      <c r="BI113" s="98">
        <v>-6</v>
      </c>
      <c r="BJ113" s="155">
        <v>-75</v>
      </c>
      <c r="BK113" s="155">
        <v>-32</v>
      </c>
      <c r="BL113" s="155">
        <v>-19</v>
      </c>
      <c r="BM113" s="155">
        <v>-91</v>
      </c>
      <c r="BN113" s="155">
        <v>-103</v>
      </c>
      <c r="BO113" s="155">
        <v>-9</v>
      </c>
      <c r="BP113" s="155">
        <v>-69</v>
      </c>
      <c r="BQ113" s="155">
        <v>-33</v>
      </c>
      <c r="BR113" s="155">
        <v>-10</v>
      </c>
      <c r="BS113" s="155">
        <v>-75</v>
      </c>
      <c r="BT113" s="155">
        <v>-89</v>
      </c>
      <c r="BU113" s="155">
        <v>-10</v>
      </c>
      <c r="BV113" s="155">
        <v>-71</v>
      </c>
      <c r="BW113" s="155">
        <v>-45</v>
      </c>
      <c r="BX113" s="155">
        <v>-33</v>
      </c>
      <c r="BY113" s="155">
        <v>-117</v>
      </c>
      <c r="BZ113" s="155">
        <v>-117</v>
      </c>
      <c r="CA113" s="155">
        <v>-63</v>
      </c>
      <c r="CB113" s="155">
        <v>-73</v>
      </c>
      <c r="CC113" s="155">
        <v>-80</v>
      </c>
      <c r="CD113" s="155">
        <v>-67</v>
      </c>
      <c r="CE113" s="155">
        <v>-168</v>
      </c>
      <c r="CF113" s="155">
        <v>-143</v>
      </c>
      <c r="CG113" s="155">
        <v>-67</v>
      </c>
      <c r="CH113" s="155">
        <v>-112</v>
      </c>
      <c r="CI113" s="155">
        <v>-56</v>
      </c>
    </row>
    <row r="114" spans="1:87" ht="15.75" customHeight="1" x14ac:dyDescent="0.2">
      <c r="A114" s="4" t="s">
        <v>15</v>
      </c>
      <c r="B114" s="49">
        <v>-28</v>
      </c>
      <c r="C114" s="49">
        <v>-64</v>
      </c>
      <c r="D114" s="49">
        <v>-122</v>
      </c>
      <c r="E114" s="49">
        <v>-64</v>
      </c>
      <c r="F114" s="49">
        <v>-59</v>
      </c>
      <c r="G114" s="49">
        <v>-87</v>
      </c>
      <c r="H114" s="49">
        <v>-32</v>
      </c>
      <c r="I114" s="49">
        <v>-70</v>
      </c>
      <c r="J114" s="49">
        <v>-137</v>
      </c>
      <c r="K114" s="49">
        <v>-75</v>
      </c>
      <c r="L114" s="49">
        <v>-64</v>
      </c>
      <c r="M114" s="78">
        <v>-90</v>
      </c>
      <c r="N114" s="49">
        <v>-42</v>
      </c>
      <c r="O114" s="49">
        <v>-93</v>
      </c>
      <c r="P114" s="49">
        <v>-155</v>
      </c>
      <c r="Q114" s="49">
        <v>-75</v>
      </c>
      <c r="R114" s="49">
        <v>-62</v>
      </c>
      <c r="S114" s="49">
        <v>-87</v>
      </c>
      <c r="T114" s="49">
        <v>-33</v>
      </c>
      <c r="U114" s="49">
        <v>-71</v>
      </c>
      <c r="V114" s="49">
        <v>-148</v>
      </c>
      <c r="W114" s="49">
        <v>-83</v>
      </c>
      <c r="X114" s="49">
        <v>-68</v>
      </c>
      <c r="Y114" s="49">
        <v>-94</v>
      </c>
      <c r="Z114" s="49">
        <v>-47</v>
      </c>
      <c r="AA114" s="49">
        <v>-111</v>
      </c>
      <c r="AB114" s="49">
        <v>-227</v>
      </c>
      <c r="AC114" s="49">
        <v>-97</v>
      </c>
      <c r="AD114" s="49">
        <v>-69</v>
      </c>
      <c r="AE114" s="49">
        <v>-95</v>
      </c>
      <c r="AF114" s="49">
        <v>-32</v>
      </c>
      <c r="AG114" s="49">
        <v>-74</v>
      </c>
      <c r="AH114" s="49">
        <v>-150</v>
      </c>
      <c r="AI114" s="49">
        <v>-85</v>
      </c>
      <c r="AJ114" s="49">
        <v>-67</v>
      </c>
      <c r="AK114" s="49">
        <v>-93</v>
      </c>
      <c r="AL114" s="49">
        <v>-44</v>
      </c>
      <c r="AM114" s="98">
        <v>-98</v>
      </c>
      <c r="AN114" s="98">
        <v>-180</v>
      </c>
      <c r="AO114" s="98">
        <v>-102</v>
      </c>
      <c r="AP114" s="98">
        <v>-67</v>
      </c>
      <c r="AQ114" s="98">
        <v>-92</v>
      </c>
      <c r="AR114" s="98">
        <v>-33</v>
      </c>
      <c r="AS114" s="98">
        <v>-84</v>
      </c>
      <c r="AT114" s="98">
        <v>-166</v>
      </c>
      <c r="AU114" s="98">
        <v>-91</v>
      </c>
      <c r="AV114" s="98">
        <v>-73</v>
      </c>
      <c r="AW114" s="98">
        <v>-102</v>
      </c>
      <c r="AX114" s="49">
        <v>-49</v>
      </c>
      <c r="AY114" s="98">
        <v>-116</v>
      </c>
      <c r="AZ114" s="98">
        <v>-204</v>
      </c>
      <c r="BA114" s="98">
        <v>-116</v>
      </c>
      <c r="BB114" s="98">
        <v>-83</v>
      </c>
      <c r="BC114" s="98">
        <v>-109</v>
      </c>
      <c r="BD114" s="98">
        <v>-34</v>
      </c>
      <c r="BE114" s="98">
        <v>-90</v>
      </c>
      <c r="BF114" s="98">
        <v>-177</v>
      </c>
      <c r="BG114" s="98">
        <v>-97</v>
      </c>
      <c r="BH114" s="98">
        <v>-82</v>
      </c>
      <c r="BI114" s="98">
        <v>-110</v>
      </c>
      <c r="BJ114" s="155">
        <v>-53</v>
      </c>
      <c r="BK114" s="155">
        <v>-111</v>
      </c>
      <c r="BL114" s="155">
        <v>-202</v>
      </c>
      <c r="BM114" s="155">
        <v>-109</v>
      </c>
      <c r="BN114" s="155">
        <v>-82</v>
      </c>
      <c r="BO114" s="155">
        <v>-103</v>
      </c>
      <c r="BP114" s="155">
        <v>-45</v>
      </c>
      <c r="BQ114" s="155">
        <v>-86</v>
      </c>
      <c r="BR114" s="155">
        <v>-157</v>
      </c>
      <c r="BS114" s="155">
        <v>-93</v>
      </c>
      <c r="BT114" s="155">
        <v>-77</v>
      </c>
      <c r="BU114" s="155">
        <v>-115</v>
      </c>
      <c r="BV114" s="155">
        <v>-70</v>
      </c>
      <c r="BW114" s="155">
        <v>-199</v>
      </c>
      <c r="BX114" s="155">
        <v>-236</v>
      </c>
      <c r="BY114" s="155">
        <v>-185</v>
      </c>
      <c r="BZ114" s="155">
        <v>-132</v>
      </c>
      <c r="CA114" s="155">
        <v>-152</v>
      </c>
      <c r="CB114" s="155">
        <v>-152</v>
      </c>
      <c r="CC114" s="155">
        <v>-240</v>
      </c>
      <c r="CD114" s="155">
        <v>-306</v>
      </c>
      <c r="CE114" s="155">
        <v>-203</v>
      </c>
      <c r="CF114" s="155">
        <v>-178</v>
      </c>
      <c r="CG114" s="155">
        <v>-171</v>
      </c>
      <c r="CH114" s="155">
        <v>-89</v>
      </c>
      <c r="CI114" s="155">
        <v>-243</v>
      </c>
    </row>
    <row r="115" spans="1:87" ht="15.75" customHeight="1" x14ac:dyDescent="0.2">
      <c r="A115" s="3" t="s">
        <v>16</v>
      </c>
      <c r="B115" s="49">
        <v>-1196</v>
      </c>
      <c r="C115" s="49">
        <v>-1174</v>
      </c>
      <c r="D115" s="49">
        <v>-1154</v>
      </c>
      <c r="E115" s="49">
        <v>-1174</v>
      </c>
      <c r="F115" s="49">
        <v>-1223</v>
      </c>
      <c r="G115" s="49">
        <v>-1283</v>
      </c>
      <c r="H115" s="49">
        <v>-1320</v>
      </c>
      <c r="I115" s="49">
        <v>-381</v>
      </c>
      <c r="J115" s="49">
        <v>-339</v>
      </c>
      <c r="K115" s="49">
        <v>-331</v>
      </c>
      <c r="L115" s="49">
        <v>-348</v>
      </c>
      <c r="M115" s="78">
        <v>-411</v>
      </c>
      <c r="N115" s="49">
        <v>-423</v>
      </c>
      <c r="O115" s="49">
        <v>-399</v>
      </c>
      <c r="P115" s="49">
        <v>-364</v>
      </c>
      <c r="Q115" s="49">
        <v>-369</v>
      </c>
      <c r="R115" s="49">
        <v>-393</v>
      </c>
      <c r="S115" s="49">
        <v>-440</v>
      </c>
      <c r="T115" s="49">
        <v>-446</v>
      </c>
      <c r="U115" s="49">
        <v>-441</v>
      </c>
      <c r="V115" s="49">
        <v>-391</v>
      </c>
      <c r="W115" s="49">
        <v>-378</v>
      </c>
      <c r="X115" s="49">
        <v>-393</v>
      </c>
      <c r="Y115" s="49">
        <v>-466</v>
      </c>
      <c r="Z115" s="49">
        <v>-457</v>
      </c>
      <c r="AA115" s="49">
        <v>-423</v>
      </c>
      <c r="AB115" s="49">
        <v>-354</v>
      </c>
      <c r="AC115" s="49">
        <v>-364</v>
      </c>
      <c r="AD115" s="49">
        <v>-382</v>
      </c>
      <c r="AE115" s="49">
        <v>-462</v>
      </c>
      <c r="AF115" s="49">
        <v>-455</v>
      </c>
      <c r="AG115" s="49">
        <v>-439</v>
      </c>
      <c r="AH115" s="49">
        <v>-385</v>
      </c>
      <c r="AI115" s="49">
        <v>-390</v>
      </c>
      <c r="AJ115" s="49">
        <v>-398</v>
      </c>
      <c r="AK115" s="49">
        <v>-459</v>
      </c>
      <c r="AL115" s="49">
        <v>-441</v>
      </c>
      <c r="AM115" s="98">
        <v>-421</v>
      </c>
      <c r="AN115" s="98">
        <v>-351</v>
      </c>
      <c r="AO115" s="98">
        <v>-358</v>
      </c>
      <c r="AP115" s="98">
        <v>-395</v>
      </c>
      <c r="AQ115" s="98">
        <v>-473</v>
      </c>
      <c r="AR115" s="98">
        <v>-502</v>
      </c>
      <c r="AS115" s="98">
        <v>-499</v>
      </c>
      <c r="AT115" s="98">
        <v>-436</v>
      </c>
      <c r="AU115" s="98">
        <v>-430</v>
      </c>
      <c r="AV115" s="98">
        <v>-463</v>
      </c>
      <c r="AW115" s="98">
        <v>-537</v>
      </c>
      <c r="AX115" s="49">
        <v>-519</v>
      </c>
      <c r="AY115" s="98">
        <v>-501</v>
      </c>
      <c r="AZ115" s="98">
        <v>-413</v>
      </c>
      <c r="BA115" s="98">
        <v>-437</v>
      </c>
      <c r="BB115" s="98">
        <v>-468</v>
      </c>
      <c r="BC115" s="98">
        <v>-537</v>
      </c>
      <c r="BD115" s="98">
        <v>-542</v>
      </c>
      <c r="BE115" s="98">
        <v>-533</v>
      </c>
      <c r="BF115" s="98">
        <v>-470</v>
      </c>
      <c r="BG115" s="98">
        <v>-477</v>
      </c>
      <c r="BH115" s="98">
        <v>-475</v>
      </c>
      <c r="BI115" s="98">
        <v>-528</v>
      </c>
      <c r="BJ115" s="155">
        <v>-507</v>
      </c>
      <c r="BK115" s="155">
        <v>-462</v>
      </c>
      <c r="BL115" s="155">
        <v>-410</v>
      </c>
      <c r="BM115" s="155">
        <v>-399</v>
      </c>
      <c r="BN115" s="155">
        <v>-451</v>
      </c>
      <c r="BO115" s="155">
        <v>-507</v>
      </c>
      <c r="BP115" s="155">
        <v>-505</v>
      </c>
      <c r="BQ115" s="155">
        <v>-482</v>
      </c>
      <c r="BR115" s="155">
        <v>-465</v>
      </c>
      <c r="BS115" s="155">
        <v>-511</v>
      </c>
      <c r="BT115" s="155">
        <v>-588</v>
      </c>
      <c r="BU115" s="155">
        <v>-805</v>
      </c>
      <c r="BV115" s="155">
        <v>-802</v>
      </c>
      <c r="BW115" s="155">
        <v>-749</v>
      </c>
      <c r="BX115" s="155">
        <v>-792</v>
      </c>
      <c r="BY115" s="155">
        <v>-769</v>
      </c>
      <c r="BZ115" s="155">
        <v>-876</v>
      </c>
      <c r="CA115" s="155">
        <v>-966</v>
      </c>
      <c r="CB115" s="155">
        <v>-1010</v>
      </c>
      <c r="CC115" s="155">
        <v>-920</v>
      </c>
      <c r="CD115" s="155">
        <v>-860</v>
      </c>
      <c r="CE115" s="155">
        <v>-949</v>
      </c>
      <c r="CF115" s="155">
        <v>-5457</v>
      </c>
      <c r="CG115" s="155">
        <v>-5612</v>
      </c>
      <c r="CH115" s="155">
        <v>-5551</v>
      </c>
      <c r="CI115" s="155">
        <v>-5477</v>
      </c>
    </row>
    <row r="116" spans="1:87" ht="15.75" customHeight="1" x14ac:dyDescent="0.2">
      <c r="A116" s="19" t="s">
        <v>33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82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20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</row>
    <row r="117" spans="1:87" ht="15.75" customHeight="1" x14ac:dyDescent="0.2">
      <c r="A117" s="2" t="s">
        <v>13</v>
      </c>
      <c r="B117" s="49">
        <f>+B118+B119+B120</f>
        <v>-1</v>
      </c>
      <c r="C117" s="49">
        <f t="shared" ref="C117:M117" si="60">+C118+C119+C120</f>
        <v>-1</v>
      </c>
      <c r="D117" s="49">
        <f t="shared" si="60"/>
        <v>-1</v>
      </c>
      <c r="E117" s="49">
        <f t="shared" si="60"/>
        <v>-1</v>
      </c>
      <c r="F117" s="49">
        <f t="shared" si="60"/>
        <v>-1</v>
      </c>
      <c r="G117" s="49">
        <f t="shared" si="60"/>
        <v>-1</v>
      </c>
      <c r="H117" s="49">
        <f t="shared" si="60"/>
        <v>-1</v>
      </c>
      <c r="I117" s="49">
        <f t="shared" si="60"/>
        <v>-1</v>
      </c>
      <c r="J117" s="49">
        <f t="shared" si="60"/>
        <v>-1</v>
      </c>
      <c r="K117" s="49">
        <f t="shared" si="60"/>
        <v>-1</v>
      </c>
      <c r="L117" s="49">
        <f t="shared" si="60"/>
        <v>-1</v>
      </c>
      <c r="M117" s="78">
        <f t="shared" si="60"/>
        <v>-1</v>
      </c>
      <c r="N117" s="49">
        <v>-1</v>
      </c>
      <c r="O117" s="49">
        <v>-1</v>
      </c>
      <c r="P117" s="49">
        <v>-1</v>
      </c>
      <c r="Q117" s="49">
        <v>-1</v>
      </c>
      <c r="R117" s="49">
        <v>-1</v>
      </c>
      <c r="S117" s="49">
        <v>-1</v>
      </c>
      <c r="T117" s="49">
        <f t="shared" ref="T117" si="61">+T118+T119+T120</f>
        <v>-1</v>
      </c>
      <c r="U117" s="49">
        <v>-1</v>
      </c>
      <c r="V117" s="49">
        <f t="shared" ref="V117" si="62">+V118+V119+V120</f>
        <v>-1</v>
      </c>
      <c r="W117" s="49">
        <v>-1</v>
      </c>
      <c r="X117" s="49">
        <v>-1</v>
      </c>
      <c r="Y117" s="49">
        <v>-1</v>
      </c>
      <c r="Z117" s="49">
        <v>-1</v>
      </c>
      <c r="AA117" s="49">
        <v>-1</v>
      </c>
      <c r="AB117" s="49">
        <v>-1</v>
      </c>
      <c r="AC117" s="49">
        <v>-1</v>
      </c>
      <c r="AD117" s="49">
        <v>-1</v>
      </c>
      <c r="AE117" s="49">
        <v>-1</v>
      </c>
      <c r="AF117" s="49">
        <v>-1</v>
      </c>
      <c r="AG117" s="49">
        <v>-1</v>
      </c>
      <c r="AH117" s="49">
        <v>-1</v>
      </c>
      <c r="AI117" s="49">
        <v>-1</v>
      </c>
      <c r="AJ117" s="49">
        <v>-1</v>
      </c>
      <c r="AK117" s="49">
        <v>-1</v>
      </c>
      <c r="AL117" s="49">
        <v>-1</v>
      </c>
      <c r="AM117" s="98">
        <v>-1</v>
      </c>
      <c r="AN117" s="98">
        <v>-1</v>
      </c>
      <c r="AO117" s="98">
        <v>-1</v>
      </c>
      <c r="AP117" s="98">
        <v>-1</v>
      </c>
      <c r="AQ117" s="98">
        <v>-1</v>
      </c>
      <c r="AR117" s="98">
        <v>-1</v>
      </c>
      <c r="AS117" s="98">
        <v>-1</v>
      </c>
      <c r="AT117" s="98">
        <v>0</v>
      </c>
      <c r="AU117" s="98">
        <v>0</v>
      </c>
      <c r="AV117" s="98">
        <v>0</v>
      </c>
      <c r="AW117" s="98">
        <v>0</v>
      </c>
      <c r="AX117" s="49">
        <v>0</v>
      </c>
      <c r="AY117" s="98">
        <v>0</v>
      </c>
      <c r="AZ117" s="98">
        <v>0</v>
      </c>
      <c r="BA117" s="98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155">
        <v>0</v>
      </c>
      <c r="BK117" s="155">
        <v>0</v>
      </c>
      <c r="BL117" s="155">
        <v>0</v>
      </c>
      <c r="BM117" s="155">
        <v>0</v>
      </c>
      <c r="BN117" s="155">
        <v>0</v>
      </c>
      <c r="BO117" s="155">
        <v>0</v>
      </c>
      <c r="BP117" s="155">
        <v>0</v>
      </c>
      <c r="BQ117" s="155">
        <v>0</v>
      </c>
      <c r="BR117" s="155">
        <v>0</v>
      </c>
      <c r="BS117" s="155">
        <v>0</v>
      </c>
      <c r="BT117" s="155">
        <v>0</v>
      </c>
      <c r="BU117" s="155">
        <v>0</v>
      </c>
      <c r="BV117" s="155">
        <v>0</v>
      </c>
      <c r="BW117" s="155">
        <v>0</v>
      </c>
      <c r="BX117" s="155">
        <v>0</v>
      </c>
      <c r="BY117" s="155">
        <v>0</v>
      </c>
      <c r="BZ117" s="155">
        <v>0</v>
      </c>
      <c r="CA117" s="155">
        <v>0</v>
      </c>
      <c r="CB117" s="155">
        <v>0</v>
      </c>
      <c r="CC117" s="155">
        <v>0</v>
      </c>
      <c r="CD117" s="155">
        <v>0</v>
      </c>
      <c r="CE117" s="155">
        <v>0</v>
      </c>
      <c r="CF117" s="155">
        <v>0</v>
      </c>
      <c r="CG117" s="155">
        <v>0</v>
      </c>
      <c r="CH117" s="155">
        <v>0</v>
      </c>
      <c r="CI117" s="155">
        <v>0</v>
      </c>
    </row>
    <row r="118" spans="1:87" ht="15.75" customHeight="1" x14ac:dyDescent="0.2">
      <c r="A118" s="3" t="s">
        <v>14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78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-1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98">
        <v>0</v>
      </c>
      <c r="AN118" s="98">
        <v>0</v>
      </c>
      <c r="AO118" s="98">
        <v>0</v>
      </c>
      <c r="AP118" s="98">
        <v>0</v>
      </c>
      <c r="AQ118" s="98">
        <v>0</v>
      </c>
      <c r="AR118" s="98">
        <v>0</v>
      </c>
      <c r="AS118" s="98">
        <v>-1</v>
      </c>
      <c r="AT118" s="98">
        <v>0</v>
      </c>
      <c r="AU118" s="98">
        <v>0</v>
      </c>
      <c r="AV118" s="98">
        <v>0</v>
      </c>
      <c r="AW118" s="98">
        <v>0</v>
      </c>
      <c r="AX118" s="49">
        <v>0</v>
      </c>
      <c r="AY118" s="98">
        <v>0</v>
      </c>
      <c r="AZ118" s="98">
        <v>0</v>
      </c>
      <c r="BA118" s="98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155">
        <v>0</v>
      </c>
      <c r="BK118" s="155">
        <v>0</v>
      </c>
      <c r="BL118" s="155">
        <v>0</v>
      </c>
      <c r="BM118" s="155">
        <v>0</v>
      </c>
      <c r="BN118" s="155">
        <v>0</v>
      </c>
      <c r="BO118" s="155">
        <v>0</v>
      </c>
      <c r="BP118" s="155">
        <v>0</v>
      </c>
      <c r="BQ118" s="155">
        <v>0</v>
      </c>
      <c r="BR118" s="155">
        <v>0</v>
      </c>
      <c r="BS118" s="155">
        <v>0</v>
      </c>
      <c r="BT118" s="155">
        <v>0</v>
      </c>
      <c r="BU118" s="155">
        <v>0</v>
      </c>
      <c r="BV118" s="155">
        <v>0</v>
      </c>
      <c r="BW118" s="155">
        <v>0</v>
      </c>
      <c r="BX118" s="155">
        <v>0</v>
      </c>
      <c r="BY118" s="155">
        <v>0</v>
      </c>
      <c r="BZ118" s="155">
        <v>0</v>
      </c>
      <c r="CA118" s="155">
        <v>0</v>
      </c>
      <c r="CB118" s="155">
        <v>0</v>
      </c>
      <c r="CC118" s="155">
        <v>0</v>
      </c>
      <c r="CD118" s="155">
        <v>0</v>
      </c>
      <c r="CE118" s="155">
        <v>0</v>
      </c>
      <c r="CF118" s="155">
        <v>0</v>
      </c>
      <c r="CG118" s="155">
        <v>0</v>
      </c>
      <c r="CH118" s="155">
        <v>0</v>
      </c>
      <c r="CI118" s="155">
        <v>0</v>
      </c>
    </row>
    <row r="119" spans="1:87" ht="15.75" customHeight="1" x14ac:dyDescent="0.2">
      <c r="A119" s="4" t="s">
        <v>15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-1</v>
      </c>
      <c r="H119" s="49">
        <v>-1</v>
      </c>
      <c r="I119" s="49">
        <v>-1</v>
      </c>
      <c r="J119" s="49">
        <v>0</v>
      </c>
      <c r="K119" s="49">
        <v>0</v>
      </c>
      <c r="L119" s="49">
        <v>0</v>
      </c>
      <c r="M119" s="78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-1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-1</v>
      </c>
      <c r="AR119" s="98">
        <v>-1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49">
        <v>0</v>
      </c>
      <c r="AY119" s="98">
        <v>0</v>
      </c>
      <c r="AZ119" s="98">
        <v>0</v>
      </c>
      <c r="BA119" s="9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155">
        <v>0</v>
      </c>
      <c r="BK119" s="155">
        <v>0</v>
      </c>
      <c r="BL119" s="155">
        <v>0</v>
      </c>
      <c r="BM119" s="155">
        <v>0</v>
      </c>
      <c r="BN119" s="155">
        <v>0</v>
      </c>
      <c r="BO119" s="155">
        <v>0</v>
      </c>
      <c r="BP119" s="155">
        <v>0</v>
      </c>
      <c r="BQ119" s="155">
        <v>0</v>
      </c>
      <c r="BR119" s="155">
        <v>0</v>
      </c>
      <c r="BS119" s="155">
        <v>0</v>
      </c>
      <c r="BT119" s="155">
        <v>0</v>
      </c>
      <c r="BU119" s="155">
        <v>0</v>
      </c>
      <c r="BV119" s="155">
        <v>0</v>
      </c>
      <c r="BW119" s="155">
        <v>0</v>
      </c>
      <c r="BX119" s="155">
        <v>0</v>
      </c>
      <c r="BY119" s="155">
        <v>0</v>
      </c>
      <c r="BZ119" s="155">
        <v>0</v>
      </c>
      <c r="CA119" s="155">
        <v>0</v>
      </c>
      <c r="CB119" s="155">
        <v>0</v>
      </c>
      <c r="CC119" s="155">
        <v>0</v>
      </c>
      <c r="CD119" s="155">
        <v>0</v>
      </c>
      <c r="CE119" s="155">
        <v>0</v>
      </c>
      <c r="CF119" s="155">
        <v>0</v>
      </c>
      <c r="CG119" s="155">
        <v>0</v>
      </c>
      <c r="CH119" s="155">
        <v>0</v>
      </c>
      <c r="CI119" s="155">
        <v>0</v>
      </c>
    </row>
    <row r="120" spans="1:87" ht="15.75" customHeight="1" x14ac:dyDescent="0.2">
      <c r="A120" s="3" t="s">
        <v>16</v>
      </c>
      <c r="B120" s="49">
        <v>-1</v>
      </c>
      <c r="C120" s="49">
        <v>-1</v>
      </c>
      <c r="D120" s="49">
        <v>-1</v>
      </c>
      <c r="E120" s="49">
        <v>-1</v>
      </c>
      <c r="F120" s="49">
        <v>-1</v>
      </c>
      <c r="G120" s="49">
        <v>0</v>
      </c>
      <c r="H120" s="49">
        <v>0</v>
      </c>
      <c r="I120" s="49">
        <v>0</v>
      </c>
      <c r="J120" s="49">
        <v>-1</v>
      </c>
      <c r="K120" s="49">
        <v>-1</v>
      </c>
      <c r="L120" s="49">
        <v>-1</v>
      </c>
      <c r="M120" s="78">
        <v>-1</v>
      </c>
      <c r="N120" s="49">
        <v>-1</v>
      </c>
      <c r="O120" s="49">
        <v>-1</v>
      </c>
      <c r="P120" s="49">
        <v>-1</v>
      </c>
      <c r="Q120" s="49">
        <v>-1</v>
      </c>
      <c r="R120" s="49">
        <v>-1</v>
      </c>
      <c r="S120" s="49">
        <v>-1</v>
      </c>
      <c r="T120" s="49">
        <v>-1</v>
      </c>
      <c r="U120" s="49">
        <v>-1</v>
      </c>
      <c r="V120" s="49">
        <v>-1</v>
      </c>
      <c r="W120" s="49">
        <v>-1</v>
      </c>
      <c r="X120" s="49">
        <v>-1</v>
      </c>
      <c r="Y120" s="49">
        <v>-1</v>
      </c>
      <c r="Z120" s="49">
        <v>-1</v>
      </c>
      <c r="AA120" s="49">
        <v>-1</v>
      </c>
      <c r="AB120" s="49">
        <v>-1</v>
      </c>
      <c r="AC120" s="49">
        <v>-1</v>
      </c>
      <c r="AD120" s="49">
        <v>-1</v>
      </c>
      <c r="AE120" s="49">
        <v>-1</v>
      </c>
      <c r="AF120" s="49">
        <v>0</v>
      </c>
      <c r="AG120" s="49">
        <v>0</v>
      </c>
      <c r="AH120" s="49">
        <v>-1</v>
      </c>
      <c r="AI120" s="49">
        <v>-1</v>
      </c>
      <c r="AJ120" s="49">
        <v>-1</v>
      </c>
      <c r="AK120" s="49">
        <v>-1</v>
      </c>
      <c r="AL120" s="49">
        <v>-1</v>
      </c>
      <c r="AM120" s="98">
        <v>-1</v>
      </c>
      <c r="AN120" s="98">
        <v>-1</v>
      </c>
      <c r="AO120" s="98">
        <v>-1</v>
      </c>
      <c r="AP120" s="98">
        <v>-1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49">
        <v>0</v>
      </c>
      <c r="AY120" s="98">
        <v>0</v>
      </c>
      <c r="AZ120" s="98">
        <v>0</v>
      </c>
      <c r="BA120" s="9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155">
        <v>0</v>
      </c>
      <c r="BK120" s="155">
        <v>0</v>
      </c>
      <c r="BL120" s="155">
        <v>0</v>
      </c>
      <c r="BM120" s="155">
        <v>0</v>
      </c>
      <c r="BN120" s="155">
        <v>0</v>
      </c>
      <c r="BO120" s="155">
        <v>0</v>
      </c>
      <c r="BP120" s="155">
        <v>0</v>
      </c>
      <c r="BQ120" s="155">
        <v>0</v>
      </c>
      <c r="BR120" s="155">
        <v>0</v>
      </c>
      <c r="BS120" s="155">
        <v>0</v>
      </c>
      <c r="BT120" s="155">
        <v>0</v>
      </c>
      <c r="BU120" s="155">
        <v>0</v>
      </c>
      <c r="BV120" s="155">
        <v>0</v>
      </c>
      <c r="BW120" s="155">
        <v>0</v>
      </c>
      <c r="BX120" s="155">
        <v>0</v>
      </c>
      <c r="BY120" s="155">
        <v>0</v>
      </c>
      <c r="BZ120" s="155">
        <v>0</v>
      </c>
      <c r="CA120" s="155">
        <v>0</v>
      </c>
      <c r="CB120" s="155">
        <v>0</v>
      </c>
      <c r="CC120" s="155">
        <v>0</v>
      </c>
      <c r="CD120" s="155">
        <v>0</v>
      </c>
      <c r="CE120" s="155">
        <v>0</v>
      </c>
      <c r="CF120" s="155">
        <v>0</v>
      </c>
      <c r="CG120" s="155">
        <v>0</v>
      </c>
      <c r="CH120" s="155">
        <v>0</v>
      </c>
      <c r="CI120" s="155">
        <v>0</v>
      </c>
    </row>
    <row r="121" spans="1:87" ht="33" customHeight="1" x14ac:dyDescent="0.2">
      <c r="A121" s="130" t="s">
        <v>35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8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7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</row>
    <row r="122" spans="1:87" ht="15.75" customHeight="1" x14ac:dyDescent="0.2">
      <c r="A122" s="8" t="s">
        <v>13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78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98">
        <v>0</v>
      </c>
      <c r="AN122" s="98">
        <v>0</v>
      </c>
      <c r="AO122" s="98">
        <v>0</v>
      </c>
      <c r="AP122" s="9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49">
        <v>0</v>
      </c>
      <c r="AY122" s="98">
        <v>0</v>
      </c>
      <c r="AZ122" s="98">
        <v>0</v>
      </c>
      <c r="BA122" s="98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155">
        <v>0</v>
      </c>
      <c r="BK122" s="155">
        <v>0</v>
      </c>
      <c r="BL122" s="155">
        <v>0</v>
      </c>
      <c r="BM122" s="155">
        <v>0</v>
      </c>
      <c r="BN122" s="155">
        <v>0</v>
      </c>
      <c r="BO122" s="155">
        <v>0</v>
      </c>
      <c r="BP122" s="155">
        <v>0</v>
      </c>
      <c r="BQ122" s="155">
        <v>0</v>
      </c>
      <c r="BR122" s="155">
        <v>0</v>
      </c>
      <c r="BS122" s="155">
        <v>0</v>
      </c>
      <c r="BT122" s="155">
        <v>0</v>
      </c>
      <c r="BU122" s="155">
        <v>0</v>
      </c>
      <c r="BV122" s="155">
        <v>0</v>
      </c>
      <c r="BW122" s="155">
        <v>0</v>
      </c>
      <c r="BX122" s="155">
        <v>0</v>
      </c>
      <c r="BY122" s="155">
        <v>0</v>
      </c>
      <c r="BZ122" s="155">
        <v>0</v>
      </c>
      <c r="CA122" s="155">
        <v>0</v>
      </c>
      <c r="CB122" s="155">
        <v>0</v>
      </c>
      <c r="CC122" s="155">
        <v>0</v>
      </c>
      <c r="CD122" s="155">
        <v>0</v>
      </c>
      <c r="CE122" s="155">
        <v>0</v>
      </c>
      <c r="CF122" s="155">
        <v>0</v>
      </c>
      <c r="CG122" s="155">
        <v>0</v>
      </c>
      <c r="CH122" s="155">
        <v>0</v>
      </c>
      <c r="CI122" s="155">
        <v>0</v>
      </c>
    </row>
    <row r="123" spans="1:87" ht="31.15" customHeight="1" x14ac:dyDescent="0.2">
      <c r="A123" s="131" t="s">
        <v>34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8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7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</row>
    <row r="124" spans="1:87" ht="15.75" customHeight="1" x14ac:dyDescent="0.2">
      <c r="A124" s="2" t="s">
        <v>13</v>
      </c>
      <c r="B124" s="49">
        <f>+B125+B126+B127</f>
        <v>10173</v>
      </c>
      <c r="C124" s="49">
        <f t="shared" ref="C124:M124" si="63">+C125+C126+C127</f>
        <v>10083</v>
      </c>
      <c r="D124" s="49">
        <f t="shared" si="63"/>
        <v>10108</v>
      </c>
      <c r="E124" s="49">
        <f t="shared" si="63"/>
        <v>10241</v>
      </c>
      <c r="F124" s="49">
        <f t="shared" si="63"/>
        <v>10335</v>
      </c>
      <c r="G124" s="49">
        <f t="shared" si="63"/>
        <v>10421</v>
      </c>
      <c r="H124" s="49">
        <f t="shared" si="63"/>
        <v>10567</v>
      </c>
      <c r="I124" s="49">
        <f t="shared" si="63"/>
        <v>10654</v>
      </c>
      <c r="J124" s="49">
        <f t="shared" si="63"/>
        <v>10631</v>
      </c>
      <c r="K124" s="49">
        <f t="shared" si="63"/>
        <v>10557</v>
      </c>
      <c r="L124" s="49">
        <f t="shared" si="63"/>
        <v>3074</v>
      </c>
      <c r="M124" s="78">
        <f t="shared" si="63"/>
        <v>3113</v>
      </c>
      <c r="N124" s="49">
        <v>1796</v>
      </c>
      <c r="O124" s="49">
        <v>1763</v>
      </c>
      <c r="P124" s="49">
        <v>1778</v>
      </c>
      <c r="Q124" s="49">
        <v>1746</v>
      </c>
      <c r="R124" s="49">
        <v>1675</v>
      </c>
      <c r="S124" s="49">
        <v>1680</v>
      </c>
      <c r="T124" s="49">
        <f t="shared" ref="T124" si="64">+T125+T126+T127</f>
        <v>1668</v>
      </c>
      <c r="U124" s="49">
        <v>1660</v>
      </c>
      <c r="V124" s="49">
        <f t="shared" ref="V124" si="65">+V125+V126+V127</f>
        <v>1653</v>
      </c>
      <c r="W124" s="49">
        <v>1613</v>
      </c>
      <c r="X124" s="49">
        <v>1618</v>
      </c>
      <c r="Y124" s="49">
        <v>1627</v>
      </c>
      <c r="Z124" s="49">
        <v>1634</v>
      </c>
      <c r="AA124" s="49">
        <v>1620</v>
      </c>
      <c r="AB124" s="49">
        <v>1595</v>
      </c>
      <c r="AC124" s="49">
        <v>1594</v>
      </c>
      <c r="AD124" s="49">
        <v>1562</v>
      </c>
      <c r="AE124" s="49">
        <v>1596</v>
      </c>
      <c r="AF124" s="49">
        <v>1561</v>
      </c>
      <c r="AG124" s="49">
        <v>1547</v>
      </c>
      <c r="AH124" s="49">
        <v>1532</v>
      </c>
      <c r="AI124" s="49">
        <v>2094</v>
      </c>
      <c r="AJ124" s="49">
        <v>2063</v>
      </c>
      <c r="AK124" s="49">
        <v>1351</v>
      </c>
      <c r="AL124" s="49">
        <v>1329</v>
      </c>
      <c r="AM124" s="98">
        <v>1331</v>
      </c>
      <c r="AN124" s="98">
        <v>1323</v>
      </c>
      <c r="AO124" s="98">
        <v>974</v>
      </c>
      <c r="AP124" s="98">
        <v>995</v>
      </c>
      <c r="AQ124" s="98">
        <v>1004</v>
      </c>
      <c r="AR124" s="98">
        <v>1061</v>
      </c>
      <c r="AS124" s="98">
        <v>1016</v>
      </c>
      <c r="AT124" s="98">
        <v>1761</v>
      </c>
      <c r="AU124" s="98">
        <v>13685</v>
      </c>
      <c r="AV124" s="98">
        <v>14050</v>
      </c>
      <c r="AW124" s="98">
        <v>14348</v>
      </c>
      <c r="AX124" s="49">
        <v>14763</v>
      </c>
      <c r="AY124" s="98">
        <v>9593</v>
      </c>
      <c r="AZ124" s="98">
        <v>7881</v>
      </c>
      <c r="BA124" s="98">
        <v>8115</v>
      </c>
      <c r="BB124" s="98">
        <v>6283</v>
      </c>
      <c r="BC124" s="98">
        <v>6001</v>
      </c>
      <c r="BD124" s="98">
        <v>6011</v>
      </c>
      <c r="BE124" s="98">
        <v>5968</v>
      </c>
      <c r="BF124" s="98">
        <v>5859</v>
      </c>
      <c r="BG124" s="98">
        <v>6513</v>
      </c>
      <c r="BH124" s="98">
        <v>6353</v>
      </c>
      <c r="BI124" s="98">
        <v>6334</v>
      </c>
      <c r="BJ124" s="155">
        <v>6176</v>
      </c>
      <c r="BK124" s="155">
        <v>6176</v>
      </c>
      <c r="BL124" s="155">
        <v>4474</v>
      </c>
      <c r="BM124" s="155">
        <v>3562</v>
      </c>
      <c r="BN124" s="155">
        <v>3482</v>
      </c>
      <c r="BO124" s="155">
        <v>3389</v>
      </c>
      <c r="BP124" s="155">
        <v>2611</v>
      </c>
      <c r="BQ124" s="155">
        <v>2235</v>
      </c>
      <c r="BR124" s="155">
        <v>2201</v>
      </c>
      <c r="BS124" s="155">
        <v>2155</v>
      </c>
      <c r="BT124" s="155">
        <v>2244</v>
      </c>
      <c r="BU124" s="155">
        <v>709</v>
      </c>
      <c r="BV124" s="155">
        <v>706</v>
      </c>
      <c r="BW124" s="155">
        <v>706</v>
      </c>
      <c r="BX124" s="155">
        <v>578</v>
      </c>
      <c r="BY124" s="155">
        <v>583</v>
      </c>
      <c r="BZ124" s="155">
        <v>495</v>
      </c>
      <c r="CA124" s="155">
        <v>503</v>
      </c>
      <c r="CB124" s="155">
        <v>492</v>
      </c>
      <c r="CC124" s="155">
        <v>485</v>
      </c>
      <c r="CD124" s="155">
        <v>473</v>
      </c>
      <c r="CE124" s="155">
        <v>466</v>
      </c>
      <c r="CF124" s="155">
        <v>477</v>
      </c>
      <c r="CG124" s="155">
        <v>33672</v>
      </c>
      <c r="CH124" s="155">
        <v>32925</v>
      </c>
      <c r="CI124" s="155">
        <v>33013</v>
      </c>
    </row>
    <row r="125" spans="1:87" ht="15.75" customHeight="1" x14ac:dyDescent="0.2">
      <c r="A125" s="3" t="s">
        <v>14</v>
      </c>
      <c r="B125" s="49">
        <f>+B130+B155+B160</f>
        <v>0</v>
      </c>
      <c r="C125" s="49">
        <f t="shared" ref="C125:M125" si="66">+C130+C155+C160</f>
        <v>0</v>
      </c>
      <c r="D125" s="49">
        <f t="shared" si="66"/>
        <v>0</v>
      </c>
      <c r="E125" s="49">
        <f t="shared" si="66"/>
        <v>0</v>
      </c>
      <c r="F125" s="49">
        <f t="shared" si="66"/>
        <v>0</v>
      </c>
      <c r="G125" s="49">
        <f t="shared" si="66"/>
        <v>0</v>
      </c>
      <c r="H125" s="49">
        <f t="shared" si="66"/>
        <v>0</v>
      </c>
      <c r="I125" s="49">
        <f t="shared" si="66"/>
        <v>0</v>
      </c>
      <c r="J125" s="49">
        <f t="shared" si="66"/>
        <v>0</v>
      </c>
      <c r="K125" s="49">
        <f t="shared" si="66"/>
        <v>0</v>
      </c>
      <c r="L125" s="49">
        <f t="shared" si="66"/>
        <v>0</v>
      </c>
      <c r="M125" s="78">
        <f t="shared" si="66"/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f t="shared" ref="T125:T127" si="67">+T130+T155+T160</f>
        <v>0</v>
      </c>
      <c r="U125" s="49">
        <v>0</v>
      </c>
      <c r="V125" s="49">
        <f t="shared" ref="V125:V127" si="68">+V130+V155+V160</f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98">
        <v>0</v>
      </c>
      <c r="AN125" s="98">
        <v>0</v>
      </c>
      <c r="AO125" s="98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49">
        <v>0</v>
      </c>
      <c r="AY125" s="98">
        <v>0</v>
      </c>
      <c r="AZ125" s="98">
        <v>0</v>
      </c>
      <c r="BA125" s="98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155">
        <v>0</v>
      </c>
      <c r="BK125" s="155">
        <v>0</v>
      </c>
      <c r="BL125" s="155">
        <v>0</v>
      </c>
      <c r="BM125" s="155">
        <v>0</v>
      </c>
      <c r="BN125" s="155">
        <v>0</v>
      </c>
      <c r="BO125" s="155">
        <v>0</v>
      </c>
      <c r="BP125" s="155">
        <v>0</v>
      </c>
      <c r="BQ125" s="155">
        <v>0</v>
      </c>
      <c r="BR125" s="155">
        <v>0</v>
      </c>
      <c r="BS125" s="155">
        <v>0</v>
      </c>
      <c r="BT125" s="155">
        <v>0</v>
      </c>
      <c r="BU125" s="155">
        <v>0</v>
      </c>
      <c r="BV125" s="155">
        <v>0</v>
      </c>
      <c r="BW125" s="155">
        <v>0</v>
      </c>
      <c r="BX125" s="155">
        <v>0</v>
      </c>
      <c r="BY125" s="155">
        <v>0</v>
      </c>
      <c r="BZ125" s="155">
        <v>0</v>
      </c>
      <c r="CA125" s="155">
        <v>0</v>
      </c>
      <c r="CB125" s="155">
        <v>0</v>
      </c>
      <c r="CC125" s="155">
        <v>0</v>
      </c>
      <c r="CD125" s="155">
        <v>0</v>
      </c>
      <c r="CE125" s="155">
        <v>0</v>
      </c>
      <c r="CF125" s="155">
        <v>0</v>
      </c>
      <c r="CG125" s="155">
        <v>0</v>
      </c>
      <c r="CH125" s="155">
        <v>0</v>
      </c>
      <c r="CI125" s="155">
        <v>0</v>
      </c>
    </row>
    <row r="126" spans="1:87" ht="15.75" customHeight="1" x14ac:dyDescent="0.2">
      <c r="A126" s="4" t="s">
        <v>15</v>
      </c>
      <c r="B126" s="49">
        <f>+B131+B156+B161</f>
        <v>0</v>
      </c>
      <c r="C126" s="49">
        <f t="shared" ref="C126:M126" si="69">+C131+C156+C161</f>
        <v>0</v>
      </c>
      <c r="D126" s="49">
        <f t="shared" si="69"/>
        <v>0</v>
      </c>
      <c r="E126" s="49">
        <f t="shared" si="69"/>
        <v>0</v>
      </c>
      <c r="F126" s="49">
        <f t="shared" si="69"/>
        <v>0</v>
      </c>
      <c r="G126" s="49">
        <f t="shared" si="69"/>
        <v>0</v>
      </c>
      <c r="H126" s="49">
        <f t="shared" si="69"/>
        <v>0</v>
      </c>
      <c r="I126" s="49">
        <f t="shared" si="69"/>
        <v>0</v>
      </c>
      <c r="J126" s="49">
        <f t="shared" si="69"/>
        <v>0</v>
      </c>
      <c r="K126" s="49">
        <f t="shared" si="69"/>
        <v>0</v>
      </c>
      <c r="L126" s="49">
        <f t="shared" si="69"/>
        <v>0</v>
      </c>
      <c r="M126" s="78">
        <f t="shared" si="69"/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f t="shared" si="67"/>
        <v>0</v>
      </c>
      <c r="U126" s="49">
        <v>0</v>
      </c>
      <c r="V126" s="49">
        <f t="shared" si="68"/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98">
        <v>0</v>
      </c>
      <c r="AN126" s="98">
        <v>0</v>
      </c>
      <c r="AO126" s="98">
        <v>0</v>
      </c>
      <c r="AP126" s="9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49">
        <v>0</v>
      </c>
      <c r="AY126" s="98">
        <v>0</v>
      </c>
      <c r="AZ126" s="98">
        <v>0</v>
      </c>
      <c r="BA126" s="98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155">
        <v>0</v>
      </c>
      <c r="BK126" s="155">
        <v>0</v>
      </c>
      <c r="BL126" s="155">
        <v>0</v>
      </c>
      <c r="BM126" s="155">
        <v>0</v>
      </c>
      <c r="BN126" s="155">
        <v>0</v>
      </c>
      <c r="BO126" s="155">
        <v>0</v>
      </c>
      <c r="BP126" s="155">
        <v>0</v>
      </c>
      <c r="BQ126" s="155">
        <v>0</v>
      </c>
      <c r="BR126" s="155">
        <v>0</v>
      </c>
      <c r="BS126" s="155">
        <v>0</v>
      </c>
      <c r="BT126" s="155">
        <v>0</v>
      </c>
      <c r="BU126" s="155">
        <v>0</v>
      </c>
      <c r="BV126" s="155">
        <v>0</v>
      </c>
      <c r="BW126" s="155">
        <v>0</v>
      </c>
      <c r="BX126" s="155">
        <v>0</v>
      </c>
      <c r="BY126" s="155">
        <v>0</v>
      </c>
      <c r="BZ126" s="155">
        <v>0</v>
      </c>
      <c r="CA126" s="155">
        <v>0</v>
      </c>
      <c r="CB126" s="155">
        <v>0</v>
      </c>
      <c r="CC126" s="155">
        <v>0</v>
      </c>
      <c r="CD126" s="155">
        <v>0</v>
      </c>
      <c r="CE126" s="155">
        <v>0</v>
      </c>
      <c r="CF126" s="155">
        <v>0</v>
      </c>
      <c r="CG126" s="155">
        <v>0</v>
      </c>
      <c r="CH126" s="155">
        <v>0</v>
      </c>
      <c r="CI126" s="155">
        <v>0</v>
      </c>
    </row>
    <row r="127" spans="1:87" ht="15.75" customHeight="1" x14ac:dyDescent="0.2">
      <c r="A127" s="3" t="s">
        <v>16</v>
      </c>
      <c r="B127" s="49">
        <f>+B132+B157+B162</f>
        <v>10173</v>
      </c>
      <c r="C127" s="49">
        <f t="shared" ref="C127:M127" si="70">+C132+C157+C162</f>
        <v>10083</v>
      </c>
      <c r="D127" s="49">
        <f t="shared" si="70"/>
        <v>10108</v>
      </c>
      <c r="E127" s="49">
        <f t="shared" si="70"/>
        <v>10241</v>
      </c>
      <c r="F127" s="49">
        <f t="shared" si="70"/>
        <v>10335</v>
      </c>
      <c r="G127" s="49">
        <f t="shared" si="70"/>
        <v>10421</v>
      </c>
      <c r="H127" s="49">
        <f t="shared" si="70"/>
        <v>10567</v>
      </c>
      <c r="I127" s="49">
        <f t="shared" si="70"/>
        <v>10654</v>
      </c>
      <c r="J127" s="49">
        <f t="shared" si="70"/>
        <v>10631</v>
      </c>
      <c r="K127" s="49">
        <f t="shared" si="70"/>
        <v>10557</v>
      </c>
      <c r="L127" s="49">
        <f t="shared" si="70"/>
        <v>3074</v>
      </c>
      <c r="M127" s="78">
        <f t="shared" si="70"/>
        <v>3113</v>
      </c>
      <c r="N127" s="49">
        <v>1796</v>
      </c>
      <c r="O127" s="49">
        <v>1763</v>
      </c>
      <c r="P127" s="49">
        <v>1778</v>
      </c>
      <c r="Q127" s="49">
        <v>1746</v>
      </c>
      <c r="R127" s="49">
        <v>1675</v>
      </c>
      <c r="S127" s="49">
        <v>1680</v>
      </c>
      <c r="T127" s="49">
        <f t="shared" si="67"/>
        <v>1668</v>
      </c>
      <c r="U127" s="49">
        <v>1660</v>
      </c>
      <c r="V127" s="49">
        <f t="shared" si="68"/>
        <v>1653</v>
      </c>
      <c r="W127" s="49">
        <v>1613</v>
      </c>
      <c r="X127" s="49">
        <v>1618</v>
      </c>
      <c r="Y127" s="49">
        <v>1627</v>
      </c>
      <c r="Z127" s="49">
        <v>1634</v>
      </c>
      <c r="AA127" s="49">
        <v>1620</v>
      </c>
      <c r="AB127" s="49">
        <v>1595</v>
      </c>
      <c r="AC127" s="49">
        <v>1594</v>
      </c>
      <c r="AD127" s="49">
        <v>1562</v>
      </c>
      <c r="AE127" s="49">
        <v>1596</v>
      </c>
      <c r="AF127" s="49">
        <v>1561</v>
      </c>
      <c r="AG127" s="49">
        <v>1547</v>
      </c>
      <c r="AH127" s="49">
        <v>1532</v>
      </c>
      <c r="AI127" s="49">
        <v>2094</v>
      </c>
      <c r="AJ127" s="49">
        <v>2063</v>
      </c>
      <c r="AK127" s="49">
        <v>1351</v>
      </c>
      <c r="AL127" s="49">
        <v>1329</v>
      </c>
      <c r="AM127" s="98">
        <v>1331</v>
      </c>
      <c r="AN127" s="98">
        <v>1323</v>
      </c>
      <c r="AO127" s="98">
        <v>974</v>
      </c>
      <c r="AP127" s="98">
        <v>995</v>
      </c>
      <c r="AQ127" s="98">
        <v>1004</v>
      </c>
      <c r="AR127" s="98">
        <v>1061</v>
      </c>
      <c r="AS127" s="98">
        <v>1016</v>
      </c>
      <c r="AT127" s="98">
        <v>1761</v>
      </c>
      <c r="AU127" s="98">
        <v>13685</v>
      </c>
      <c r="AV127" s="98">
        <v>14050</v>
      </c>
      <c r="AW127" s="98">
        <v>14348</v>
      </c>
      <c r="AX127" s="49">
        <v>14763</v>
      </c>
      <c r="AY127" s="98">
        <v>9593</v>
      </c>
      <c r="AZ127" s="98">
        <v>7881</v>
      </c>
      <c r="BA127" s="98">
        <v>8115</v>
      </c>
      <c r="BB127" s="98">
        <v>6283</v>
      </c>
      <c r="BC127" s="98">
        <v>6001</v>
      </c>
      <c r="BD127" s="98">
        <v>6011</v>
      </c>
      <c r="BE127" s="98">
        <v>5968</v>
      </c>
      <c r="BF127" s="98">
        <v>5859</v>
      </c>
      <c r="BG127" s="98">
        <v>6513</v>
      </c>
      <c r="BH127" s="98">
        <v>6353</v>
      </c>
      <c r="BI127" s="98">
        <v>6334</v>
      </c>
      <c r="BJ127" s="155">
        <v>6176</v>
      </c>
      <c r="BK127" s="155">
        <v>6176</v>
      </c>
      <c r="BL127" s="155">
        <v>4474</v>
      </c>
      <c r="BM127" s="155">
        <v>3562</v>
      </c>
      <c r="BN127" s="155">
        <v>3482</v>
      </c>
      <c r="BO127" s="155">
        <v>3389</v>
      </c>
      <c r="BP127" s="155">
        <v>2611</v>
      </c>
      <c r="BQ127" s="155">
        <v>2235</v>
      </c>
      <c r="BR127" s="155">
        <v>2201</v>
      </c>
      <c r="BS127" s="155">
        <v>2155</v>
      </c>
      <c r="BT127" s="155">
        <v>2244</v>
      </c>
      <c r="BU127" s="155">
        <v>709</v>
      </c>
      <c r="BV127" s="155">
        <v>706</v>
      </c>
      <c r="BW127" s="155">
        <v>706</v>
      </c>
      <c r="BX127" s="155">
        <v>578</v>
      </c>
      <c r="BY127" s="155">
        <v>583</v>
      </c>
      <c r="BZ127" s="155">
        <v>495</v>
      </c>
      <c r="CA127" s="155">
        <v>503</v>
      </c>
      <c r="CB127" s="155">
        <v>492</v>
      </c>
      <c r="CC127" s="155">
        <v>485</v>
      </c>
      <c r="CD127" s="155">
        <v>473</v>
      </c>
      <c r="CE127" s="155">
        <v>466</v>
      </c>
      <c r="CF127" s="155">
        <v>477</v>
      </c>
      <c r="CG127" s="155">
        <v>33672</v>
      </c>
      <c r="CH127" s="155">
        <v>32925</v>
      </c>
      <c r="CI127" s="155">
        <v>33013</v>
      </c>
    </row>
    <row r="128" spans="1:87" ht="31.5" customHeight="1" x14ac:dyDescent="0.2">
      <c r="A128" s="19" t="s">
        <v>36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82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20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</row>
    <row r="129" spans="1:87" ht="15.75" customHeight="1" x14ac:dyDescent="0.2">
      <c r="A129" s="2" t="s">
        <v>13</v>
      </c>
      <c r="B129" s="49">
        <f>+B130+B131+B132</f>
        <v>10173</v>
      </c>
      <c r="C129" s="49">
        <f t="shared" ref="C129:M129" si="71">+C130+C131+C132</f>
        <v>10083</v>
      </c>
      <c r="D129" s="49">
        <f t="shared" si="71"/>
        <v>10108</v>
      </c>
      <c r="E129" s="49">
        <f t="shared" si="71"/>
        <v>10241</v>
      </c>
      <c r="F129" s="49">
        <f t="shared" si="71"/>
        <v>10335</v>
      </c>
      <c r="G129" s="49">
        <f t="shared" si="71"/>
        <v>10421</v>
      </c>
      <c r="H129" s="49">
        <f t="shared" si="71"/>
        <v>10567</v>
      </c>
      <c r="I129" s="49">
        <f t="shared" si="71"/>
        <v>10654</v>
      </c>
      <c r="J129" s="49">
        <f t="shared" si="71"/>
        <v>10631</v>
      </c>
      <c r="K129" s="49">
        <f t="shared" si="71"/>
        <v>10557</v>
      </c>
      <c r="L129" s="49">
        <f t="shared" si="71"/>
        <v>3074</v>
      </c>
      <c r="M129" s="78">
        <f t="shared" si="71"/>
        <v>3113</v>
      </c>
      <c r="N129" s="49">
        <v>1796</v>
      </c>
      <c r="O129" s="49">
        <v>1763</v>
      </c>
      <c r="P129" s="49">
        <v>1778</v>
      </c>
      <c r="Q129" s="49">
        <v>1746</v>
      </c>
      <c r="R129" s="49">
        <v>1675</v>
      </c>
      <c r="S129" s="49">
        <v>1680</v>
      </c>
      <c r="T129" s="49">
        <f t="shared" ref="T129" si="72">+T130+T131+T132</f>
        <v>1668</v>
      </c>
      <c r="U129" s="49">
        <v>1660</v>
      </c>
      <c r="V129" s="49">
        <f t="shared" ref="V129" si="73">+V130+V131+V132</f>
        <v>1653</v>
      </c>
      <c r="W129" s="49">
        <v>1613</v>
      </c>
      <c r="X129" s="49">
        <v>1618</v>
      </c>
      <c r="Y129" s="49">
        <v>1627</v>
      </c>
      <c r="Z129" s="49">
        <v>1634</v>
      </c>
      <c r="AA129" s="49">
        <v>1620</v>
      </c>
      <c r="AB129" s="49">
        <v>1595</v>
      </c>
      <c r="AC129" s="49">
        <v>1594</v>
      </c>
      <c r="AD129" s="49">
        <v>1562</v>
      </c>
      <c r="AE129" s="49">
        <v>1596</v>
      </c>
      <c r="AF129" s="49">
        <v>1561</v>
      </c>
      <c r="AG129" s="49">
        <v>1547</v>
      </c>
      <c r="AH129" s="49">
        <v>1532</v>
      </c>
      <c r="AI129" s="49">
        <v>2094</v>
      </c>
      <c r="AJ129" s="49">
        <v>2063</v>
      </c>
      <c r="AK129" s="49">
        <v>1351</v>
      </c>
      <c r="AL129" s="49">
        <v>1329</v>
      </c>
      <c r="AM129" s="98">
        <v>1331</v>
      </c>
      <c r="AN129" s="98">
        <v>1323</v>
      </c>
      <c r="AO129" s="98">
        <v>974</v>
      </c>
      <c r="AP129" s="98">
        <v>995</v>
      </c>
      <c r="AQ129" s="98">
        <v>1004</v>
      </c>
      <c r="AR129" s="98">
        <v>1061</v>
      </c>
      <c r="AS129" s="98">
        <v>1016</v>
      </c>
      <c r="AT129" s="98">
        <v>1761</v>
      </c>
      <c r="AU129" s="98">
        <v>13685</v>
      </c>
      <c r="AV129" s="98">
        <v>14050</v>
      </c>
      <c r="AW129" s="98">
        <v>14348</v>
      </c>
      <c r="AX129" s="49">
        <v>14763</v>
      </c>
      <c r="AY129" s="98">
        <v>9593</v>
      </c>
      <c r="AZ129" s="98">
        <v>7881</v>
      </c>
      <c r="BA129" s="98">
        <v>8115</v>
      </c>
      <c r="BB129" s="98">
        <v>6283</v>
      </c>
      <c r="BC129" s="98">
        <v>6001</v>
      </c>
      <c r="BD129" s="98">
        <v>6011</v>
      </c>
      <c r="BE129" s="98">
        <v>5968</v>
      </c>
      <c r="BF129" s="98">
        <v>5859</v>
      </c>
      <c r="BG129" s="98">
        <v>6513</v>
      </c>
      <c r="BH129" s="98">
        <v>6353</v>
      </c>
      <c r="BI129" s="98">
        <v>6334</v>
      </c>
      <c r="BJ129" s="155">
        <v>6176</v>
      </c>
      <c r="BK129" s="155">
        <v>6176</v>
      </c>
      <c r="BL129" s="155">
        <v>4474</v>
      </c>
      <c r="BM129" s="155">
        <v>3562</v>
      </c>
      <c r="BN129" s="155">
        <v>3482</v>
      </c>
      <c r="BO129" s="155">
        <v>3389</v>
      </c>
      <c r="BP129" s="155">
        <v>2611</v>
      </c>
      <c r="BQ129" s="155">
        <v>2235</v>
      </c>
      <c r="BR129" s="155">
        <v>2201</v>
      </c>
      <c r="BS129" s="155">
        <v>2155</v>
      </c>
      <c r="BT129" s="155">
        <v>2244</v>
      </c>
      <c r="BU129" s="155">
        <v>709</v>
      </c>
      <c r="BV129" s="155">
        <v>706</v>
      </c>
      <c r="BW129" s="155">
        <v>706</v>
      </c>
      <c r="BX129" s="155">
        <v>578</v>
      </c>
      <c r="BY129" s="155">
        <v>583</v>
      </c>
      <c r="BZ129" s="155">
        <v>495</v>
      </c>
      <c r="CA129" s="155">
        <v>503</v>
      </c>
      <c r="CB129" s="155">
        <v>492</v>
      </c>
      <c r="CC129" s="155">
        <v>485</v>
      </c>
      <c r="CD129" s="155">
        <v>473</v>
      </c>
      <c r="CE129" s="155">
        <v>466</v>
      </c>
      <c r="CF129" s="155">
        <v>477</v>
      </c>
      <c r="CG129" s="155">
        <v>33672</v>
      </c>
      <c r="CH129" s="155">
        <v>32925</v>
      </c>
      <c r="CI129" s="155">
        <v>33013</v>
      </c>
    </row>
    <row r="130" spans="1:87" ht="15.75" customHeight="1" x14ac:dyDescent="0.2">
      <c r="A130" s="3" t="s">
        <v>14</v>
      </c>
      <c r="B130" s="49">
        <f>+B135+B140+B145+B150</f>
        <v>0</v>
      </c>
      <c r="C130" s="49">
        <f t="shared" ref="C130:M130" si="74">+C135+C140+C145+C150</f>
        <v>0</v>
      </c>
      <c r="D130" s="49">
        <f t="shared" si="74"/>
        <v>0</v>
      </c>
      <c r="E130" s="49">
        <f t="shared" si="74"/>
        <v>0</v>
      </c>
      <c r="F130" s="49">
        <f t="shared" si="74"/>
        <v>0</v>
      </c>
      <c r="G130" s="49">
        <f t="shared" si="74"/>
        <v>0</v>
      </c>
      <c r="H130" s="49">
        <f t="shared" si="74"/>
        <v>0</v>
      </c>
      <c r="I130" s="49">
        <f t="shared" si="74"/>
        <v>0</v>
      </c>
      <c r="J130" s="49">
        <f t="shared" si="74"/>
        <v>0</v>
      </c>
      <c r="K130" s="49">
        <f t="shared" si="74"/>
        <v>0</v>
      </c>
      <c r="L130" s="49">
        <f t="shared" si="74"/>
        <v>0</v>
      </c>
      <c r="M130" s="78">
        <f t="shared" si="74"/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f t="shared" ref="T130:T132" si="75">+T135+T140+T145+T150</f>
        <v>0</v>
      </c>
      <c r="U130" s="49">
        <v>0</v>
      </c>
      <c r="V130" s="49">
        <f t="shared" ref="V130:V132" si="76">+V135+V140+V145+V150</f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98">
        <v>0</v>
      </c>
      <c r="AN130" s="98">
        <v>0</v>
      </c>
      <c r="AO130" s="98">
        <v>0</v>
      </c>
      <c r="AP130" s="98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49">
        <v>0</v>
      </c>
      <c r="AY130" s="98">
        <v>0</v>
      </c>
      <c r="AZ130" s="98">
        <v>0</v>
      </c>
      <c r="BA130" s="98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155">
        <v>0</v>
      </c>
      <c r="BK130" s="155">
        <v>0</v>
      </c>
      <c r="BL130" s="155">
        <v>0</v>
      </c>
      <c r="BM130" s="155">
        <v>0</v>
      </c>
      <c r="BN130" s="155">
        <v>0</v>
      </c>
      <c r="BO130" s="155">
        <v>0</v>
      </c>
      <c r="BP130" s="155">
        <v>0</v>
      </c>
      <c r="BQ130" s="155">
        <v>0</v>
      </c>
      <c r="BR130" s="155">
        <v>0</v>
      </c>
      <c r="BS130" s="155">
        <v>0</v>
      </c>
      <c r="BT130" s="155">
        <v>0</v>
      </c>
      <c r="BU130" s="155">
        <v>0</v>
      </c>
      <c r="BV130" s="155">
        <v>0</v>
      </c>
      <c r="BW130" s="155">
        <v>0</v>
      </c>
      <c r="BX130" s="155">
        <v>0</v>
      </c>
      <c r="BY130" s="155">
        <v>0</v>
      </c>
      <c r="BZ130" s="155">
        <v>0</v>
      </c>
      <c r="CA130" s="155">
        <v>0</v>
      </c>
      <c r="CB130" s="155">
        <v>0</v>
      </c>
      <c r="CC130" s="155">
        <v>0</v>
      </c>
      <c r="CD130" s="155">
        <v>0</v>
      </c>
      <c r="CE130" s="155">
        <v>0</v>
      </c>
      <c r="CF130" s="155">
        <v>0</v>
      </c>
      <c r="CG130" s="155">
        <v>0</v>
      </c>
      <c r="CH130" s="155">
        <v>0</v>
      </c>
      <c r="CI130" s="155">
        <v>0</v>
      </c>
    </row>
    <row r="131" spans="1:87" ht="15.75" customHeight="1" x14ac:dyDescent="0.2">
      <c r="A131" s="4" t="s">
        <v>15</v>
      </c>
      <c r="B131" s="49">
        <f>+B136+B141+B146+B151</f>
        <v>0</v>
      </c>
      <c r="C131" s="49">
        <f t="shared" ref="C131:M131" si="77">+C136+C141+C146+C151</f>
        <v>0</v>
      </c>
      <c r="D131" s="49">
        <f t="shared" si="77"/>
        <v>0</v>
      </c>
      <c r="E131" s="49">
        <f t="shared" si="77"/>
        <v>0</v>
      </c>
      <c r="F131" s="49">
        <f t="shared" si="77"/>
        <v>0</v>
      </c>
      <c r="G131" s="49">
        <f t="shared" si="77"/>
        <v>0</v>
      </c>
      <c r="H131" s="49">
        <f t="shared" si="77"/>
        <v>0</v>
      </c>
      <c r="I131" s="49">
        <f t="shared" si="77"/>
        <v>0</v>
      </c>
      <c r="J131" s="49">
        <f t="shared" si="77"/>
        <v>0</v>
      </c>
      <c r="K131" s="49">
        <f t="shared" si="77"/>
        <v>0</v>
      </c>
      <c r="L131" s="49">
        <f t="shared" si="77"/>
        <v>0</v>
      </c>
      <c r="M131" s="78">
        <f t="shared" si="77"/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f t="shared" si="75"/>
        <v>0</v>
      </c>
      <c r="U131" s="49">
        <v>0</v>
      </c>
      <c r="V131" s="49">
        <f t="shared" si="76"/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98">
        <v>0</v>
      </c>
      <c r="AN131" s="98">
        <v>0</v>
      </c>
      <c r="AO131" s="98">
        <v>0</v>
      </c>
      <c r="AP131" s="9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49">
        <v>0</v>
      </c>
      <c r="AY131" s="98">
        <v>0</v>
      </c>
      <c r="AZ131" s="98">
        <v>0</v>
      </c>
      <c r="BA131" s="98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155">
        <v>0</v>
      </c>
      <c r="BK131" s="155">
        <v>0</v>
      </c>
      <c r="BL131" s="155">
        <v>0</v>
      </c>
      <c r="BM131" s="155">
        <v>0</v>
      </c>
      <c r="BN131" s="155">
        <v>0</v>
      </c>
      <c r="BO131" s="155">
        <v>0</v>
      </c>
      <c r="BP131" s="155">
        <v>0</v>
      </c>
      <c r="BQ131" s="155">
        <v>0</v>
      </c>
      <c r="BR131" s="155">
        <v>0</v>
      </c>
      <c r="BS131" s="155">
        <v>0</v>
      </c>
      <c r="BT131" s="155">
        <v>0</v>
      </c>
      <c r="BU131" s="155">
        <v>0</v>
      </c>
      <c r="BV131" s="155">
        <v>0</v>
      </c>
      <c r="BW131" s="155">
        <v>0</v>
      </c>
      <c r="BX131" s="155">
        <v>0</v>
      </c>
      <c r="BY131" s="155">
        <v>0</v>
      </c>
      <c r="BZ131" s="155">
        <v>0</v>
      </c>
      <c r="CA131" s="155">
        <v>0</v>
      </c>
      <c r="CB131" s="155">
        <v>0</v>
      </c>
      <c r="CC131" s="155">
        <v>0</v>
      </c>
      <c r="CD131" s="155">
        <v>0</v>
      </c>
      <c r="CE131" s="155">
        <v>0</v>
      </c>
      <c r="CF131" s="155">
        <v>0</v>
      </c>
      <c r="CG131" s="155">
        <v>0</v>
      </c>
      <c r="CH131" s="155">
        <v>0</v>
      </c>
      <c r="CI131" s="155">
        <v>0</v>
      </c>
    </row>
    <row r="132" spans="1:87" ht="15.75" customHeight="1" x14ac:dyDescent="0.2">
      <c r="A132" s="3" t="s">
        <v>16</v>
      </c>
      <c r="B132" s="49">
        <f>+B137+B142+B147+B152</f>
        <v>10173</v>
      </c>
      <c r="C132" s="49">
        <f t="shared" ref="C132:M132" si="78">+C137+C142+C147+C152</f>
        <v>10083</v>
      </c>
      <c r="D132" s="49">
        <f t="shared" si="78"/>
        <v>10108</v>
      </c>
      <c r="E132" s="49">
        <f t="shared" si="78"/>
        <v>10241</v>
      </c>
      <c r="F132" s="49">
        <f t="shared" si="78"/>
        <v>10335</v>
      </c>
      <c r="G132" s="49">
        <f t="shared" si="78"/>
        <v>10421</v>
      </c>
      <c r="H132" s="49">
        <f t="shared" si="78"/>
        <v>10567</v>
      </c>
      <c r="I132" s="49">
        <f t="shared" si="78"/>
        <v>10654</v>
      </c>
      <c r="J132" s="49">
        <f t="shared" si="78"/>
        <v>10631</v>
      </c>
      <c r="K132" s="49">
        <f t="shared" si="78"/>
        <v>10557</v>
      </c>
      <c r="L132" s="49">
        <f t="shared" si="78"/>
        <v>3074</v>
      </c>
      <c r="M132" s="78">
        <f t="shared" si="78"/>
        <v>3113</v>
      </c>
      <c r="N132" s="49">
        <v>1796</v>
      </c>
      <c r="O132" s="49">
        <v>1763</v>
      </c>
      <c r="P132" s="49">
        <v>1778</v>
      </c>
      <c r="Q132" s="49">
        <v>1746</v>
      </c>
      <c r="R132" s="49">
        <v>1675</v>
      </c>
      <c r="S132" s="49">
        <v>1680</v>
      </c>
      <c r="T132" s="49">
        <f t="shared" si="75"/>
        <v>1668</v>
      </c>
      <c r="U132" s="49">
        <v>1660</v>
      </c>
      <c r="V132" s="49">
        <f t="shared" si="76"/>
        <v>1653</v>
      </c>
      <c r="W132" s="49">
        <v>1613</v>
      </c>
      <c r="X132" s="49">
        <v>1618</v>
      </c>
      <c r="Y132" s="49">
        <v>1627</v>
      </c>
      <c r="Z132" s="49">
        <v>1634</v>
      </c>
      <c r="AA132" s="49">
        <v>1620</v>
      </c>
      <c r="AB132" s="49">
        <v>1595</v>
      </c>
      <c r="AC132" s="49">
        <v>1594</v>
      </c>
      <c r="AD132" s="49">
        <v>1562</v>
      </c>
      <c r="AE132" s="49">
        <v>1596</v>
      </c>
      <c r="AF132" s="49">
        <v>1561</v>
      </c>
      <c r="AG132" s="49">
        <v>1547</v>
      </c>
      <c r="AH132" s="49">
        <v>1532</v>
      </c>
      <c r="AI132" s="49">
        <v>2094</v>
      </c>
      <c r="AJ132" s="49">
        <v>2063</v>
      </c>
      <c r="AK132" s="49">
        <v>1351</v>
      </c>
      <c r="AL132" s="49">
        <v>1329</v>
      </c>
      <c r="AM132" s="98">
        <v>1331</v>
      </c>
      <c r="AN132" s="98">
        <v>1323</v>
      </c>
      <c r="AO132" s="98">
        <v>974</v>
      </c>
      <c r="AP132" s="98">
        <v>995</v>
      </c>
      <c r="AQ132" s="98">
        <v>1004</v>
      </c>
      <c r="AR132" s="98">
        <v>1061</v>
      </c>
      <c r="AS132" s="98">
        <v>1016</v>
      </c>
      <c r="AT132" s="98">
        <v>1761</v>
      </c>
      <c r="AU132" s="98">
        <v>13685</v>
      </c>
      <c r="AV132" s="98">
        <v>14050</v>
      </c>
      <c r="AW132" s="98">
        <v>14348</v>
      </c>
      <c r="AX132" s="49">
        <v>14763</v>
      </c>
      <c r="AY132" s="98">
        <v>9593</v>
      </c>
      <c r="AZ132" s="98">
        <v>7881</v>
      </c>
      <c r="BA132" s="98">
        <v>8115</v>
      </c>
      <c r="BB132" s="98">
        <v>6283</v>
      </c>
      <c r="BC132" s="98">
        <v>6001</v>
      </c>
      <c r="BD132" s="98">
        <v>6011</v>
      </c>
      <c r="BE132" s="98">
        <v>5968</v>
      </c>
      <c r="BF132" s="98">
        <v>5859</v>
      </c>
      <c r="BG132" s="98">
        <v>6513</v>
      </c>
      <c r="BH132" s="98">
        <v>6353</v>
      </c>
      <c r="BI132" s="98">
        <v>6334</v>
      </c>
      <c r="BJ132" s="155">
        <v>6176</v>
      </c>
      <c r="BK132" s="155">
        <v>6176</v>
      </c>
      <c r="BL132" s="155">
        <v>4474</v>
      </c>
      <c r="BM132" s="155">
        <v>3562</v>
      </c>
      <c r="BN132" s="155">
        <v>3482</v>
      </c>
      <c r="BO132" s="155">
        <v>3389</v>
      </c>
      <c r="BP132" s="155">
        <v>2611</v>
      </c>
      <c r="BQ132" s="155">
        <v>2235</v>
      </c>
      <c r="BR132" s="155">
        <v>2201</v>
      </c>
      <c r="BS132" s="155">
        <v>2155</v>
      </c>
      <c r="BT132" s="155">
        <v>2244</v>
      </c>
      <c r="BU132" s="155">
        <v>709</v>
      </c>
      <c r="BV132" s="155">
        <v>706</v>
      </c>
      <c r="BW132" s="155">
        <v>706</v>
      </c>
      <c r="BX132" s="155">
        <v>578</v>
      </c>
      <c r="BY132" s="155">
        <v>583</v>
      </c>
      <c r="BZ132" s="155">
        <v>495</v>
      </c>
      <c r="CA132" s="155">
        <v>503</v>
      </c>
      <c r="CB132" s="155">
        <v>492</v>
      </c>
      <c r="CC132" s="155">
        <v>485</v>
      </c>
      <c r="CD132" s="155">
        <v>473</v>
      </c>
      <c r="CE132" s="155">
        <v>466</v>
      </c>
      <c r="CF132" s="155">
        <v>477</v>
      </c>
      <c r="CG132" s="155">
        <v>33672</v>
      </c>
      <c r="CH132" s="155">
        <v>32925</v>
      </c>
      <c r="CI132" s="155">
        <v>33013</v>
      </c>
    </row>
    <row r="133" spans="1:87" ht="15.75" customHeight="1" x14ac:dyDescent="0.2">
      <c r="A133" s="21" t="s">
        <v>39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8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3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</row>
    <row r="134" spans="1:87" ht="15.75" customHeight="1" x14ac:dyDescent="0.2">
      <c r="A134" s="2" t="s">
        <v>13</v>
      </c>
      <c r="B134" s="49">
        <f>+B135+B136+B137</f>
        <v>0</v>
      </c>
      <c r="C134" s="49">
        <f t="shared" ref="C134:M134" si="79">+C135+C136+C137</f>
        <v>0</v>
      </c>
      <c r="D134" s="49">
        <f t="shared" si="79"/>
        <v>0</v>
      </c>
      <c r="E134" s="49">
        <f t="shared" si="79"/>
        <v>0</v>
      </c>
      <c r="F134" s="49">
        <f t="shared" si="79"/>
        <v>0</v>
      </c>
      <c r="G134" s="49">
        <f t="shared" si="79"/>
        <v>0</v>
      </c>
      <c r="H134" s="49">
        <f t="shared" si="79"/>
        <v>0</v>
      </c>
      <c r="I134" s="49">
        <f t="shared" si="79"/>
        <v>0</v>
      </c>
      <c r="J134" s="49">
        <f t="shared" si="79"/>
        <v>0</v>
      </c>
      <c r="K134" s="49">
        <f t="shared" si="79"/>
        <v>0</v>
      </c>
      <c r="L134" s="49">
        <f t="shared" si="79"/>
        <v>0</v>
      </c>
      <c r="M134" s="78">
        <f t="shared" si="79"/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f t="shared" ref="T134" si="80">+T135+T136+T137</f>
        <v>0</v>
      </c>
      <c r="U134" s="49">
        <v>0</v>
      </c>
      <c r="V134" s="49">
        <f t="shared" ref="V134" si="81">+V135+V136+V137</f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98">
        <v>0</v>
      </c>
      <c r="AN134" s="98">
        <v>0</v>
      </c>
      <c r="AO134" s="98">
        <v>0</v>
      </c>
      <c r="AP134" s="9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49">
        <v>0</v>
      </c>
      <c r="AY134" s="98">
        <v>0</v>
      </c>
      <c r="AZ134" s="98">
        <v>0</v>
      </c>
      <c r="BA134" s="98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155">
        <v>0</v>
      </c>
      <c r="BK134" s="155">
        <v>0</v>
      </c>
      <c r="BL134" s="155">
        <v>0</v>
      </c>
      <c r="BM134" s="155">
        <v>0</v>
      </c>
      <c r="BN134" s="155">
        <v>0</v>
      </c>
      <c r="BO134" s="155">
        <v>0</v>
      </c>
      <c r="BP134" s="155">
        <v>0</v>
      </c>
      <c r="BQ134" s="155">
        <v>0</v>
      </c>
      <c r="BR134" s="155">
        <v>0</v>
      </c>
      <c r="BS134" s="155">
        <v>0</v>
      </c>
      <c r="BT134" s="155">
        <v>0</v>
      </c>
      <c r="BU134" s="155">
        <v>0</v>
      </c>
      <c r="BV134" s="155">
        <v>0</v>
      </c>
      <c r="BW134" s="155">
        <v>0</v>
      </c>
      <c r="BX134" s="155">
        <v>0</v>
      </c>
      <c r="BY134" s="155">
        <v>0</v>
      </c>
      <c r="BZ134" s="155">
        <v>0</v>
      </c>
      <c r="CA134" s="155">
        <v>0</v>
      </c>
      <c r="CB134" s="155">
        <v>0</v>
      </c>
      <c r="CC134" s="155">
        <v>0</v>
      </c>
      <c r="CD134" s="155">
        <v>0</v>
      </c>
      <c r="CE134" s="155">
        <v>0</v>
      </c>
      <c r="CF134" s="155">
        <v>0</v>
      </c>
      <c r="CG134" s="155">
        <v>0</v>
      </c>
      <c r="CH134" s="155">
        <v>0</v>
      </c>
      <c r="CI134" s="155">
        <v>0</v>
      </c>
    </row>
    <row r="135" spans="1:87" ht="15.75" customHeight="1" x14ac:dyDescent="0.2">
      <c r="A135" s="3" t="s">
        <v>14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78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49">
        <v>0</v>
      </c>
      <c r="AY135" s="98">
        <v>0</v>
      </c>
      <c r="AZ135" s="98">
        <v>0</v>
      </c>
      <c r="BA135" s="98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155">
        <v>0</v>
      </c>
      <c r="BK135" s="155">
        <v>0</v>
      </c>
      <c r="BL135" s="155">
        <v>0</v>
      </c>
      <c r="BM135" s="155">
        <v>0</v>
      </c>
      <c r="BN135" s="155">
        <v>0</v>
      </c>
      <c r="BO135" s="155">
        <v>0</v>
      </c>
      <c r="BP135" s="155">
        <v>0</v>
      </c>
      <c r="BQ135" s="155">
        <v>0</v>
      </c>
      <c r="BR135" s="155">
        <v>0</v>
      </c>
      <c r="BS135" s="155">
        <v>0</v>
      </c>
      <c r="BT135" s="155">
        <v>0</v>
      </c>
      <c r="BU135" s="155">
        <v>0</v>
      </c>
      <c r="BV135" s="155">
        <v>0</v>
      </c>
      <c r="BW135" s="155">
        <v>0</v>
      </c>
      <c r="BX135" s="155">
        <v>0</v>
      </c>
      <c r="BY135" s="155">
        <v>0</v>
      </c>
      <c r="BZ135" s="155">
        <v>0</v>
      </c>
      <c r="CA135" s="155">
        <v>0</v>
      </c>
      <c r="CB135" s="155">
        <v>0</v>
      </c>
      <c r="CC135" s="155">
        <v>0</v>
      </c>
      <c r="CD135" s="155">
        <v>0</v>
      </c>
      <c r="CE135" s="155">
        <v>0</v>
      </c>
      <c r="CF135" s="155">
        <v>0</v>
      </c>
      <c r="CG135" s="155">
        <v>0</v>
      </c>
      <c r="CH135" s="155">
        <v>0</v>
      </c>
      <c r="CI135" s="155">
        <v>0</v>
      </c>
    </row>
    <row r="136" spans="1:87" ht="15.75" customHeight="1" x14ac:dyDescent="0.2">
      <c r="A136" s="4" t="s">
        <v>15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78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98">
        <v>0</v>
      </c>
      <c r="AN136" s="98">
        <v>0</v>
      </c>
      <c r="AO136" s="98">
        <v>0</v>
      </c>
      <c r="AP136" s="9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49">
        <v>0</v>
      </c>
      <c r="AY136" s="98">
        <v>0</v>
      </c>
      <c r="AZ136" s="98">
        <v>0</v>
      </c>
      <c r="BA136" s="98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155">
        <v>0</v>
      </c>
      <c r="BK136" s="155">
        <v>0</v>
      </c>
      <c r="BL136" s="155">
        <v>0</v>
      </c>
      <c r="BM136" s="155">
        <v>0</v>
      </c>
      <c r="BN136" s="155">
        <v>0</v>
      </c>
      <c r="BO136" s="155">
        <v>0</v>
      </c>
      <c r="BP136" s="155">
        <v>0</v>
      </c>
      <c r="BQ136" s="155">
        <v>0</v>
      </c>
      <c r="BR136" s="155">
        <v>0</v>
      </c>
      <c r="BS136" s="155">
        <v>0</v>
      </c>
      <c r="BT136" s="155">
        <v>0</v>
      </c>
      <c r="BU136" s="155">
        <v>0</v>
      </c>
      <c r="BV136" s="155">
        <v>0</v>
      </c>
      <c r="BW136" s="155">
        <v>0</v>
      </c>
      <c r="BX136" s="155">
        <v>0</v>
      </c>
      <c r="BY136" s="155">
        <v>0</v>
      </c>
      <c r="BZ136" s="155">
        <v>0</v>
      </c>
      <c r="CA136" s="155">
        <v>0</v>
      </c>
      <c r="CB136" s="155">
        <v>0</v>
      </c>
      <c r="CC136" s="155">
        <v>0</v>
      </c>
      <c r="CD136" s="155">
        <v>0</v>
      </c>
      <c r="CE136" s="155">
        <v>0</v>
      </c>
      <c r="CF136" s="155">
        <v>0</v>
      </c>
      <c r="CG136" s="155">
        <v>0</v>
      </c>
      <c r="CH136" s="155">
        <v>0</v>
      </c>
      <c r="CI136" s="155">
        <v>0</v>
      </c>
    </row>
    <row r="137" spans="1:87" ht="15.75" customHeight="1" x14ac:dyDescent="0.2">
      <c r="A137" s="3" t="s">
        <v>16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78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98">
        <v>0</v>
      </c>
      <c r="AN137" s="98">
        <v>0</v>
      </c>
      <c r="AO137" s="98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49">
        <v>0</v>
      </c>
      <c r="AY137" s="98">
        <v>0</v>
      </c>
      <c r="AZ137" s="98">
        <v>0</v>
      </c>
      <c r="BA137" s="98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155">
        <v>0</v>
      </c>
      <c r="BK137" s="155">
        <v>0</v>
      </c>
      <c r="BL137" s="155">
        <v>0</v>
      </c>
      <c r="BM137" s="155">
        <v>0</v>
      </c>
      <c r="BN137" s="155">
        <v>0</v>
      </c>
      <c r="BO137" s="155">
        <v>0</v>
      </c>
      <c r="BP137" s="155">
        <v>0</v>
      </c>
      <c r="BQ137" s="155">
        <v>0</v>
      </c>
      <c r="BR137" s="155">
        <v>0</v>
      </c>
      <c r="BS137" s="155">
        <v>0</v>
      </c>
      <c r="BT137" s="155">
        <v>0</v>
      </c>
      <c r="BU137" s="155">
        <v>0</v>
      </c>
      <c r="BV137" s="155">
        <v>0</v>
      </c>
      <c r="BW137" s="155">
        <v>0</v>
      </c>
      <c r="BX137" s="155">
        <v>0</v>
      </c>
      <c r="BY137" s="155">
        <v>0</v>
      </c>
      <c r="BZ137" s="155">
        <v>0</v>
      </c>
      <c r="CA137" s="155">
        <v>0</v>
      </c>
      <c r="CB137" s="155">
        <v>0</v>
      </c>
      <c r="CC137" s="155">
        <v>0</v>
      </c>
      <c r="CD137" s="155">
        <v>0</v>
      </c>
      <c r="CE137" s="155">
        <v>0</v>
      </c>
      <c r="CF137" s="155">
        <v>0</v>
      </c>
      <c r="CG137" s="155">
        <v>0</v>
      </c>
      <c r="CH137" s="155">
        <v>0</v>
      </c>
      <c r="CI137" s="155">
        <v>0</v>
      </c>
    </row>
    <row r="138" spans="1:87" ht="15.75" customHeight="1" x14ac:dyDescent="0.2">
      <c r="A138" s="21" t="s">
        <v>37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8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3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</row>
    <row r="139" spans="1:87" ht="15.75" customHeight="1" x14ac:dyDescent="0.2">
      <c r="A139" s="2" t="s">
        <v>13</v>
      </c>
      <c r="B139" s="49">
        <f>+B140+B141+B142</f>
        <v>0</v>
      </c>
      <c r="C139" s="49">
        <f t="shared" ref="C139:M139" si="82">+C140+C141+C142</f>
        <v>0</v>
      </c>
      <c r="D139" s="49">
        <f t="shared" si="82"/>
        <v>0</v>
      </c>
      <c r="E139" s="49">
        <f t="shared" si="82"/>
        <v>0</v>
      </c>
      <c r="F139" s="49">
        <f t="shared" si="82"/>
        <v>0</v>
      </c>
      <c r="G139" s="49">
        <f t="shared" si="82"/>
        <v>0</v>
      </c>
      <c r="H139" s="49">
        <f t="shared" si="82"/>
        <v>0</v>
      </c>
      <c r="I139" s="49">
        <f t="shared" si="82"/>
        <v>0</v>
      </c>
      <c r="J139" s="49">
        <f t="shared" si="82"/>
        <v>0</v>
      </c>
      <c r="K139" s="49">
        <f t="shared" si="82"/>
        <v>0</v>
      </c>
      <c r="L139" s="49">
        <f t="shared" si="82"/>
        <v>0</v>
      </c>
      <c r="M139" s="78">
        <f t="shared" si="82"/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f t="shared" ref="T139" si="83">+T140+T141+T142</f>
        <v>0</v>
      </c>
      <c r="U139" s="49">
        <v>0</v>
      </c>
      <c r="V139" s="49">
        <f t="shared" ref="V139" si="84">+V140+V141+V142</f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98">
        <v>0</v>
      </c>
      <c r="AN139" s="98">
        <v>0</v>
      </c>
      <c r="AO139" s="98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49">
        <v>0</v>
      </c>
      <c r="AY139" s="98">
        <v>0</v>
      </c>
      <c r="AZ139" s="98">
        <v>0</v>
      </c>
      <c r="BA139" s="98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155">
        <v>0</v>
      </c>
      <c r="BK139" s="155">
        <v>0</v>
      </c>
      <c r="BL139" s="155">
        <v>0</v>
      </c>
      <c r="BM139" s="155">
        <v>0</v>
      </c>
      <c r="BN139" s="155">
        <v>0</v>
      </c>
      <c r="BO139" s="155">
        <v>0</v>
      </c>
      <c r="BP139" s="155">
        <v>0</v>
      </c>
      <c r="BQ139" s="155">
        <v>0</v>
      </c>
      <c r="BR139" s="155">
        <v>0</v>
      </c>
      <c r="BS139" s="155">
        <v>0</v>
      </c>
      <c r="BT139" s="155">
        <v>0</v>
      </c>
      <c r="BU139" s="155">
        <v>0</v>
      </c>
      <c r="BV139" s="155">
        <v>0</v>
      </c>
      <c r="BW139" s="155">
        <v>0</v>
      </c>
      <c r="BX139" s="155">
        <v>0</v>
      </c>
      <c r="BY139" s="155">
        <v>0</v>
      </c>
      <c r="BZ139" s="155">
        <v>0</v>
      </c>
      <c r="CA139" s="155">
        <v>0</v>
      </c>
      <c r="CB139" s="155">
        <v>0</v>
      </c>
      <c r="CC139" s="155">
        <v>0</v>
      </c>
      <c r="CD139" s="155">
        <v>0</v>
      </c>
      <c r="CE139" s="155">
        <v>0</v>
      </c>
      <c r="CF139" s="155">
        <v>0</v>
      </c>
      <c r="CG139" s="155">
        <v>0</v>
      </c>
      <c r="CH139" s="155">
        <v>0</v>
      </c>
      <c r="CI139" s="155">
        <v>0</v>
      </c>
    </row>
    <row r="140" spans="1:87" ht="15.75" customHeight="1" x14ac:dyDescent="0.2">
      <c r="A140" s="3" t="s">
        <v>14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78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98">
        <v>0</v>
      </c>
      <c r="AN140" s="98">
        <v>0</v>
      </c>
      <c r="AO140" s="98">
        <v>0</v>
      </c>
      <c r="AP140" s="9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0</v>
      </c>
      <c r="AX140" s="49">
        <v>0</v>
      </c>
      <c r="AY140" s="98">
        <v>0</v>
      </c>
      <c r="AZ140" s="98">
        <v>0</v>
      </c>
      <c r="BA140" s="98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155">
        <v>0</v>
      </c>
      <c r="BK140" s="155">
        <v>0</v>
      </c>
      <c r="BL140" s="155">
        <v>0</v>
      </c>
      <c r="BM140" s="155">
        <v>0</v>
      </c>
      <c r="BN140" s="155">
        <v>0</v>
      </c>
      <c r="BO140" s="155">
        <v>0</v>
      </c>
      <c r="BP140" s="155">
        <v>0</v>
      </c>
      <c r="BQ140" s="155">
        <v>0</v>
      </c>
      <c r="BR140" s="155">
        <v>0</v>
      </c>
      <c r="BS140" s="155">
        <v>0</v>
      </c>
      <c r="BT140" s="155">
        <v>0</v>
      </c>
      <c r="BU140" s="155">
        <v>0</v>
      </c>
      <c r="BV140" s="155">
        <v>0</v>
      </c>
      <c r="BW140" s="155">
        <v>0</v>
      </c>
      <c r="BX140" s="155">
        <v>0</v>
      </c>
      <c r="BY140" s="155">
        <v>0</v>
      </c>
      <c r="BZ140" s="155">
        <v>0</v>
      </c>
      <c r="CA140" s="155">
        <v>0</v>
      </c>
      <c r="CB140" s="155">
        <v>0</v>
      </c>
      <c r="CC140" s="155">
        <v>0</v>
      </c>
      <c r="CD140" s="155">
        <v>0</v>
      </c>
      <c r="CE140" s="155">
        <v>0</v>
      </c>
      <c r="CF140" s="155">
        <v>0</v>
      </c>
      <c r="CG140" s="155">
        <v>0</v>
      </c>
      <c r="CH140" s="155">
        <v>0</v>
      </c>
      <c r="CI140" s="155">
        <v>0</v>
      </c>
    </row>
    <row r="141" spans="1:87" ht="15.75" customHeight="1" x14ac:dyDescent="0.2">
      <c r="A141" s="4" t="s">
        <v>15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78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49">
        <v>0</v>
      </c>
      <c r="AJ141" s="49">
        <v>0</v>
      </c>
      <c r="AK141" s="49">
        <v>0</v>
      </c>
      <c r="AL141" s="49">
        <v>0</v>
      </c>
      <c r="AM141" s="98">
        <v>0</v>
      </c>
      <c r="AN141" s="98">
        <v>0</v>
      </c>
      <c r="AO141" s="98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49">
        <v>0</v>
      </c>
      <c r="AY141" s="98">
        <v>0</v>
      </c>
      <c r="AZ141" s="98">
        <v>0</v>
      </c>
      <c r="BA141" s="98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155">
        <v>0</v>
      </c>
      <c r="BK141" s="155">
        <v>0</v>
      </c>
      <c r="BL141" s="155">
        <v>0</v>
      </c>
      <c r="BM141" s="155">
        <v>0</v>
      </c>
      <c r="BN141" s="155">
        <v>0</v>
      </c>
      <c r="BO141" s="155">
        <v>0</v>
      </c>
      <c r="BP141" s="155">
        <v>0</v>
      </c>
      <c r="BQ141" s="155">
        <v>0</v>
      </c>
      <c r="BR141" s="155">
        <v>0</v>
      </c>
      <c r="BS141" s="155">
        <v>0</v>
      </c>
      <c r="BT141" s="155">
        <v>0</v>
      </c>
      <c r="BU141" s="155">
        <v>0</v>
      </c>
      <c r="BV141" s="155">
        <v>0</v>
      </c>
      <c r="BW141" s="155">
        <v>0</v>
      </c>
      <c r="BX141" s="155">
        <v>0</v>
      </c>
      <c r="BY141" s="155">
        <v>0</v>
      </c>
      <c r="BZ141" s="155">
        <v>0</v>
      </c>
      <c r="CA141" s="155">
        <v>0</v>
      </c>
      <c r="CB141" s="155">
        <v>0</v>
      </c>
      <c r="CC141" s="155">
        <v>0</v>
      </c>
      <c r="CD141" s="155">
        <v>0</v>
      </c>
      <c r="CE141" s="155">
        <v>0</v>
      </c>
      <c r="CF141" s="155">
        <v>0</v>
      </c>
      <c r="CG141" s="155">
        <v>0</v>
      </c>
      <c r="CH141" s="155">
        <v>0</v>
      </c>
      <c r="CI141" s="155">
        <v>0</v>
      </c>
    </row>
    <row r="142" spans="1:87" ht="15.75" customHeight="1" x14ac:dyDescent="0.2">
      <c r="A142" s="3" t="s">
        <v>16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78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98">
        <v>0</v>
      </c>
      <c r="AN142" s="98">
        <v>0</v>
      </c>
      <c r="AO142" s="98">
        <v>0</v>
      </c>
      <c r="AP142" s="9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49">
        <v>0</v>
      </c>
      <c r="AY142" s="98">
        <v>0</v>
      </c>
      <c r="AZ142" s="98">
        <v>0</v>
      </c>
      <c r="BA142" s="98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155">
        <v>0</v>
      </c>
      <c r="BK142" s="155">
        <v>0</v>
      </c>
      <c r="BL142" s="155">
        <v>0</v>
      </c>
      <c r="BM142" s="155">
        <v>0</v>
      </c>
      <c r="BN142" s="155">
        <v>0</v>
      </c>
      <c r="BO142" s="155">
        <v>0</v>
      </c>
      <c r="BP142" s="155">
        <v>0</v>
      </c>
      <c r="BQ142" s="155">
        <v>0</v>
      </c>
      <c r="BR142" s="155">
        <v>0</v>
      </c>
      <c r="BS142" s="155">
        <v>0</v>
      </c>
      <c r="BT142" s="155">
        <v>0</v>
      </c>
      <c r="BU142" s="155">
        <v>0</v>
      </c>
      <c r="BV142" s="155">
        <v>0</v>
      </c>
      <c r="BW142" s="155">
        <v>0</v>
      </c>
      <c r="BX142" s="155">
        <v>0</v>
      </c>
      <c r="BY142" s="155">
        <v>0</v>
      </c>
      <c r="BZ142" s="155">
        <v>0</v>
      </c>
      <c r="CA142" s="155">
        <v>0</v>
      </c>
      <c r="CB142" s="155">
        <v>0</v>
      </c>
      <c r="CC142" s="155">
        <v>0</v>
      </c>
      <c r="CD142" s="155">
        <v>0</v>
      </c>
      <c r="CE142" s="155">
        <v>0</v>
      </c>
      <c r="CF142" s="155">
        <v>0</v>
      </c>
      <c r="CG142" s="155">
        <v>0</v>
      </c>
      <c r="CH142" s="155">
        <v>0</v>
      </c>
      <c r="CI142" s="155">
        <v>0</v>
      </c>
    </row>
    <row r="143" spans="1:87" ht="15.75" customHeight="1" x14ac:dyDescent="0.2">
      <c r="A143" s="21" t="s">
        <v>38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8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3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</row>
    <row r="144" spans="1:87" ht="15.75" customHeight="1" x14ac:dyDescent="0.2">
      <c r="A144" s="2" t="s">
        <v>13</v>
      </c>
      <c r="B144" s="49">
        <f>+B145+B146+B147</f>
        <v>8868</v>
      </c>
      <c r="C144" s="49">
        <f t="shared" ref="C144:M144" si="85">+C145+C146+C147</f>
        <v>8793</v>
      </c>
      <c r="D144" s="49">
        <f t="shared" si="85"/>
        <v>8805</v>
      </c>
      <c r="E144" s="49">
        <f t="shared" si="85"/>
        <v>8913</v>
      </c>
      <c r="F144" s="49">
        <f t="shared" si="85"/>
        <v>8974</v>
      </c>
      <c r="G144" s="49">
        <f t="shared" si="85"/>
        <v>9032</v>
      </c>
      <c r="H144" s="49">
        <f t="shared" si="85"/>
        <v>9138</v>
      </c>
      <c r="I144" s="49">
        <f t="shared" si="85"/>
        <v>9204</v>
      </c>
      <c r="J144" s="49">
        <f t="shared" si="85"/>
        <v>9193</v>
      </c>
      <c r="K144" s="49">
        <f t="shared" si="85"/>
        <v>9140</v>
      </c>
      <c r="L144" s="49">
        <f t="shared" si="85"/>
        <v>0</v>
      </c>
      <c r="M144" s="78">
        <f t="shared" si="85"/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f t="shared" ref="T144" si="86">+T145+T146+T147</f>
        <v>0</v>
      </c>
      <c r="U144" s="49">
        <v>0</v>
      </c>
      <c r="V144" s="49">
        <f t="shared" ref="V144" si="87">+V145+V146+V147</f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0</v>
      </c>
      <c r="AI144" s="49">
        <v>0</v>
      </c>
      <c r="AJ144" s="49">
        <v>0</v>
      </c>
      <c r="AK144" s="49">
        <v>0</v>
      </c>
      <c r="AL144" s="49">
        <v>0</v>
      </c>
      <c r="AM144" s="98">
        <v>0</v>
      </c>
      <c r="AN144" s="98">
        <v>0</v>
      </c>
      <c r="AO144" s="98">
        <v>0</v>
      </c>
      <c r="AP144" s="9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49">
        <v>0</v>
      </c>
      <c r="AY144" s="98">
        <v>0</v>
      </c>
      <c r="AZ144" s="98">
        <v>0</v>
      </c>
      <c r="BA144" s="98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155">
        <v>0</v>
      </c>
      <c r="BK144" s="155">
        <v>0</v>
      </c>
      <c r="BL144" s="155">
        <v>0</v>
      </c>
      <c r="BM144" s="155">
        <v>0</v>
      </c>
      <c r="BN144" s="155">
        <v>0</v>
      </c>
      <c r="BO144" s="155">
        <v>0</v>
      </c>
      <c r="BP144" s="155">
        <v>0</v>
      </c>
      <c r="BQ144" s="155">
        <v>0</v>
      </c>
      <c r="BR144" s="155">
        <v>0</v>
      </c>
      <c r="BS144" s="155">
        <v>0</v>
      </c>
      <c r="BT144" s="155">
        <v>0</v>
      </c>
      <c r="BU144" s="155">
        <v>0</v>
      </c>
      <c r="BV144" s="155">
        <v>0</v>
      </c>
      <c r="BW144" s="155">
        <v>0</v>
      </c>
      <c r="BX144" s="155">
        <v>0</v>
      </c>
      <c r="BY144" s="155">
        <v>0</v>
      </c>
      <c r="BZ144" s="155">
        <v>0</v>
      </c>
      <c r="CA144" s="155">
        <v>0</v>
      </c>
      <c r="CB144" s="155">
        <v>0</v>
      </c>
      <c r="CC144" s="155">
        <v>0</v>
      </c>
      <c r="CD144" s="155">
        <v>0</v>
      </c>
      <c r="CE144" s="155">
        <v>0</v>
      </c>
      <c r="CF144" s="155">
        <v>0</v>
      </c>
      <c r="CG144" s="155">
        <v>0</v>
      </c>
      <c r="CH144" s="155">
        <v>0</v>
      </c>
      <c r="CI144" s="155">
        <v>0</v>
      </c>
    </row>
    <row r="145" spans="1:87" ht="15.75" customHeight="1" x14ac:dyDescent="0.2">
      <c r="A145" s="3" t="s">
        <v>14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78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v>0</v>
      </c>
      <c r="AK145" s="49">
        <v>0</v>
      </c>
      <c r="AL145" s="49">
        <v>0</v>
      </c>
      <c r="AM145" s="98">
        <v>0</v>
      </c>
      <c r="AN145" s="98">
        <v>0</v>
      </c>
      <c r="AO145" s="98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49">
        <v>0</v>
      </c>
      <c r="AY145" s="98">
        <v>0</v>
      </c>
      <c r="AZ145" s="98">
        <v>0</v>
      </c>
      <c r="BA145" s="98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155">
        <v>0</v>
      </c>
      <c r="BK145" s="155">
        <v>0</v>
      </c>
      <c r="BL145" s="155">
        <v>0</v>
      </c>
      <c r="BM145" s="155">
        <v>0</v>
      </c>
      <c r="BN145" s="155">
        <v>0</v>
      </c>
      <c r="BO145" s="155">
        <v>0</v>
      </c>
      <c r="BP145" s="155">
        <v>0</v>
      </c>
      <c r="BQ145" s="155">
        <v>0</v>
      </c>
      <c r="BR145" s="155">
        <v>0</v>
      </c>
      <c r="BS145" s="155">
        <v>0</v>
      </c>
      <c r="BT145" s="155">
        <v>0</v>
      </c>
      <c r="BU145" s="155">
        <v>0</v>
      </c>
      <c r="BV145" s="155">
        <v>0</v>
      </c>
      <c r="BW145" s="155">
        <v>0</v>
      </c>
      <c r="BX145" s="155">
        <v>0</v>
      </c>
      <c r="BY145" s="155">
        <v>0</v>
      </c>
      <c r="BZ145" s="155">
        <v>0</v>
      </c>
      <c r="CA145" s="155">
        <v>0</v>
      </c>
      <c r="CB145" s="155">
        <v>0</v>
      </c>
      <c r="CC145" s="155">
        <v>0</v>
      </c>
      <c r="CD145" s="155">
        <v>0</v>
      </c>
      <c r="CE145" s="155">
        <v>0</v>
      </c>
      <c r="CF145" s="155">
        <v>0</v>
      </c>
      <c r="CG145" s="155">
        <v>0</v>
      </c>
      <c r="CH145" s="155">
        <v>0</v>
      </c>
      <c r="CI145" s="155">
        <v>0</v>
      </c>
    </row>
    <row r="146" spans="1:87" ht="15.75" customHeight="1" x14ac:dyDescent="0.2">
      <c r="A146" s="4" t="s">
        <v>15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78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98">
        <v>0</v>
      </c>
      <c r="AN146" s="98">
        <v>0</v>
      </c>
      <c r="AO146" s="98">
        <v>0</v>
      </c>
      <c r="AP146" s="9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49">
        <v>0</v>
      </c>
      <c r="AY146" s="98">
        <v>0</v>
      </c>
      <c r="AZ146" s="98">
        <v>0</v>
      </c>
      <c r="BA146" s="98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155">
        <v>0</v>
      </c>
      <c r="BK146" s="155">
        <v>0</v>
      </c>
      <c r="BL146" s="155">
        <v>0</v>
      </c>
      <c r="BM146" s="155">
        <v>0</v>
      </c>
      <c r="BN146" s="155">
        <v>0</v>
      </c>
      <c r="BO146" s="155">
        <v>0</v>
      </c>
      <c r="BP146" s="155">
        <v>0</v>
      </c>
      <c r="BQ146" s="155">
        <v>0</v>
      </c>
      <c r="BR146" s="155">
        <v>0</v>
      </c>
      <c r="BS146" s="155">
        <v>0</v>
      </c>
      <c r="BT146" s="155">
        <v>0</v>
      </c>
      <c r="BU146" s="155">
        <v>0</v>
      </c>
      <c r="BV146" s="155">
        <v>0</v>
      </c>
      <c r="BW146" s="155">
        <v>0</v>
      </c>
      <c r="BX146" s="155">
        <v>0</v>
      </c>
      <c r="BY146" s="155">
        <v>0</v>
      </c>
      <c r="BZ146" s="155">
        <v>0</v>
      </c>
      <c r="CA146" s="155">
        <v>0</v>
      </c>
      <c r="CB146" s="155">
        <v>0</v>
      </c>
      <c r="CC146" s="155">
        <v>0</v>
      </c>
      <c r="CD146" s="155">
        <v>0</v>
      </c>
      <c r="CE146" s="155">
        <v>0</v>
      </c>
      <c r="CF146" s="155">
        <v>0</v>
      </c>
      <c r="CG146" s="155">
        <v>0</v>
      </c>
      <c r="CH146" s="155">
        <v>0</v>
      </c>
      <c r="CI146" s="155">
        <v>0</v>
      </c>
    </row>
    <row r="147" spans="1:87" ht="15.75" customHeight="1" x14ac:dyDescent="0.2">
      <c r="A147" s="3" t="s">
        <v>16</v>
      </c>
      <c r="B147" s="49">
        <v>8868</v>
      </c>
      <c r="C147" s="49">
        <v>8793</v>
      </c>
      <c r="D147" s="49">
        <v>8805</v>
      </c>
      <c r="E147" s="49">
        <v>8913</v>
      </c>
      <c r="F147" s="49">
        <v>8974</v>
      </c>
      <c r="G147" s="49">
        <v>9032</v>
      </c>
      <c r="H147" s="49">
        <v>9138</v>
      </c>
      <c r="I147" s="49">
        <v>9204</v>
      </c>
      <c r="J147" s="49">
        <v>9193</v>
      </c>
      <c r="K147" s="49">
        <v>9140</v>
      </c>
      <c r="L147" s="49">
        <v>0</v>
      </c>
      <c r="M147" s="78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49">
        <v>0</v>
      </c>
      <c r="AJ147" s="49">
        <v>0</v>
      </c>
      <c r="AK147" s="49">
        <v>0</v>
      </c>
      <c r="AL147" s="49">
        <v>0</v>
      </c>
      <c r="AM147" s="98">
        <v>0</v>
      </c>
      <c r="AN147" s="98">
        <v>0</v>
      </c>
      <c r="AO147" s="98">
        <v>0</v>
      </c>
      <c r="AP147" s="9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49">
        <v>0</v>
      </c>
      <c r="AY147" s="98">
        <v>0</v>
      </c>
      <c r="AZ147" s="98">
        <v>0</v>
      </c>
      <c r="BA147" s="98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155">
        <v>0</v>
      </c>
      <c r="BK147" s="155">
        <v>0</v>
      </c>
      <c r="BL147" s="155">
        <v>0</v>
      </c>
      <c r="BM147" s="155">
        <v>0</v>
      </c>
      <c r="BN147" s="155">
        <v>0</v>
      </c>
      <c r="BO147" s="155">
        <v>0</v>
      </c>
      <c r="BP147" s="155">
        <v>0</v>
      </c>
      <c r="BQ147" s="155">
        <v>0</v>
      </c>
      <c r="BR147" s="155">
        <v>0</v>
      </c>
      <c r="BS147" s="155">
        <v>0</v>
      </c>
      <c r="BT147" s="155">
        <v>0</v>
      </c>
      <c r="BU147" s="155">
        <v>0</v>
      </c>
      <c r="BV147" s="155">
        <v>0</v>
      </c>
      <c r="BW147" s="155">
        <v>0</v>
      </c>
      <c r="BX147" s="155">
        <v>0</v>
      </c>
      <c r="BY147" s="155">
        <v>0</v>
      </c>
      <c r="BZ147" s="155">
        <v>0</v>
      </c>
      <c r="CA147" s="155">
        <v>0</v>
      </c>
      <c r="CB147" s="155">
        <v>0</v>
      </c>
      <c r="CC147" s="155">
        <v>0</v>
      </c>
      <c r="CD147" s="155">
        <v>0</v>
      </c>
      <c r="CE147" s="155">
        <v>0</v>
      </c>
      <c r="CF147" s="155">
        <v>0</v>
      </c>
      <c r="CG147" s="155">
        <v>0</v>
      </c>
      <c r="CH147" s="155">
        <v>0</v>
      </c>
      <c r="CI147" s="155">
        <v>0</v>
      </c>
    </row>
    <row r="148" spans="1:87" ht="15.75" customHeight="1" x14ac:dyDescent="0.2">
      <c r="A148" s="21" t="s">
        <v>40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8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3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</row>
    <row r="149" spans="1:87" ht="15.75" customHeight="1" x14ac:dyDescent="0.2">
      <c r="A149" s="2" t="s">
        <v>13</v>
      </c>
      <c r="B149" s="49">
        <f>+B150+B151+B152</f>
        <v>1305</v>
      </c>
      <c r="C149" s="49">
        <f t="shared" ref="C149:M149" si="88">+C150+C151+C152</f>
        <v>1290</v>
      </c>
      <c r="D149" s="49">
        <f t="shared" si="88"/>
        <v>1303</v>
      </c>
      <c r="E149" s="49">
        <f t="shared" si="88"/>
        <v>1328</v>
      </c>
      <c r="F149" s="49">
        <f t="shared" si="88"/>
        <v>1361</v>
      </c>
      <c r="G149" s="49">
        <f t="shared" si="88"/>
        <v>1389</v>
      </c>
      <c r="H149" s="49">
        <f t="shared" si="88"/>
        <v>1429</v>
      </c>
      <c r="I149" s="49">
        <f t="shared" si="88"/>
        <v>1450</v>
      </c>
      <c r="J149" s="49">
        <f t="shared" si="88"/>
        <v>1438</v>
      </c>
      <c r="K149" s="49">
        <f t="shared" si="88"/>
        <v>1417</v>
      </c>
      <c r="L149" s="49">
        <f t="shared" si="88"/>
        <v>3074</v>
      </c>
      <c r="M149" s="78">
        <f t="shared" si="88"/>
        <v>3113</v>
      </c>
      <c r="N149" s="49">
        <v>1796</v>
      </c>
      <c r="O149" s="49">
        <v>1763</v>
      </c>
      <c r="P149" s="49">
        <v>1778</v>
      </c>
      <c r="Q149" s="49">
        <v>1746</v>
      </c>
      <c r="R149" s="49">
        <v>1675</v>
      </c>
      <c r="S149" s="49">
        <v>1680</v>
      </c>
      <c r="T149" s="49">
        <f t="shared" ref="T149" si="89">+T150+T151+T152</f>
        <v>1668</v>
      </c>
      <c r="U149" s="49">
        <v>1660</v>
      </c>
      <c r="V149" s="49">
        <f t="shared" ref="V149" si="90">+V150+V151+V152</f>
        <v>1653</v>
      </c>
      <c r="W149" s="49">
        <v>1613</v>
      </c>
      <c r="X149" s="49">
        <v>1618</v>
      </c>
      <c r="Y149" s="49">
        <v>1627</v>
      </c>
      <c r="Z149" s="49">
        <v>1634</v>
      </c>
      <c r="AA149" s="49">
        <v>1620</v>
      </c>
      <c r="AB149" s="49">
        <v>1595</v>
      </c>
      <c r="AC149" s="49">
        <v>1594</v>
      </c>
      <c r="AD149" s="49">
        <v>1562</v>
      </c>
      <c r="AE149" s="49">
        <v>1596</v>
      </c>
      <c r="AF149" s="49">
        <v>1561</v>
      </c>
      <c r="AG149" s="49">
        <v>1547</v>
      </c>
      <c r="AH149" s="49">
        <v>1532</v>
      </c>
      <c r="AI149" s="49">
        <v>2094</v>
      </c>
      <c r="AJ149" s="49">
        <v>2063</v>
      </c>
      <c r="AK149" s="49">
        <v>1351</v>
      </c>
      <c r="AL149" s="49">
        <v>1329</v>
      </c>
      <c r="AM149" s="98">
        <v>1331</v>
      </c>
      <c r="AN149" s="98">
        <v>1323</v>
      </c>
      <c r="AO149" s="98">
        <v>974</v>
      </c>
      <c r="AP149" s="98">
        <v>995</v>
      </c>
      <c r="AQ149" s="98">
        <v>1004</v>
      </c>
      <c r="AR149" s="98">
        <v>1061</v>
      </c>
      <c r="AS149" s="98">
        <v>1016</v>
      </c>
      <c r="AT149" s="98">
        <v>1761</v>
      </c>
      <c r="AU149" s="98">
        <v>13685</v>
      </c>
      <c r="AV149" s="98">
        <v>14050</v>
      </c>
      <c r="AW149" s="98">
        <v>14348</v>
      </c>
      <c r="AX149" s="49">
        <v>14763</v>
      </c>
      <c r="AY149" s="98">
        <v>9593</v>
      </c>
      <c r="AZ149" s="98">
        <v>7881</v>
      </c>
      <c r="BA149" s="98">
        <v>8115</v>
      </c>
      <c r="BB149" s="98">
        <v>6283</v>
      </c>
      <c r="BC149" s="98">
        <v>6001</v>
      </c>
      <c r="BD149" s="98">
        <v>6011</v>
      </c>
      <c r="BE149" s="98">
        <v>5968</v>
      </c>
      <c r="BF149" s="98">
        <v>5859</v>
      </c>
      <c r="BG149" s="98">
        <v>6513</v>
      </c>
      <c r="BH149" s="98">
        <v>6353</v>
      </c>
      <c r="BI149" s="98">
        <v>6334</v>
      </c>
      <c r="BJ149" s="155">
        <v>6176</v>
      </c>
      <c r="BK149" s="155">
        <v>6176</v>
      </c>
      <c r="BL149" s="155">
        <v>4474</v>
      </c>
      <c r="BM149" s="155">
        <v>3562</v>
      </c>
      <c r="BN149" s="155">
        <v>3482</v>
      </c>
      <c r="BO149" s="155">
        <v>3389</v>
      </c>
      <c r="BP149" s="155">
        <v>2611</v>
      </c>
      <c r="BQ149" s="155">
        <v>2235</v>
      </c>
      <c r="BR149" s="155">
        <v>2201</v>
      </c>
      <c r="BS149" s="155">
        <v>2155</v>
      </c>
      <c r="BT149" s="155">
        <v>2244</v>
      </c>
      <c r="BU149" s="155">
        <v>709</v>
      </c>
      <c r="BV149" s="155">
        <v>706</v>
      </c>
      <c r="BW149" s="155">
        <v>706</v>
      </c>
      <c r="BX149" s="155">
        <v>578</v>
      </c>
      <c r="BY149" s="155">
        <v>583</v>
      </c>
      <c r="BZ149" s="155">
        <v>495</v>
      </c>
      <c r="CA149" s="155">
        <v>503</v>
      </c>
      <c r="CB149" s="155">
        <v>492</v>
      </c>
      <c r="CC149" s="155">
        <v>485</v>
      </c>
      <c r="CD149" s="155">
        <v>473</v>
      </c>
      <c r="CE149" s="155">
        <v>466</v>
      </c>
      <c r="CF149" s="155">
        <v>477</v>
      </c>
      <c r="CG149" s="155">
        <v>33672</v>
      </c>
      <c r="CH149" s="155">
        <v>32925</v>
      </c>
      <c r="CI149" s="155">
        <v>33013</v>
      </c>
    </row>
    <row r="150" spans="1:87" ht="15.75" customHeight="1" x14ac:dyDescent="0.2">
      <c r="A150" s="3" t="s">
        <v>14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78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98">
        <v>0</v>
      </c>
      <c r="AN150" s="98">
        <v>0</v>
      </c>
      <c r="AO150" s="98">
        <v>0</v>
      </c>
      <c r="AP150" s="9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49">
        <v>0</v>
      </c>
      <c r="AY150" s="98">
        <v>0</v>
      </c>
      <c r="AZ150" s="98">
        <v>0</v>
      </c>
      <c r="BA150" s="98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155">
        <v>0</v>
      </c>
      <c r="BK150" s="155">
        <v>0</v>
      </c>
      <c r="BL150" s="155">
        <v>0</v>
      </c>
      <c r="BM150" s="155">
        <v>0</v>
      </c>
      <c r="BN150" s="155">
        <v>0</v>
      </c>
      <c r="BO150" s="155">
        <v>0</v>
      </c>
      <c r="BP150" s="155">
        <v>0</v>
      </c>
      <c r="BQ150" s="155">
        <v>0</v>
      </c>
      <c r="BR150" s="155">
        <v>0</v>
      </c>
      <c r="BS150" s="155">
        <v>0</v>
      </c>
      <c r="BT150" s="155">
        <v>0</v>
      </c>
      <c r="BU150" s="155">
        <v>0</v>
      </c>
      <c r="BV150" s="155">
        <v>0</v>
      </c>
      <c r="BW150" s="155">
        <v>0</v>
      </c>
      <c r="BX150" s="155">
        <v>0</v>
      </c>
      <c r="BY150" s="155">
        <v>0</v>
      </c>
      <c r="BZ150" s="155">
        <v>0</v>
      </c>
      <c r="CA150" s="155">
        <v>0</v>
      </c>
      <c r="CB150" s="155">
        <v>0</v>
      </c>
      <c r="CC150" s="155">
        <v>0</v>
      </c>
      <c r="CD150" s="155">
        <v>0</v>
      </c>
      <c r="CE150" s="155">
        <v>0</v>
      </c>
      <c r="CF150" s="155">
        <v>0</v>
      </c>
      <c r="CG150" s="155">
        <v>0</v>
      </c>
      <c r="CH150" s="155">
        <v>0</v>
      </c>
      <c r="CI150" s="155">
        <v>0</v>
      </c>
    </row>
    <row r="151" spans="1:87" ht="15.75" customHeight="1" x14ac:dyDescent="0.2">
      <c r="A151" s="4" t="s">
        <v>15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78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98">
        <v>0</v>
      </c>
      <c r="AN151" s="98">
        <v>0</v>
      </c>
      <c r="AO151" s="98">
        <v>0</v>
      </c>
      <c r="AP151" s="9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49">
        <v>0</v>
      </c>
      <c r="AY151" s="98">
        <v>0</v>
      </c>
      <c r="AZ151" s="98">
        <v>0</v>
      </c>
      <c r="BA151" s="98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155">
        <v>0</v>
      </c>
      <c r="BK151" s="155">
        <v>0</v>
      </c>
      <c r="BL151" s="155">
        <v>0</v>
      </c>
      <c r="BM151" s="155">
        <v>0</v>
      </c>
      <c r="BN151" s="155">
        <v>0</v>
      </c>
      <c r="BO151" s="155">
        <v>0</v>
      </c>
      <c r="BP151" s="155">
        <v>0</v>
      </c>
      <c r="BQ151" s="155">
        <v>0</v>
      </c>
      <c r="BR151" s="155">
        <v>0</v>
      </c>
      <c r="BS151" s="155">
        <v>0</v>
      </c>
      <c r="BT151" s="155">
        <v>0</v>
      </c>
      <c r="BU151" s="155">
        <v>0</v>
      </c>
      <c r="BV151" s="155">
        <v>0</v>
      </c>
      <c r="BW151" s="155">
        <v>0</v>
      </c>
      <c r="BX151" s="155">
        <v>0</v>
      </c>
      <c r="BY151" s="155">
        <v>0</v>
      </c>
      <c r="BZ151" s="155">
        <v>0</v>
      </c>
      <c r="CA151" s="155">
        <v>0</v>
      </c>
      <c r="CB151" s="155">
        <v>0</v>
      </c>
      <c r="CC151" s="155">
        <v>0</v>
      </c>
      <c r="CD151" s="155">
        <v>0</v>
      </c>
      <c r="CE151" s="155">
        <v>0</v>
      </c>
      <c r="CF151" s="155">
        <v>0</v>
      </c>
      <c r="CG151" s="155">
        <v>0</v>
      </c>
      <c r="CH151" s="155">
        <v>0</v>
      </c>
      <c r="CI151" s="155">
        <v>0</v>
      </c>
    </row>
    <row r="152" spans="1:87" ht="15.75" customHeight="1" x14ac:dyDescent="0.2">
      <c r="A152" s="3" t="s">
        <v>16</v>
      </c>
      <c r="B152" s="49">
        <v>1305</v>
      </c>
      <c r="C152" s="49">
        <v>1290</v>
      </c>
      <c r="D152" s="49">
        <v>1303</v>
      </c>
      <c r="E152" s="49">
        <v>1328</v>
      </c>
      <c r="F152" s="49">
        <v>1361</v>
      </c>
      <c r="G152" s="49">
        <v>1389</v>
      </c>
      <c r="H152" s="49">
        <v>1429</v>
      </c>
      <c r="I152" s="49">
        <v>1450</v>
      </c>
      <c r="J152" s="49">
        <v>1438</v>
      </c>
      <c r="K152" s="49">
        <v>1417</v>
      </c>
      <c r="L152" s="49">
        <v>3074</v>
      </c>
      <c r="M152" s="78">
        <v>3113</v>
      </c>
      <c r="N152" s="49">
        <v>1796</v>
      </c>
      <c r="O152" s="49">
        <v>1763</v>
      </c>
      <c r="P152" s="49">
        <v>1778</v>
      </c>
      <c r="Q152" s="49">
        <v>1746</v>
      </c>
      <c r="R152" s="49">
        <v>1675</v>
      </c>
      <c r="S152" s="49">
        <v>1680</v>
      </c>
      <c r="T152" s="49">
        <v>1668</v>
      </c>
      <c r="U152" s="49">
        <v>1660</v>
      </c>
      <c r="V152" s="49">
        <v>1653</v>
      </c>
      <c r="W152" s="49">
        <v>1613</v>
      </c>
      <c r="X152" s="49">
        <v>1618</v>
      </c>
      <c r="Y152" s="49">
        <v>1627</v>
      </c>
      <c r="Z152" s="49">
        <v>1634</v>
      </c>
      <c r="AA152" s="49">
        <v>1620</v>
      </c>
      <c r="AB152" s="49">
        <v>1595</v>
      </c>
      <c r="AC152" s="49">
        <v>1594</v>
      </c>
      <c r="AD152" s="49">
        <v>1562</v>
      </c>
      <c r="AE152" s="49">
        <v>1596</v>
      </c>
      <c r="AF152" s="49">
        <v>1561</v>
      </c>
      <c r="AG152" s="49">
        <v>1547</v>
      </c>
      <c r="AH152" s="49">
        <v>1532</v>
      </c>
      <c r="AI152" s="49">
        <v>2094</v>
      </c>
      <c r="AJ152" s="49">
        <v>2063</v>
      </c>
      <c r="AK152" s="49">
        <v>1351</v>
      </c>
      <c r="AL152" s="49">
        <v>1329</v>
      </c>
      <c r="AM152" s="98">
        <v>1331</v>
      </c>
      <c r="AN152" s="98">
        <v>1323</v>
      </c>
      <c r="AO152" s="98">
        <v>974</v>
      </c>
      <c r="AP152" s="98">
        <v>995</v>
      </c>
      <c r="AQ152" s="98">
        <v>1004</v>
      </c>
      <c r="AR152" s="98">
        <v>1061</v>
      </c>
      <c r="AS152" s="98">
        <v>1016</v>
      </c>
      <c r="AT152" s="98">
        <v>1761</v>
      </c>
      <c r="AU152" s="98">
        <v>13685</v>
      </c>
      <c r="AV152" s="98">
        <v>14050</v>
      </c>
      <c r="AW152" s="98">
        <v>14348</v>
      </c>
      <c r="AX152" s="49">
        <v>14763</v>
      </c>
      <c r="AY152" s="98">
        <v>9593</v>
      </c>
      <c r="AZ152" s="98">
        <v>7881</v>
      </c>
      <c r="BA152" s="98">
        <v>8115</v>
      </c>
      <c r="BB152" s="98">
        <v>6283</v>
      </c>
      <c r="BC152" s="98">
        <v>6001</v>
      </c>
      <c r="BD152" s="98">
        <v>6011</v>
      </c>
      <c r="BE152" s="98">
        <v>5968</v>
      </c>
      <c r="BF152" s="98">
        <v>5859</v>
      </c>
      <c r="BG152" s="98">
        <v>6513</v>
      </c>
      <c r="BH152" s="98">
        <v>6353</v>
      </c>
      <c r="BI152" s="98">
        <v>6334</v>
      </c>
      <c r="BJ152" s="155">
        <v>6176</v>
      </c>
      <c r="BK152" s="155">
        <v>6176</v>
      </c>
      <c r="BL152" s="155">
        <v>4474</v>
      </c>
      <c r="BM152" s="155">
        <v>3562</v>
      </c>
      <c r="BN152" s="155">
        <v>3482</v>
      </c>
      <c r="BO152" s="155">
        <v>3389</v>
      </c>
      <c r="BP152" s="155">
        <v>2611</v>
      </c>
      <c r="BQ152" s="155">
        <v>2235</v>
      </c>
      <c r="BR152" s="155">
        <v>2201</v>
      </c>
      <c r="BS152" s="155">
        <v>2155</v>
      </c>
      <c r="BT152" s="155">
        <v>2244</v>
      </c>
      <c r="BU152" s="155">
        <v>709</v>
      </c>
      <c r="BV152" s="155">
        <v>706</v>
      </c>
      <c r="BW152" s="155">
        <v>706</v>
      </c>
      <c r="BX152" s="155">
        <v>578</v>
      </c>
      <c r="BY152" s="155">
        <v>583</v>
      </c>
      <c r="BZ152" s="155">
        <v>495</v>
      </c>
      <c r="CA152" s="155">
        <v>503</v>
      </c>
      <c r="CB152" s="155">
        <v>492</v>
      </c>
      <c r="CC152" s="155">
        <v>485</v>
      </c>
      <c r="CD152" s="155">
        <v>473</v>
      </c>
      <c r="CE152" s="155">
        <v>466</v>
      </c>
      <c r="CF152" s="155">
        <v>477</v>
      </c>
      <c r="CG152" s="155">
        <v>33672</v>
      </c>
      <c r="CH152" s="155">
        <v>32925</v>
      </c>
      <c r="CI152" s="155">
        <v>33013</v>
      </c>
    </row>
    <row r="153" spans="1:87" ht="31.15" customHeight="1" x14ac:dyDescent="0.2">
      <c r="A153" s="19" t="s">
        <v>41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8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3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</row>
    <row r="154" spans="1:87" ht="15.75" customHeight="1" x14ac:dyDescent="0.2">
      <c r="A154" s="2" t="s">
        <v>13</v>
      </c>
      <c r="B154" s="49">
        <f>+B155+B156+B157</f>
        <v>0</v>
      </c>
      <c r="C154" s="49">
        <f t="shared" ref="C154:M154" si="91">+C155+C156+C157</f>
        <v>0</v>
      </c>
      <c r="D154" s="49">
        <f t="shared" si="91"/>
        <v>0</v>
      </c>
      <c r="E154" s="49">
        <f t="shared" si="91"/>
        <v>0</v>
      </c>
      <c r="F154" s="49">
        <f t="shared" si="91"/>
        <v>0</v>
      </c>
      <c r="G154" s="49">
        <f t="shared" si="91"/>
        <v>0</v>
      </c>
      <c r="H154" s="49">
        <f t="shared" si="91"/>
        <v>0</v>
      </c>
      <c r="I154" s="49">
        <f t="shared" si="91"/>
        <v>0</v>
      </c>
      <c r="J154" s="49">
        <f t="shared" si="91"/>
        <v>0</v>
      </c>
      <c r="K154" s="49">
        <f t="shared" si="91"/>
        <v>0</v>
      </c>
      <c r="L154" s="49">
        <f t="shared" si="91"/>
        <v>0</v>
      </c>
      <c r="M154" s="78">
        <f t="shared" si="91"/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f t="shared" ref="T154" si="92">+T155+T156+T157</f>
        <v>0</v>
      </c>
      <c r="U154" s="49">
        <v>0</v>
      </c>
      <c r="V154" s="49">
        <f t="shared" ref="V154" si="93">+V155+V156+V157</f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98">
        <v>0</v>
      </c>
      <c r="AN154" s="98">
        <v>0</v>
      </c>
      <c r="AO154" s="98">
        <v>0</v>
      </c>
      <c r="AP154" s="9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49">
        <v>0</v>
      </c>
      <c r="AY154" s="98">
        <v>0</v>
      </c>
      <c r="AZ154" s="98">
        <v>0</v>
      </c>
      <c r="BA154" s="98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155">
        <v>0</v>
      </c>
      <c r="BK154" s="155">
        <v>0</v>
      </c>
      <c r="BL154" s="155">
        <v>0</v>
      </c>
      <c r="BM154" s="155">
        <v>0</v>
      </c>
      <c r="BN154" s="155">
        <v>0</v>
      </c>
      <c r="BO154" s="155">
        <v>0</v>
      </c>
      <c r="BP154" s="155">
        <v>0</v>
      </c>
      <c r="BQ154" s="155">
        <v>0</v>
      </c>
      <c r="BR154" s="155">
        <v>0</v>
      </c>
      <c r="BS154" s="155">
        <v>0</v>
      </c>
      <c r="BT154" s="155">
        <v>0</v>
      </c>
      <c r="BU154" s="155">
        <v>0</v>
      </c>
      <c r="BV154" s="155">
        <v>0</v>
      </c>
      <c r="BW154" s="155">
        <v>0</v>
      </c>
      <c r="BX154" s="155">
        <v>0</v>
      </c>
      <c r="BY154" s="155">
        <v>0</v>
      </c>
      <c r="BZ154" s="155">
        <v>0</v>
      </c>
      <c r="CA154" s="155">
        <v>0</v>
      </c>
      <c r="CB154" s="155">
        <v>0</v>
      </c>
      <c r="CC154" s="155">
        <v>0</v>
      </c>
      <c r="CD154" s="155">
        <v>0</v>
      </c>
      <c r="CE154" s="155">
        <v>0</v>
      </c>
      <c r="CF154" s="155">
        <v>0</v>
      </c>
      <c r="CG154" s="155">
        <v>0</v>
      </c>
      <c r="CH154" s="155">
        <v>0</v>
      </c>
      <c r="CI154" s="155">
        <v>0</v>
      </c>
    </row>
    <row r="155" spans="1:87" ht="15.75" customHeight="1" x14ac:dyDescent="0.2">
      <c r="A155" s="3" t="s">
        <v>14</v>
      </c>
      <c r="B155" s="49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78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98">
        <v>0</v>
      </c>
      <c r="AN155" s="98">
        <v>0</v>
      </c>
      <c r="AO155" s="98">
        <v>0</v>
      </c>
      <c r="AP155" s="9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49">
        <v>0</v>
      </c>
      <c r="AY155" s="98">
        <v>0</v>
      </c>
      <c r="AZ155" s="98">
        <v>0</v>
      </c>
      <c r="BA155" s="98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155">
        <v>0</v>
      </c>
      <c r="BK155" s="155">
        <v>0</v>
      </c>
      <c r="BL155" s="155">
        <v>0</v>
      </c>
      <c r="BM155" s="155">
        <v>0</v>
      </c>
      <c r="BN155" s="155">
        <v>0</v>
      </c>
      <c r="BO155" s="155">
        <v>0</v>
      </c>
      <c r="BP155" s="155">
        <v>0</v>
      </c>
      <c r="BQ155" s="155">
        <v>0</v>
      </c>
      <c r="BR155" s="155">
        <v>0</v>
      </c>
      <c r="BS155" s="155">
        <v>0</v>
      </c>
      <c r="BT155" s="155">
        <v>0</v>
      </c>
      <c r="BU155" s="155">
        <v>0</v>
      </c>
      <c r="BV155" s="155">
        <v>0</v>
      </c>
      <c r="BW155" s="155">
        <v>0</v>
      </c>
      <c r="BX155" s="155">
        <v>0</v>
      </c>
      <c r="BY155" s="155">
        <v>0</v>
      </c>
      <c r="BZ155" s="155">
        <v>0</v>
      </c>
      <c r="CA155" s="155">
        <v>0</v>
      </c>
      <c r="CB155" s="155">
        <v>0</v>
      </c>
      <c r="CC155" s="155">
        <v>0</v>
      </c>
      <c r="CD155" s="155">
        <v>0</v>
      </c>
      <c r="CE155" s="155">
        <v>0</v>
      </c>
      <c r="CF155" s="155">
        <v>0</v>
      </c>
      <c r="CG155" s="155">
        <v>0</v>
      </c>
      <c r="CH155" s="155">
        <v>0</v>
      </c>
      <c r="CI155" s="155">
        <v>0</v>
      </c>
    </row>
    <row r="156" spans="1:87" ht="15.75" customHeight="1" x14ac:dyDescent="0.2">
      <c r="A156" s="4" t="s">
        <v>15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78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0</v>
      </c>
      <c r="AL156" s="49">
        <v>0</v>
      </c>
      <c r="AM156" s="98">
        <v>0</v>
      </c>
      <c r="AN156" s="98">
        <v>0</v>
      </c>
      <c r="AO156" s="98">
        <v>0</v>
      </c>
      <c r="AP156" s="9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49">
        <v>0</v>
      </c>
      <c r="AY156" s="98">
        <v>0</v>
      </c>
      <c r="AZ156" s="98">
        <v>0</v>
      </c>
      <c r="BA156" s="98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155">
        <v>0</v>
      </c>
      <c r="BK156" s="155">
        <v>0</v>
      </c>
      <c r="BL156" s="155">
        <v>0</v>
      </c>
      <c r="BM156" s="155">
        <v>0</v>
      </c>
      <c r="BN156" s="155">
        <v>0</v>
      </c>
      <c r="BO156" s="155">
        <v>0</v>
      </c>
      <c r="BP156" s="155">
        <v>0</v>
      </c>
      <c r="BQ156" s="155">
        <v>0</v>
      </c>
      <c r="BR156" s="155">
        <v>0</v>
      </c>
      <c r="BS156" s="155">
        <v>0</v>
      </c>
      <c r="BT156" s="155">
        <v>0</v>
      </c>
      <c r="BU156" s="155">
        <v>0</v>
      </c>
      <c r="BV156" s="155">
        <v>0</v>
      </c>
      <c r="BW156" s="155">
        <v>0</v>
      </c>
      <c r="BX156" s="155">
        <v>0</v>
      </c>
      <c r="BY156" s="155">
        <v>0</v>
      </c>
      <c r="BZ156" s="155">
        <v>0</v>
      </c>
      <c r="CA156" s="155">
        <v>0</v>
      </c>
      <c r="CB156" s="155">
        <v>0</v>
      </c>
      <c r="CC156" s="155">
        <v>0</v>
      </c>
      <c r="CD156" s="155">
        <v>0</v>
      </c>
      <c r="CE156" s="155">
        <v>0</v>
      </c>
      <c r="CF156" s="155">
        <v>0</v>
      </c>
      <c r="CG156" s="155">
        <v>0</v>
      </c>
      <c r="CH156" s="155">
        <v>0</v>
      </c>
      <c r="CI156" s="155">
        <v>0</v>
      </c>
    </row>
    <row r="157" spans="1:87" ht="15.75" customHeight="1" x14ac:dyDescent="0.2">
      <c r="A157" s="3" t="s">
        <v>16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78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98">
        <v>0</v>
      </c>
      <c r="AN157" s="98">
        <v>0</v>
      </c>
      <c r="AO157" s="98">
        <v>0</v>
      </c>
      <c r="AP157" s="9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49">
        <v>0</v>
      </c>
      <c r="AY157" s="98">
        <v>0</v>
      </c>
      <c r="AZ157" s="98">
        <v>0</v>
      </c>
      <c r="BA157" s="98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155">
        <v>0</v>
      </c>
      <c r="BK157" s="155">
        <v>0</v>
      </c>
      <c r="BL157" s="155">
        <v>0</v>
      </c>
      <c r="BM157" s="155">
        <v>0</v>
      </c>
      <c r="BN157" s="155">
        <v>0</v>
      </c>
      <c r="BO157" s="155">
        <v>0</v>
      </c>
      <c r="BP157" s="155">
        <v>0</v>
      </c>
      <c r="BQ157" s="155">
        <v>0</v>
      </c>
      <c r="BR157" s="155">
        <v>0</v>
      </c>
      <c r="BS157" s="155">
        <v>0</v>
      </c>
      <c r="BT157" s="155">
        <v>0</v>
      </c>
      <c r="BU157" s="155">
        <v>0</v>
      </c>
      <c r="BV157" s="155">
        <v>0</v>
      </c>
      <c r="BW157" s="155">
        <v>0</v>
      </c>
      <c r="BX157" s="155">
        <v>0</v>
      </c>
      <c r="BY157" s="155">
        <v>0</v>
      </c>
      <c r="BZ157" s="155">
        <v>0</v>
      </c>
      <c r="CA157" s="155">
        <v>0</v>
      </c>
      <c r="CB157" s="155">
        <v>0</v>
      </c>
      <c r="CC157" s="155">
        <v>0</v>
      </c>
      <c r="CD157" s="155">
        <v>0</v>
      </c>
      <c r="CE157" s="155">
        <v>0</v>
      </c>
      <c r="CF157" s="155">
        <v>0</v>
      </c>
      <c r="CG157" s="155">
        <v>0</v>
      </c>
      <c r="CH157" s="155">
        <v>0</v>
      </c>
      <c r="CI157" s="155">
        <v>0</v>
      </c>
    </row>
    <row r="158" spans="1:87" ht="30.6" customHeight="1" x14ac:dyDescent="0.2">
      <c r="A158" s="19" t="s">
        <v>42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8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3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</row>
    <row r="159" spans="1:87" ht="15.75" customHeight="1" x14ac:dyDescent="0.2">
      <c r="A159" s="2" t="s">
        <v>13</v>
      </c>
      <c r="B159" s="49">
        <f>+B160+B161+B162</f>
        <v>0</v>
      </c>
      <c r="C159" s="49">
        <f t="shared" ref="C159:M159" si="94">+C160+C161+C162</f>
        <v>0</v>
      </c>
      <c r="D159" s="49">
        <f t="shared" si="94"/>
        <v>0</v>
      </c>
      <c r="E159" s="49">
        <f t="shared" si="94"/>
        <v>0</v>
      </c>
      <c r="F159" s="49">
        <f t="shared" si="94"/>
        <v>0</v>
      </c>
      <c r="G159" s="49">
        <f t="shared" si="94"/>
        <v>0</v>
      </c>
      <c r="H159" s="49">
        <f t="shared" si="94"/>
        <v>0</v>
      </c>
      <c r="I159" s="49">
        <f t="shared" si="94"/>
        <v>0</v>
      </c>
      <c r="J159" s="49">
        <f t="shared" si="94"/>
        <v>0</v>
      </c>
      <c r="K159" s="49">
        <f t="shared" si="94"/>
        <v>0</v>
      </c>
      <c r="L159" s="49">
        <f t="shared" si="94"/>
        <v>0</v>
      </c>
      <c r="M159" s="78">
        <f t="shared" si="94"/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f t="shared" ref="T159" si="95">+T160+T161+T162</f>
        <v>0</v>
      </c>
      <c r="U159" s="49">
        <v>0</v>
      </c>
      <c r="V159" s="49">
        <f t="shared" ref="V159" si="96">+V160+V161+V162</f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98">
        <v>0</v>
      </c>
      <c r="AN159" s="98">
        <v>0</v>
      </c>
      <c r="AO159" s="98">
        <v>0</v>
      </c>
      <c r="AP159" s="9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49">
        <v>0</v>
      </c>
      <c r="AY159" s="98">
        <v>0</v>
      </c>
      <c r="AZ159" s="98">
        <v>0</v>
      </c>
      <c r="BA159" s="98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155">
        <v>0</v>
      </c>
      <c r="BK159" s="155">
        <v>0</v>
      </c>
      <c r="BL159" s="155">
        <v>0</v>
      </c>
      <c r="BM159" s="155">
        <v>0</v>
      </c>
      <c r="BN159" s="155">
        <v>0</v>
      </c>
      <c r="BO159" s="155">
        <v>0</v>
      </c>
      <c r="BP159" s="155">
        <v>0</v>
      </c>
      <c r="BQ159" s="155">
        <v>0</v>
      </c>
      <c r="BR159" s="155">
        <v>0</v>
      </c>
      <c r="BS159" s="155">
        <v>0</v>
      </c>
      <c r="BT159" s="155">
        <v>0</v>
      </c>
      <c r="BU159" s="155">
        <v>0</v>
      </c>
      <c r="BV159" s="155">
        <v>0</v>
      </c>
      <c r="BW159" s="155">
        <v>0</v>
      </c>
      <c r="BX159" s="155">
        <v>0</v>
      </c>
      <c r="BY159" s="155">
        <v>0</v>
      </c>
      <c r="BZ159" s="155">
        <v>0</v>
      </c>
      <c r="CA159" s="155">
        <v>0</v>
      </c>
      <c r="CB159" s="155">
        <v>0</v>
      </c>
      <c r="CC159" s="155">
        <v>0</v>
      </c>
      <c r="CD159" s="155">
        <v>0</v>
      </c>
      <c r="CE159" s="155">
        <v>0</v>
      </c>
      <c r="CF159" s="155">
        <v>0</v>
      </c>
      <c r="CG159" s="155">
        <v>0</v>
      </c>
      <c r="CH159" s="155">
        <v>0</v>
      </c>
      <c r="CI159" s="155">
        <v>0</v>
      </c>
    </row>
    <row r="160" spans="1:87" ht="15.75" customHeight="1" x14ac:dyDescent="0.2">
      <c r="A160" s="3" t="s">
        <v>14</v>
      </c>
      <c r="B160" s="49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78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98">
        <v>0</v>
      </c>
      <c r="AN160" s="98">
        <v>0</v>
      </c>
      <c r="AO160" s="98">
        <v>0</v>
      </c>
      <c r="AP160" s="9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49">
        <v>0</v>
      </c>
      <c r="AY160" s="98">
        <v>0</v>
      </c>
      <c r="AZ160" s="98">
        <v>0</v>
      </c>
      <c r="BA160" s="98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155">
        <v>0</v>
      </c>
      <c r="BK160" s="155">
        <v>0</v>
      </c>
      <c r="BL160" s="155">
        <v>0</v>
      </c>
      <c r="BM160" s="155">
        <v>0</v>
      </c>
      <c r="BN160" s="155">
        <v>0</v>
      </c>
      <c r="BO160" s="155">
        <v>0</v>
      </c>
      <c r="BP160" s="155">
        <v>0</v>
      </c>
      <c r="BQ160" s="155">
        <v>0</v>
      </c>
      <c r="BR160" s="155">
        <v>0</v>
      </c>
      <c r="BS160" s="155">
        <v>0</v>
      </c>
      <c r="BT160" s="155">
        <v>0</v>
      </c>
      <c r="BU160" s="155">
        <v>0</v>
      </c>
      <c r="BV160" s="155">
        <v>0</v>
      </c>
      <c r="BW160" s="155">
        <v>0</v>
      </c>
      <c r="BX160" s="155">
        <v>0</v>
      </c>
      <c r="BY160" s="155">
        <v>0</v>
      </c>
      <c r="BZ160" s="155">
        <v>0</v>
      </c>
      <c r="CA160" s="155">
        <v>0</v>
      </c>
      <c r="CB160" s="155">
        <v>0</v>
      </c>
      <c r="CC160" s="155">
        <v>0</v>
      </c>
      <c r="CD160" s="155">
        <v>0</v>
      </c>
      <c r="CE160" s="155">
        <v>0</v>
      </c>
      <c r="CF160" s="155">
        <v>0</v>
      </c>
      <c r="CG160" s="155">
        <v>0</v>
      </c>
      <c r="CH160" s="155">
        <v>0</v>
      </c>
      <c r="CI160" s="155">
        <v>0</v>
      </c>
    </row>
    <row r="161" spans="1:87" ht="15.75" customHeight="1" x14ac:dyDescent="0.2">
      <c r="A161" s="4" t="s">
        <v>15</v>
      </c>
      <c r="B161" s="49"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78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0</v>
      </c>
      <c r="AL161" s="49">
        <v>0</v>
      </c>
      <c r="AM161" s="98">
        <v>0</v>
      </c>
      <c r="AN161" s="98">
        <v>0</v>
      </c>
      <c r="AO161" s="98">
        <v>0</v>
      </c>
      <c r="AP161" s="9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49">
        <v>0</v>
      </c>
      <c r="AY161" s="98">
        <v>0</v>
      </c>
      <c r="AZ161" s="98">
        <v>0</v>
      </c>
      <c r="BA161" s="9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155">
        <v>0</v>
      </c>
      <c r="BK161" s="155">
        <v>0</v>
      </c>
      <c r="BL161" s="155">
        <v>0</v>
      </c>
      <c r="BM161" s="155">
        <v>0</v>
      </c>
      <c r="BN161" s="155">
        <v>0</v>
      </c>
      <c r="BO161" s="155">
        <v>0</v>
      </c>
      <c r="BP161" s="155">
        <v>0</v>
      </c>
      <c r="BQ161" s="155">
        <v>0</v>
      </c>
      <c r="BR161" s="155">
        <v>0</v>
      </c>
      <c r="BS161" s="155">
        <v>0</v>
      </c>
      <c r="BT161" s="155">
        <v>0</v>
      </c>
      <c r="BU161" s="155">
        <v>0</v>
      </c>
      <c r="BV161" s="155">
        <v>0</v>
      </c>
      <c r="BW161" s="155">
        <v>0</v>
      </c>
      <c r="BX161" s="155">
        <v>0</v>
      </c>
      <c r="BY161" s="155">
        <v>0</v>
      </c>
      <c r="BZ161" s="155">
        <v>0</v>
      </c>
      <c r="CA161" s="155">
        <v>0</v>
      </c>
      <c r="CB161" s="155">
        <v>0</v>
      </c>
      <c r="CC161" s="155">
        <v>0</v>
      </c>
      <c r="CD161" s="155">
        <v>0</v>
      </c>
      <c r="CE161" s="155">
        <v>0</v>
      </c>
      <c r="CF161" s="155">
        <v>0</v>
      </c>
      <c r="CG161" s="155">
        <v>0</v>
      </c>
      <c r="CH161" s="155">
        <v>0</v>
      </c>
      <c r="CI161" s="155">
        <v>0</v>
      </c>
    </row>
    <row r="162" spans="1:87" ht="15.75" customHeight="1" x14ac:dyDescent="0.2">
      <c r="A162" s="3" t="s">
        <v>16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78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98">
        <v>0</v>
      </c>
      <c r="AN162" s="98">
        <v>0</v>
      </c>
      <c r="AO162" s="98">
        <v>0</v>
      </c>
      <c r="AP162" s="9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49">
        <v>0</v>
      </c>
      <c r="AY162" s="98">
        <v>0</v>
      </c>
      <c r="AZ162" s="98">
        <v>0</v>
      </c>
      <c r="BA162" s="98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155">
        <v>0</v>
      </c>
      <c r="BK162" s="155">
        <v>0</v>
      </c>
      <c r="BL162" s="155">
        <v>0</v>
      </c>
      <c r="BM162" s="155">
        <v>0</v>
      </c>
      <c r="BN162" s="155">
        <v>0</v>
      </c>
      <c r="BO162" s="155">
        <v>0</v>
      </c>
      <c r="BP162" s="155">
        <v>0</v>
      </c>
      <c r="BQ162" s="155">
        <v>0</v>
      </c>
      <c r="BR162" s="155">
        <v>0</v>
      </c>
      <c r="BS162" s="155">
        <v>0</v>
      </c>
      <c r="BT162" s="155">
        <v>0</v>
      </c>
      <c r="BU162" s="155">
        <v>0</v>
      </c>
      <c r="BV162" s="155">
        <v>0</v>
      </c>
      <c r="BW162" s="155">
        <v>0</v>
      </c>
      <c r="BX162" s="155">
        <v>0</v>
      </c>
      <c r="BY162" s="155">
        <v>0</v>
      </c>
      <c r="BZ162" s="155">
        <v>0</v>
      </c>
      <c r="CA162" s="155">
        <v>0</v>
      </c>
      <c r="CB162" s="155">
        <v>0</v>
      </c>
      <c r="CC162" s="155">
        <v>0</v>
      </c>
      <c r="CD162" s="155">
        <v>0</v>
      </c>
      <c r="CE162" s="155">
        <v>0</v>
      </c>
      <c r="CF162" s="155">
        <v>0</v>
      </c>
      <c r="CG162" s="155">
        <v>0</v>
      </c>
      <c r="CH162" s="155">
        <v>0</v>
      </c>
      <c r="CI162" s="155">
        <v>0</v>
      </c>
    </row>
    <row r="163" spans="1:87" ht="30" customHeight="1" x14ac:dyDescent="0.2">
      <c r="A163" s="130" t="s">
        <v>51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8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7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</row>
    <row r="164" spans="1:87" ht="15.75" customHeight="1" x14ac:dyDescent="0.2">
      <c r="A164" s="2" t="s">
        <v>13</v>
      </c>
      <c r="B164" s="49">
        <f>+B165+B166+B167</f>
        <v>-448</v>
      </c>
      <c r="C164" s="49">
        <f t="shared" ref="C164:M164" si="97">+C165+C166+C167</f>
        <v>-445</v>
      </c>
      <c r="D164" s="49">
        <f t="shared" si="97"/>
        <v>-447</v>
      </c>
      <c r="E164" s="49">
        <f t="shared" si="97"/>
        <v>-512</v>
      </c>
      <c r="F164" s="49">
        <f t="shared" si="97"/>
        <v>-514</v>
      </c>
      <c r="G164" s="49">
        <f t="shared" si="97"/>
        <v>-520</v>
      </c>
      <c r="H164" s="49">
        <f t="shared" si="97"/>
        <v>-524</v>
      </c>
      <c r="I164" s="49">
        <f t="shared" si="97"/>
        <v>-528</v>
      </c>
      <c r="J164" s="49">
        <f t="shared" si="97"/>
        <v>-526</v>
      </c>
      <c r="K164" s="49">
        <f t="shared" si="97"/>
        <v>-580</v>
      </c>
      <c r="L164" s="49">
        <f t="shared" si="97"/>
        <v>-585</v>
      </c>
      <c r="M164" s="78">
        <f t="shared" si="97"/>
        <v>-589</v>
      </c>
      <c r="N164" s="49">
        <v>-591</v>
      </c>
      <c r="O164" s="49">
        <v>-579</v>
      </c>
      <c r="P164" s="49">
        <v>-580</v>
      </c>
      <c r="Q164" s="49">
        <v>-569</v>
      </c>
      <c r="R164" s="49">
        <v>-605</v>
      </c>
      <c r="S164" s="49">
        <v>-593</v>
      </c>
      <c r="T164" s="49">
        <f t="shared" ref="T164" si="98">+T165+T166+T167</f>
        <v>-587</v>
      </c>
      <c r="U164" s="49">
        <v>-570</v>
      </c>
      <c r="V164" s="49">
        <f t="shared" ref="V164" si="99">+V165+V166+V167</f>
        <v>-545</v>
      </c>
      <c r="W164" s="49">
        <v>-536</v>
      </c>
      <c r="X164" s="49">
        <v>-535</v>
      </c>
      <c r="Y164" s="49">
        <v>-537</v>
      </c>
      <c r="Z164" s="49">
        <v>-538</v>
      </c>
      <c r="AA164" s="49">
        <v>-533</v>
      </c>
      <c r="AB164" s="49">
        <v>-527</v>
      </c>
      <c r="AC164" s="49">
        <v>-525</v>
      </c>
      <c r="AD164" s="49">
        <v>-522</v>
      </c>
      <c r="AE164" s="49">
        <v>-528</v>
      </c>
      <c r="AF164" s="49">
        <v>-509</v>
      </c>
      <c r="AG164" s="49">
        <v>-507</v>
      </c>
      <c r="AH164" s="49">
        <v>-503</v>
      </c>
      <c r="AI164" s="49">
        <v>-509</v>
      </c>
      <c r="AJ164" s="49">
        <v>-500</v>
      </c>
      <c r="AK164" s="49">
        <v>-496</v>
      </c>
      <c r="AL164" s="49">
        <v>-491</v>
      </c>
      <c r="AM164" s="98">
        <v>-492</v>
      </c>
      <c r="AN164" s="98">
        <v>-487</v>
      </c>
      <c r="AO164" s="98">
        <v>-479</v>
      </c>
      <c r="AP164" s="98">
        <v>-481</v>
      </c>
      <c r="AQ164" s="98">
        <v>-482</v>
      </c>
      <c r="AR164" s="98">
        <v>-499</v>
      </c>
      <c r="AS164" s="98">
        <v>-499</v>
      </c>
      <c r="AT164" s="98">
        <v>-493</v>
      </c>
      <c r="AU164" s="98">
        <v>-491</v>
      </c>
      <c r="AV164" s="98">
        <v>-496</v>
      </c>
      <c r="AW164" s="98">
        <v>-450</v>
      </c>
      <c r="AX164" s="49">
        <v>-450</v>
      </c>
      <c r="AY164" s="98">
        <v>-446</v>
      </c>
      <c r="AZ164" s="98">
        <v>-437</v>
      </c>
      <c r="BA164" s="98">
        <v>-444</v>
      </c>
      <c r="BB164" s="98">
        <v>-447</v>
      </c>
      <c r="BC164" s="98">
        <v>-437</v>
      </c>
      <c r="BD164" s="98">
        <v>-435</v>
      </c>
      <c r="BE164" s="98">
        <v>-428</v>
      </c>
      <c r="BF164" s="98">
        <v>-424</v>
      </c>
      <c r="BG164" s="98">
        <v>-420</v>
      </c>
      <c r="BH164" s="98">
        <v>-411</v>
      </c>
      <c r="BI164" s="98">
        <v>-398</v>
      </c>
      <c r="BJ164" s="155">
        <v>-392</v>
      </c>
      <c r="BK164" s="155">
        <v>-391</v>
      </c>
      <c r="BL164" s="155">
        <v>-390</v>
      </c>
      <c r="BM164" s="155">
        <v>-378</v>
      </c>
      <c r="BN164" s="155">
        <v>-381</v>
      </c>
      <c r="BO164" s="155">
        <v>-371</v>
      </c>
      <c r="BP164" s="155">
        <v>-366</v>
      </c>
      <c r="BQ164" s="155">
        <v>-361</v>
      </c>
      <c r="BR164" s="155">
        <v>-357</v>
      </c>
      <c r="BS164" s="155">
        <v>-360</v>
      </c>
      <c r="BT164" s="155">
        <v>-367</v>
      </c>
      <c r="BU164" s="155">
        <v>-364</v>
      </c>
      <c r="BV164" s="155">
        <v>-365</v>
      </c>
      <c r="BW164" s="155">
        <v>-361</v>
      </c>
      <c r="BX164" s="155">
        <v>-431</v>
      </c>
      <c r="BY164" s="155">
        <v>-434</v>
      </c>
      <c r="BZ164" s="155">
        <v>-423</v>
      </c>
      <c r="CA164" s="155">
        <v>-420</v>
      </c>
      <c r="CB164" s="155">
        <v>-422</v>
      </c>
      <c r="CC164" s="155">
        <v>-414</v>
      </c>
      <c r="CD164" s="155">
        <v>-403</v>
      </c>
      <c r="CE164" s="155">
        <v>-398</v>
      </c>
      <c r="CF164" s="155">
        <v>-400</v>
      </c>
      <c r="CG164" s="155">
        <v>-396</v>
      </c>
      <c r="CH164" s="155">
        <v>-390</v>
      </c>
      <c r="CI164" s="155">
        <v>-390</v>
      </c>
    </row>
    <row r="165" spans="1:87" ht="15.75" customHeight="1" x14ac:dyDescent="0.2">
      <c r="A165" s="3" t="s">
        <v>14</v>
      </c>
      <c r="B165" s="49">
        <f>+B170+B195+B200</f>
        <v>0</v>
      </c>
      <c r="C165" s="49">
        <f t="shared" ref="C165:M165" si="100">+C170+C195+C200</f>
        <v>0</v>
      </c>
      <c r="D165" s="49">
        <f t="shared" si="100"/>
        <v>0</v>
      </c>
      <c r="E165" s="49">
        <f t="shared" si="100"/>
        <v>0</v>
      </c>
      <c r="F165" s="49">
        <f t="shared" si="100"/>
        <v>0</v>
      </c>
      <c r="G165" s="49">
        <f t="shared" si="100"/>
        <v>0</v>
      </c>
      <c r="H165" s="49">
        <f t="shared" si="100"/>
        <v>0</v>
      </c>
      <c r="I165" s="49">
        <f t="shared" si="100"/>
        <v>0</v>
      </c>
      <c r="J165" s="49">
        <f t="shared" si="100"/>
        <v>0</v>
      </c>
      <c r="K165" s="49">
        <f t="shared" si="100"/>
        <v>0</v>
      </c>
      <c r="L165" s="49">
        <f t="shared" si="100"/>
        <v>0</v>
      </c>
      <c r="M165" s="78">
        <f t="shared" si="100"/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f t="shared" ref="T165:T167" si="101">+T170+T195+T200</f>
        <v>0</v>
      </c>
      <c r="U165" s="49">
        <v>0</v>
      </c>
      <c r="V165" s="49">
        <f t="shared" ref="V165:V167" si="102">+V170+V195+V200</f>
        <v>0</v>
      </c>
      <c r="W165" s="49">
        <v>0</v>
      </c>
      <c r="X165" s="49">
        <v>-3</v>
      </c>
      <c r="Y165" s="49">
        <v>-3</v>
      </c>
      <c r="Z165" s="49">
        <v>-3</v>
      </c>
      <c r="AA165" s="49">
        <v>-3</v>
      </c>
      <c r="AB165" s="49">
        <v>-2</v>
      </c>
      <c r="AC165" s="49">
        <v>-2</v>
      </c>
      <c r="AD165" s="49">
        <v>-2</v>
      </c>
      <c r="AE165" s="49">
        <v>-3</v>
      </c>
      <c r="AF165" s="49">
        <v>-2</v>
      </c>
      <c r="AG165" s="49">
        <v>-3</v>
      </c>
      <c r="AH165" s="49">
        <v>-3</v>
      </c>
      <c r="AI165" s="49">
        <v>-3</v>
      </c>
      <c r="AJ165" s="49">
        <v>-3</v>
      </c>
      <c r="AK165" s="49">
        <v>-3</v>
      </c>
      <c r="AL165" s="49">
        <v>-3</v>
      </c>
      <c r="AM165" s="98">
        <v>-3</v>
      </c>
      <c r="AN165" s="98">
        <v>-3</v>
      </c>
      <c r="AO165" s="98">
        <v>-3</v>
      </c>
      <c r="AP165" s="98">
        <v>-3</v>
      </c>
      <c r="AQ165" s="98">
        <v>-3</v>
      </c>
      <c r="AR165" s="98">
        <v>-3</v>
      </c>
      <c r="AS165" s="98">
        <v>-3</v>
      </c>
      <c r="AT165" s="98">
        <v>-3</v>
      </c>
      <c r="AU165" s="98">
        <v>-3</v>
      </c>
      <c r="AV165" s="98">
        <v>-3</v>
      </c>
      <c r="AW165" s="98">
        <v>-3</v>
      </c>
      <c r="AX165" s="49">
        <v>-3</v>
      </c>
      <c r="AY165" s="98">
        <v>-3</v>
      </c>
      <c r="AZ165" s="98">
        <v>-3</v>
      </c>
      <c r="BA165" s="98">
        <v>-3</v>
      </c>
      <c r="BB165" s="98">
        <v>-3</v>
      </c>
      <c r="BC165" s="98">
        <v>-3</v>
      </c>
      <c r="BD165" s="98">
        <v>-3</v>
      </c>
      <c r="BE165" s="98">
        <v>-3</v>
      </c>
      <c r="BF165" s="98">
        <v>-3</v>
      </c>
      <c r="BG165" s="98">
        <v>-3</v>
      </c>
      <c r="BH165" s="98">
        <v>-3</v>
      </c>
      <c r="BI165" s="98">
        <v>-3</v>
      </c>
      <c r="BJ165" s="155">
        <v>-3</v>
      </c>
      <c r="BK165" s="155">
        <v>-3</v>
      </c>
      <c r="BL165" s="155">
        <v>-3</v>
      </c>
      <c r="BM165" s="155">
        <v>-3</v>
      </c>
      <c r="BN165" s="155">
        <v>-3</v>
      </c>
      <c r="BO165" s="155">
        <v>-2</v>
      </c>
      <c r="BP165" s="155">
        <v>-2</v>
      </c>
      <c r="BQ165" s="155">
        <v>-2</v>
      </c>
      <c r="BR165" s="155">
        <v>-2</v>
      </c>
      <c r="BS165" s="155">
        <v>-2</v>
      </c>
      <c r="BT165" s="155">
        <v>-2</v>
      </c>
      <c r="BU165" s="155">
        <v>-3</v>
      </c>
      <c r="BV165" s="155">
        <v>-3</v>
      </c>
      <c r="BW165" s="155">
        <v>-3</v>
      </c>
      <c r="BX165" s="155">
        <v>-3</v>
      </c>
      <c r="BY165" s="155">
        <v>-3</v>
      </c>
      <c r="BZ165" s="155">
        <v>-3</v>
      </c>
      <c r="CA165" s="155">
        <v>-3</v>
      </c>
      <c r="CB165" s="155">
        <v>-3</v>
      </c>
      <c r="CC165" s="155">
        <v>-3</v>
      </c>
      <c r="CD165" s="155">
        <v>-3</v>
      </c>
      <c r="CE165" s="155">
        <v>-3</v>
      </c>
      <c r="CF165" s="155">
        <v>-3</v>
      </c>
      <c r="CG165" s="155">
        <v>-3</v>
      </c>
      <c r="CH165" s="155">
        <v>-3</v>
      </c>
      <c r="CI165" s="155">
        <v>-3</v>
      </c>
    </row>
    <row r="166" spans="1:87" ht="15.75" customHeight="1" x14ac:dyDescent="0.2">
      <c r="A166" s="4" t="s">
        <v>15</v>
      </c>
      <c r="B166" s="49">
        <f>+B171+B196+B201</f>
        <v>0</v>
      </c>
      <c r="C166" s="49">
        <f t="shared" ref="C166:M166" si="103">+C171+C196+C201</f>
        <v>0</v>
      </c>
      <c r="D166" s="49">
        <f t="shared" si="103"/>
        <v>0</v>
      </c>
      <c r="E166" s="49">
        <f t="shared" si="103"/>
        <v>0</v>
      </c>
      <c r="F166" s="49">
        <f t="shared" si="103"/>
        <v>0</v>
      </c>
      <c r="G166" s="49">
        <f t="shared" si="103"/>
        <v>0</v>
      </c>
      <c r="H166" s="49">
        <f t="shared" si="103"/>
        <v>0</v>
      </c>
      <c r="I166" s="49">
        <f t="shared" si="103"/>
        <v>0</v>
      </c>
      <c r="J166" s="49">
        <f t="shared" si="103"/>
        <v>0</v>
      </c>
      <c r="K166" s="49">
        <f t="shared" si="103"/>
        <v>0</v>
      </c>
      <c r="L166" s="49">
        <f t="shared" si="103"/>
        <v>0</v>
      </c>
      <c r="M166" s="78">
        <f t="shared" si="103"/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f t="shared" si="101"/>
        <v>0</v>
      </c>
      <c r="U166" s="49">
        <v>0</v>
      </c>
      <c r="V166" s="49">
        <f t="shared" si="102"/>
        <v>-3</v>
      </c>
      <c r="W166" s="49">
        <v>-3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98">
        <v>0</v>
      </c>
      <c r="AN166" s="98">
        <v>0</v>
      </c>
      <c r="AO166" s="98">
        <v>0</v>
      </c>
      <c r="AP166" s="9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49">
        <v>0</v>
      </c>
      <c r="AY166" s="98">
        <v>0</v>
      </c>
      <c r="AZ166" s="98">
        <v>0</v>
      </c>
      <c r="BA166" s="98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155">
        <v>0</v>
      </c>
      <c r="BK166" s="155">
        <v>0</v>
      </c>
      <c r="BL166" s="155">
        <v>0</v>
      </c>
      <c r="BM166" s="155">
        <v>0</v>
      </c>
      <c r="BN166" s="155">
        <v>0</v>
      </c>
      <c r="BO166" s="155">
        <v>0</v>
      </c>
      <c r="BP166" s="155">
        <v>0</v>
      </c>
      <c r="BQ166" s="155">
        <v>0</v>
      </c>
      <c r="BR166" s="155">
        <v>0</v>
      </c>
      <c r="BS166" s="155">
        <v>0</v>
      </c>
      <c r="BT166" s="155">
        <v>0</v>
      </c>
      <c r="BU166" s="155">
        <v>0</v>
      </c>
      <c r="BV166" s="155">
        <v>0</v>
      </c>
      <c r="BW166" s="155">
        <v>0</v>
      </c>
      <c r="BX166" s="155">
        <v>0</v>
      </c>
      <c r="BY166" s="155">
        <v>0</v>
      </c>
      <c r="BZ166" s="155">
        <v>0</v>
      </c>
      <c r="CA166" s="155">
        <v>0</v>
      </c>
      <c r="CB166" s="155">
        <v>0</v>
      </c>
      <c r="CC166" s="155">
        <v>0</v>
      </c>
      <c r="CD166" s="155">
        <v>0</v>
      </c>
      <c r="CE166" s="155">
        <v>0</v>
      </c>
      <c r="CF166" s="155">
        <v>0</v>
      </c>
      <c r="CG166" s="155">
        <v>0</v>
      </c>
      <c r="CH166" s="155">
        <v>0</v>
      </c>
      <c r="CI166" s="155">
        <v>0</v>
      </c>
    </row>
    <row r="167" spans="1:87" ht="15.75" customHeight="1" x14ac:dyDescent="0.2">
      <c r="A167" s="3" t="s">
        <v>16</v>
      </c>
      <c r="B167" s="49">
        <f>+B172+B197+B202</f>
        <v>-448</v>
      </c>
      <c r="C167" s="49">
        <f t="shared" ref="C167:M167" si="104">+C172+C197+C202</f>
        <v>-445</v>
      </c>
      <c r="D167" s="49">
        <f t="shared" si="104"/>
        <v>-447</v>
      </c>
      <c r="E167" s="49">
        <f t="shared" si="104"/>
        <v>-512</v>
      </c>
      <c r="F167" s="49">
        <f t="shared" si="104"/>
        <v>-514</v>
      </c>
      <c r="G167" s="49">
        <f t="shared" si="104"/>
        <v>-520</v>
      </c>
      <c r="H167" s="49">
        <f t="shared" si="104"/>
        <v>-524</v>
      </c>
      <c r="I167" s="49">
        <f t="shared" si="104"/>
        <v>-528</v>
      </c>
      <c r="J167" s="49">
        <f t="shared" si="104"/>
        <v>-526</v>
      </c>
      <c r="K167" s="49">
        <f t="shared" si="104"/>
        <v>-580</v>
      </c>
      <c r="L167" s="49">
        <f t="shared" si="104"/>
        <v>-585</v>
      </c>
      <c r="M167" s="78">
        <f t="shared" si="104"/>
        <v>-589</v>
      </c>
      <c r="N167" s="49">
        <v>-591</v>
      </c>
      <c r="O167" s="49">
        <v>-579</v>
      </c>
      <c r="P167" s="49">
        <v>-580</v>
      </c>
      <c r="Q167" s="49">
        <v>-569</v>
      </c>
      <c r="R167" s="49">
        <v>-605</v>
      </c>
      <c r="S167" s="49">
        <v>-593</v>
      </c>
      <c r="T167" s="49">
        <f t="shared" si="101"/>
        <v>-587</v>
      </c>
      <c r="U167" s="49">
        <v>-570</v>
      </c>
      <c r="V167" s="49">
        <f t="shared" si="102"/>
        <v>-542</v>
      </c>
      <c r="W167" s="49">
        <v>-533</v>
      </c>
      <c r="X167" s="49">
        <v>-532</v>
      </c>
      <c r="Y167" s="49">
        <v>-534</v>
      </c>
      <c r="Z167" s="49">
        <v>-535</v>
      </c>
      <c r="AA167" s="49">
        <v>-530</v>
      </c>
      <c r="AB167" s="49">
        <v>-525</v>
      </c>
      <c r="AC167" s="49">
        <v>-523</v>
      </c>
      <c r="AD167" s="49">
        <v>-520</v>
      </c>
      <c r="AE167" s="49">
        <v>-525</v>
      </c>
      <c r="AF167" s="49">
        <v>-507</v>
      </c>
      <c r="AG167" s="49">
        <v>-504</v>
      </c>
      <c r="AH167" s="49">
        <v>-500</v>
      </c>
      <c r="AI167" s="49">
        <v>-506</v>
      </c>
      <c r="AJ167" s="49">
        <v>-497</v>
      </c>
      <c r="AK167" s="49">
        <v>-493</v>
      </c>
      <c r="AL167" s="49">
        <v>-488</v>
      </c>
      <c r="AM167" s="98">
        <v>-489</v>
      </c>
      <c r="AN167" s="98">
        <v>-484</v>
      </c>
      <c r="AO167" s="98">
        <v>-476</v>
      </c>
      <c r="AP167" s="98">
        <v>-478</v>
      </c>
      <c r="AQ167" s="98">
        <v>-479</v>
      </c>
      <c r="AR167" s="98">
        <v>-496</v>
      </c>
      <c r="AS167" s="98">
        <v>-496</v>
      </c>
      <c r="AT167" s="98">
        <v>-490</v>
      </c>
      <c r="AU167" s="98">
        <v>-488</v>
      </c>
      <c r="AV167" s="98">
        <v>-493</v>
      </c>
      <c r="AW167" s="98">
        <v>-447</v>
      </c>
      <c r="AX167" s="49">
        <v>-447</v>
      </c>
      <c r="AY167" s="98">
        <v>-443</v>
      </c>
      <c r="AZ167" s="98">
        <v>-434</v>
      </c>
      <c r="BA167" s="98">
        <v>-441</v>
      </c>
      <c r="BB167" s="98">
        <v>-444</v>
      </c>
      <c r="BC167" s="98">
        <v>-434</v>
      </c>
      <c r="BD167" s="98">
        <v>-432</v>
      </c>
      <c r="BE167" s="98">
        <v>-425</v>
      </c>
      <c r="BF167" s="98">
        <v>-421</v>
      </c>
      <c r="BG167" s="98">
        <v>-417</v>
      </c>
      <c r="BH167" s="98">
        <v>-408</v>
      </c>
      <c r="BI167" s="98">
        <v>-395</v>
      </c>
      <c r="BJ167" s="155">
        <v>-389</v>
      </c>
      <c r="BK167" s="155">
        <v>-388</v>
      </c>
      <c r="BL167" s="155">
        <v>-387</v>
      </c>
      <c r="BM167" s="155">
        <v>-375</v>
      </c>
      <c r="BN167" s="155">
        <v>-378</v>
      </c>
      <c r="BO167" s="155">
        <v>-369</v>
      </c>
      <c r="BP167" s="155">
        <v>-364</v>
      </c>
      <c r="BQ167" s="155">
        <v>-359</v>
      </c>
      <c r="BR167" s="155">
        <v>-355</v>
      </c>
      <c r="BS167" s="155">
        <v>-358</v>
      </c>
      <c r="BT167" s="155">
        <v>-365</v>
      </c>
      <c r="BU167" s="155">
        <v>-361</v>
      </c>
      <c r="BV167" s="155">
        <v>-362</v>
      </c>
      <c r="BW167" s="155">
        <v>-358</v>
      </c>
      <c r="BX167" s="155">
        <v>-428</v>
      </c>
      <c r="BY167" s="155">
        <v>-431</v>
      </c>
      <c r="BZ167" s="155">
        <v>-420</v>
      </c>
      <c r="CA167" s="155">
        <v>-417</v>
      </c>
      <c r="CB167" s="155">
        <v>-419</v>
      </c>
      <c r="CC167" s="155">
        <v>-411</v>
      </c>
      <c r="CD167" s="155">
        <v>-400</v>
      </c>
      <c r="CE167" s="155">
        <v>-395</v>
      </c>
      <c r="CF167" s="155">
        <v>-397</v>
      </c>
      <c r="CG167" s="155">
        <v>-393</v>
      </c>
      <c r="CH167" s="155">
        <v>-387</v>
      </c>
      <c r="CI167" s="155">
        <v>-387</v>
      </c>
    </row>
    <row r="168" spans="1:87" ht="30.6" customHeight="1" x14ac:dyDescent="0.2">
      <c r="A168" s="19" t="s">
        <v>43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8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3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</row>
    <row r="169" spans="1:87" ht="15.75" customHeight="1" x14ac:dyDescent="0.2">
      <c r="A169" s="2" t="s">
        <v>13</v>
      </c>
      <c r="B169" s="49">
        <f>+B170+B171+B172</f>
        <v>-448</v>
      </c>
      <c r="C169" s="49">
        <f t="shared" ref="C169:M169" si="105">+C170+C171+C172</f>
        <v>-445</v>
      </c>
      <c r="D169" s="49">
        <f t="shared" si="105"/>
        <v>-447</v>
      </c>
      <c r="E169" s="49">
        <f t="shared" si="105"/>
        <v>-512</v>
      </c>
      <c r="F169" s="49">
        <f t="shared" si="105"/>
        <v>-514</v>
      </c>
      <c r="G169" s="49">
        <f t="shared" si="105"/>
        <v>-520</v>
      </c>
      <c r="H169" s="49">
        <f t="shared" si="105"/>
        <v>-524</v>
      </c>
      <c r="I169" s="49">
        <f t="shared" si="105"/>
        <v>-528</v>
      </c>
      <c r="J169" s="49">
        <f t="shared" si="105"/>
        <v>-526</v>
      </c>
      <c r="K169" s="49">
        <f t="shared" si="105"/>
        <v>-580</v>
      </c>
      <c r="L169" s="49">
        <f t="shared" si="105"/>
        <v>-585</v>
      </c>
      <c r="M169" s="78">
        <f t="shared" si="105"/>
        <v>-589</v>
      </c>
      <c r="N169" s="49">
        <v>-591</v>
      </c>
      <c r="O169" s="49">
        <v>-579</v>
      </c>
      <c r="P169" s="49">
        <v>-580</v>
      </c>
      <c r="Q169" s="49">
        <v>-569</v>
      </c>
      <c r="R169" s="49">
        <v>-605</v>
      </c>
      <c r="S169" s="49">
        <v>-593</v>
      </c>
      <c r="T169" s="49">
        <f t="shared" ref="T169" si="106">+T170+T171+T172</f>
        <v>-587</v>
      </c>
      <c r="U169" s="49">
        <v>-570</v>
      </c>
      <c r="V169" s="49">
        <f t="shared" ref="V169" si="107">+V170+V171+V172</f>
        <v>-545</v>
      </c>
      <c r="W169" s="49">
        <v>-536</v>
      </c>
      <c r="X169" s="49">
        <v>-535</v>
      </c>
      <c r="Y169" s="49">
        <v>-537</v>
      </c>
      <c r="Z169" s="49">
        <v>-538</v>
      </c>
      <c r="AA169" s="49">
        <v>-533</v>
      </c>
      <c r="AB169" s="49">
        <v>-527</v>
      </c>
      <c r="AC169" s="49">
        <v>-525</v>
      </c>
      <c r="AD169" s="49">
        <v>-522</v>
      </c>
      <c r="AE169" s="49">
        <v>-528</v>
      </c>
      <c r="AF169" s="49">
        <v>-509</v>
      </c>
      <c r="AG169" s="49">
        <v>-507</v>
      </c>
      <c r="AH169" s="49">
        <v>-503</v>
      </c>
      <c r="AI169" s="49">
        <v>-509</v>
      </c>
      <c r="AJ169" s="49">
        <v>-500</v>
      </c>
      <c r="AK169" s="49">
        <v>-496</v>
      </c>
      <c r="AL169" s="49">
        <v>-491</v>
      </c>
      <c r="AM169" s="98">
        <v>-492</v>
      </c>
      <c r="AN169" s="98">
        <v>-487</v>
      </c>
      <c r="AO169" s="98">
        <v>-479</v>
      </c>
      <c r="AP169" s="98">
        <v>-481</v>
      </c>
      <c r="AQ169" s="98">
        <v>-482</v>
      </c>
      <c r="AR169" s="98">
        <v>-499</v>
      </c>
      <c r="AS169" s="98">
        <v>-499</v>
      </c>
      <c r="AT169" s="98">
        <v>-493</v>
      </c>
      <c r="AU169" s="98">
        <v>-491</v>
      </c>
      <c r="AV169" s="98">
        <v>-496</v>
      </c>
      <c r="AW169" s="98">
        <v>-450</v>
      </c>
      <c r="AX169" s="49">
        <v>-450</v>
      </c>
      <c r="AY169" s="98">
        <v>-446</v>
      </c>
      <c r="AZ169" s="98">
        <v>-437</v>
      </c>
      <c r="BA169" s="98">
        <v>-444</v>
      </c>
      <c r="BB169" s="98">
        <v>-447</v>
      </c>
      <c r="BC169" s="98">
        <v>-437</v>
      </c>
      <c r="BD169" s="98">
        <v>-435</v>
      </c>
      <c r="BE169" s="98">
        <v>-428</v>
      </c>
      <c r="BF169" s="98">
        <v>-424</v>
      </c>
      <c r="BG169" s="98">
        <v>-420</v>
      </c>
      <c r="BH169" s="98">
        <v>-411</v>
      </c>
      <c r="BI169" s="98">
        <v>-398</v>
      </c>
      <c r="BJ169" s="155">
        <v>-392</v>
      </c>
      <c r="BK169" s="155">
        <v>-391</v>
      </c>
      <c r="BL169" s="155">
        <v>-390</v>
      </c>
      <c r="BM169" s="155">
        <v>-378</v>
      </c>
      <c r="BN169" s="155">
        <v>-381</v>
      </c>
      <c r="BO169" s="155">
        <v>-371</v>
      </c>
      <c r="BP169" s="155">
        <v>-366</v>
      </c>
      <c r="BQ169" s="155">
        <v>-361</v>
      </c>
      <c r="BR169" s="155">
        <v>-357</v>
      </c>
      <c r="BS169" s="155">
        <v>-360</v>
      </c>
      <c r="BT169" s="155">
        <v>-367</v>
      </c>
      <c r="BU169" s="155">
        <v>-364</v>
      </c>
      <c r="BV169" s="155">
        <v>-365</v>
      </c>
      <c r="BW169" s="155">
        <v>-361</v>
      </c>
      <c r="BX169" s="155">
        <v>-431</v>
      </c>
      <c r="BY169" s="155">
        <v>-434</v>
      </c>
      <c r="BZ169" s="155">
        <v>-423</v>
      </c>
      <c r="CA169" s="155">
        <v>-420</v>
      </c>
      <c r="CB169" s="155">
        <v>-422</v>
      </c>
      <c r="CC169" s="155">
        <v>-414</v>
      </c>
      <c r="CD169" s="155">
        <v>-403</v>
      </c>
      <c r="CE169" s="155">
        <v>-398</v>
      </c>
      <c r="CF169" s="155">
        <v>-400</v>
      </c>
      <c r="CG169" s="155">
        <v>-396</v>
      </c>
      <c r="CH169" s="155">
        <v>-390</v>
      </c>
      <c r="CI169" s="155">
        <v>-390</v>
      </c>
    </row>
    <row r="170" spans="1:87" ht="15.75" customHeight="1" x14ac:dyDescent="0.2">
      <c r="A170" s="3" t="s">
        <v>14</v>
      </c>
      <c r="B170" s="49">
        <f>+B175+B180+B190</f>
        <v>0</v>
      </c>
      <c r="C170" s="49">
        <f t="shared" ref="C170:M170" si="108">+C175+C180+C190</f>
        <v>0</v>
      </c>
      <c r="D170" s="49">
        <f t="shared" si="108"/>
        <v>0</v>
      </c>
      <c r="E170" s="49">
        <f t="shared" si="108"/>
        <v>0</v>
      </c>
      <c r="F170" s="49">
        <f t="shared" si="108"/>
        <v>0</v>
      </c>
      <c r="G170" s="49">
        <f t="shared" si="108"/>
        <v>0</v>
      </c>
      <c r="H170" s="49">
        <f t="shared" si="108"/>
        <v>0</v>
      </c>
      <c r="I170" s="49">
        <f t="shared" si="108"/>
        <v>0</v>
      </c>
      <c r="J170" s="49">
        <f t="shared" si="108"/>
        <v>0</v>
      </c>
      <c r="K170" s="49">
        <f t="shared" si="108"/>
        <v>0</v>
      </c>
      <c r="L170" s="49">
        <f t="shared" si="108"/>
        <v>0</v>
      </c>
      <c r="M170" s="78">
        <f t="shared" si="108"/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f t="shared" ref="T170:T172" si="109">+T175+T180+T190</f>
        <v>0</v>
      </c>
      <c r="U170" s="49">
        <v>0</v>
      </c>
      <c r="V170" s="49">
        <f t="shared" ref="V170:V172" si="110">+V175+V180+V190</f>
        <v>0</v>
      </c>
      <c r="W170" s="49">
        <v>0</v>
      </c>
      <c r="X170" s="49">
        <v>-3</v>
      </c>
      <c r="Y170" s="49">
        <v>-3</v>
      </c>
      <c r="Z170" s="49">
        <v>-3</v>
      </c>
      <c r="AA170" s="49">
        <v>-3</v>
      </c>
      <c r="AB170" s="49">
        <v>-2</v>
      </c>
      <c r="AC170" s="49">
        <v>-2</v>
      </c>
      <c r="AD170" s="49">
        <v>-2</v>
      </c>
      <c r="AE170" s="49">
        <v>-3</v>
      </c>
      <c r="AF170" s="49">
        <v>-2</v>
      </c>
      <c r="AG170" s="49">
        <v>-3</v>
      </c>
      <c r="AH170" s="49">
        <v>-3</v>
      </c>
      <c r="AI170" s="49">
        <v>-3</v>
      </c>
      <c r="AJ170" s="49">
        <v>-3</v>
      </c>
      <c r="AK170" s="49">
        <v>-3</v>
      </c>
      <c r="AL170" s="49">
        <v>-3</v>
      </c>
      <c r="AM170" s="98">
        <v>-3</v>
      </c>
      <c r="AN170" s="98">
        <v>-3</v>
      </c>
      <c r="AO170" s="98">
        <v>-3</v>
      </c>
      <c r="AP170" s="98">
        <v>-3</v>
      </c>
      <c r="AQ170" s="98">
        <v>-3</v>
      </c>
      <c r="AR170" s="98">
        <v>-3</v>
      </c>
      <c r="AS170" s="98">
        <v>-3</v>
      </c>
      <c r="AT170" s="98">
        <v>-3</v>
      </c>
      <c r="AU170" s="98">
        <v>-3</v>
      </c>
      <c r="AV170" s="98">
        <v>-3</v>
      </c>
      <c r="AW170" s="98">
        <v>-3</v>
      </c>
      <c r="AX170" s="49">
        <v>-3</v>
      </c>
      <c r="AY170" s="98">
        <v>-3</v>
      </c>
      <c r="AZ170" s="98">
        <v>-3</v>
      </c>
      <c r="BA170" s="98">
        <v>-3</v>
      </c>
      <c r="BB170" s="98">
        <v>-3</v>
      </c>
      <c r="BC170" s="98">
        <v>-3</v>
      </c>
      <c r="BD170" s="98">
        <v>-3</v>
      </c>
      <c r="BE170" s="98">
        <v>-3</v>
      </c>
      <c r="BF170" s="98">
        <v>-3</v>
      </c>
      <c r="BG170" s="98">
        <v>-3</v>
      </c>
      <c r="BH170" s="98">
        <v>-3</v>
      </c>
      <c r="BI170" s="98">
        <v>-3</v>
      </c>
      <c r="BJ170" s="155">
        <v>-3</v>
      </c>
      <c r="BK170" s="155">
        <v>-3</v>
      </c>
      <c r="BL170" s="155">
        <v>-3</v>
      </c>
      <c r="BM170" s="155">
        <v>-3</v>
      </c>
      <c r="BN170" s="155">
        <v>-3</v>
      </c>
      <c r="BO170" s="155">
        <v>-2</v>
      </c>
      <c r="BP170" s="155">
        <v>-2</v>
      </c>
      <c r="BQ170" s="155">
        <v>-2</v>
      </c>
      <c r="BR170" s="155">
        <v>-2</v>
      </c>
      <c r="BS170" s="155">
        <v>-2</v>
      </c>
      <c r="BT170" s="155">
        <v>-2</v>
      </c>
      <c r="BU170" s="155">
        <v>-3</v>
      </c>
      <c r="BV170" s="155">
        <v>-3</v>
      </c>
      <c r="BW170" s="155">
        <v>-3</v>
      </c>
      <c r="BX170" s="155">
        <v>-3</v>
      </c>
      <c r="BY170" s="155">
        <v>-3</v>
      </c>
      <c r="BZ170" s="155">
        <v>-3</v>
      </c>
      <c r="CA170" s="155">
        <v>-3</v>
      </c>
      <c r="CB170" s="155">
        <v>-3</v>
      </c>
      <c r="CC170" s="155">
        <v>-3</v>
      </c>
      <c r="CD170" s="155">
        <v>-3</v>
      </c>
      <c r="CE170" s="155">
        <v>-3</v>
      </c>
      <c r="CF170" s="155">
        <v>-3</v>
      </c>
      <c r="CG170" s="155">
        <v>-3</v>
      </c>
      <c r="CH170" s="155">
        <v>-3</v>
      </c>
      <c r="CI170" s="155">
        <v>-3</v>
      </c>
    </row>
    <row r="171" spans="1:87" ht="15.75" customHeight="1" x14ac:dyDescent="0.2">
      <c r="A171" s="4" t="s">
        <v>15</v>
      </c>
      <c r="B171" s="49">
        <f>+B176+B181+B191</f>
        <v>0</v>
      </c>
      <c r="C171" s="49">
        <f t="shared" ref="C171:M171" si="111">+C176+C181+C191</f>
        <v>0</v>
      </c>
      <c r="D171" s="49">
        <f t="shared" si="111"/>
        <v>0</v>
      </c>
      <c r="E171" s="49">
        <f t="shared" si="111"/>
        <v>0</v>
      </c>
      <c r="F171" s="49">
        <f t="shared" si="111"/>
        <v>0</v>
      </c>
      <c r="G171" s="49">
        <f t="shared" si="111"/>
        <v>0</v>
      </c>
      <c r="H171" s="49">
        <f t="shared" si="111"/>
        <v>0</v>
      </c>
      <c r="I171" s="49">
        <f t="shared" si="111"/>
        <v>0</v>
      </c>
      <c r="J171" s="49">
        <f t="shared" si="111"/>
        <v>0</v>
      </c>
      <c r="K171" s="49">
        <f t="shared" si="111"/>
        <v>0</v>
      </c>
      <c r="L171" s="49">
        <f t="shared" si="111"/>
        <v>0</v>
      </c>
      <c r="M171" s="78">
        <f t="shared" si="111"/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f t="shared" si="109"/>
        <v>0</v>
      </c>
      <c r="U171" s="49">
        <v>0</v>
      </c>
      <c r="V171" s="49">
        <f t="shared" si="110"/>
        <v>-3</v>
      </c>
      <c r="W171" s="49">
        <v>-3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49">
        <v>0</v>
      </c>
      <c r="AY171" s="98">
        <v>0</v>
      </c>
      <c r="AZ171" s="98">
        <v>0</v>
      </c>
      <c r="BA171" s="98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155">
        <v>0</v>
      </c>
      <c r="BK171" s="155">
        <v>0</v>
      </c>
      <c r="BL171" s="155">
        <v>0</v>
      </c>
      <c r="BM171" s="155">
        <v>0</v>
      </c>
      <c r="BN171" s="155">
        <v>0</v>
      </c>
      <c r="BO171" s="155">
        <v>0</v>
      </c>
      <c r="BP171" s="155">
        <v>0</v>
      </c>
      <c r="BQ171" s="155">
        <v>0</v>
      </c>
      <c r="BR171" s="155">
        <v>0</v>
      </c>
      <c r="BS171" s="155">
        <v>0</v>
      </c>
      <c r="BT171" s="155">
        <v>0</v>
      </c>
      <c r="BU171" s="155">
        <v>0</v>
      </c>
      <c r="BV171" s="155">
        <v>0</v>
      </c>
      <c r="BW171" s="155">
        <v>0</v>
      </c>
      <c r="BX171" s="155">
        <v>0</v>
      </c>
      <c r="BY171" s="155">
        <v>0</v>
      </c>
      <c r="BZ171" s="155">
        <v>0</v>
      </c>
      <c r="CA171" s="155">
        <v>0</v>
      </c>
      <c r="CB171" s="155">
        <v>0</v>
      </c>
      <c r="CC171" s="155">
        <v>0</v>
      </c>
      <c r="CD171" s="155">
        <v>0</v>
      </c>
      <c r="CE171" s="155">
        <v>0</v>
      </c>
      <c r="CF171" s="155">
        <v>0</v>
      </c>
      <c r="CG171" s="155">
        <v>0</v>
      </c>
      <c r="CH171" s="155">
        <v>0</v>
      </c>
      <c r="CI171" s="155">
        <v>0</v>
      </c>
    </row>
    <row r="172" spans="1:87" ht="15.75" customHeight="1" x14ac:dyDescent="0.2">
      <c r="A172" s="3" t="s">
        <v>16</v>
      </c>
      <c r="B172" s="49">
        <f>+B177+B182+B192</f>
        <v>-448</v>
      </c>
      <c r="C172" s="49">
        <f t="shared" ref="C172:M172" si="112">+C177+C182+C192</f>
        <v>-445</v>
      </c>
      <c r="D172" s="49">
        <f t="shared" si="112"/>
        <v>-447</v>
      </c>
      <c r="E172" s="49">
        <f t="shared" si="112"/>
        <v>-512</v>
      </c>
      <c r="F172" s="49">
        <f t="shared" si="112"/>
        <v>-514</v>
      </c>
      <c r="G172" s="49">
        <f t="shared" si="112"/>
        <v>-520</v>
      </c>
      <c r="H172" s="49">
        <f t="shared" si="112"/>
        <v>-524</v>
      </c>
      <c r="I172" s="49">
        <f t="shared" si="112"/>
        <v>-528</v>
      </c>
      <c r="J172" s="49">
        <f t="shared" si="112"/>
        <v>-526</v>
      </c>
      <c r="K172" s="49">
        <f t="shared" si="112"/>
        <v>-580</v>
      </c>
      <c r="L172" s="49">
        <f t="shared" si="112"/>
        <v>-585</v>
      </c>
      <c r="M172" s="78">
        <f t="shared" si="112"/>
        <v>-589</v>
      </c>
      <c r="N172" s="49">
        <v>-591</v>
      </c>
      <c r="O172" s="49">
        <v>-579</v>
      </c>
      <c r="P172" s="49">
        <v>-580</v>
      </c>
      <c r="Q172" s="49">
        <v>-569</v>
      </c>
      <c r="R172" s="49">
        <v>-605</v>
      </c>
      <c r="S172" s="49">
        <v>-593</v>
      </c>
      <c r="T172" s="49">
        <f t="shared" si="109"/>
        <v>-587</v>
      </c>
      <c r="U172" s="49">
        <v>-570</v>
      </c>
      <c r="V172" s="49">
        <f t="shared" si="110"/>
        <v>-542</v>
      </c>
      <c r="W172" s="49">
        <v>-533</v>
      </c>
      <c r="X172" s="49">
        <v>-532</v>
      </c>
      <c r="Y172" s="49">
        <v>-534</v>
      </c>
      <c r="Z172" s="49">
        <v>-535</v>
      </c>
      <c r="AA172" s="49">
        <v>-530</v>
      </c>
      <c r="AB172" s="49">
        <v>-525</v>
      </c>
      <c r="AC172" s="49">
        <v>-523</v>
      </c>
      <c r="AD172" s="49">
        <v>-520</v>
      </c>
      <c r="AE172" s="49">
        <v>-525</v>
      </c>
      <c r="AF172" s="49">
        <v>-507</v>
      </c>
      <c r="AG172" s="49">
        <v>-504</v>
      </c>
      <c r="AH172" s="49">
        <v>-500</v>
      </c>
      <c r="AI172" s="49">
        <v>-506</v>
      </c>
      <c r="AJ172" s="49">
        <v>-497</v>
      </c>
      <c r="AK172" s="49">
        <v>-493</v>
      </c>
      <c r="AL172" s="49">
        <v>-488</v>
      </c>
      <c r="AM172" s="98">
        <v>-489</v>
      </c>
      <c r="AN172" s="98">
        <v>-484</v>
      </c>
      <c r="AO172" s="98">
        <v>-476</v>
      </c>
      <c r="AP172" s="98">
        <v>-478</v>
      </c>
      <c r="AQ172" s="98">
        <v>-479</v>
      </c>
      <c r="AR172" s="98">
        <v>-496</v>
      </c>
      <c r="AS172" s="98">
        <v>-496</v>
      </c>
      <c r="AT172" s="98">
        <v>-490</v>
      </c>
      <c r="AU172" s="98">
        <v>-488</v>
      </c>
      <c r="AV172" s="98">
        <v>-493</v>
      </c>
      <c r="AW172" s="98">
        <v>-447</v>
      </c>
      <c r="AX172" s="49">
        <v>-447</v>
      </c>
      <c r="AY172" s="98">
        <v>-443</v>
      </c>
      <c r="AZ172" s="98">
        <v>-434</v>
      </c>
      <c r="BA172" s="98">
        <v>-441</v>
      </c>
      <c r="BB172" s="98">
        <v>-444</v>
      </c>
      <c r="BC172" s="98">
        <v>-434</v>
      </c>
      <c r="BD172" s="98">
        <v>-432</v>
      </c>
      <c r="BE172" s="98">
        <v>-425</v>
      </c>
      <c r="BF172" s="98">
        <v>-421</v>
      </c>
      <c r="BG172" s="98">
        <v>-417</v>
      </c>
      <c r="BH172" s="98">
        <v>-408</v>
      </c>
      <c r="BI172" s="98">
        <v>-395</v>
      </c>
      <c r="BJ172" s="155">
        <v>-389</v>
      </c>
      <c r="BK172" s="155">
        <v>-388</v>
      </c>
      <c r="BL172" s="155">
        <v>-387</v>
      </c>
      <c r="BM172" s="155">
        <v>-375</v>
      </c>
      <c r="BN172" s="155">
        <v>-378</v>
      </c>
      <c r="BO172" s="155">
        <v>-369</v>
      </c>
      <c r="BP172" s="155">
        <v>-364</v>
      </c>
      <c r="BQ172" s="155">
        <v>-359</v>
      </c>
      <c r="BR172" s="155">
        <v>-355</v>
      </c>
      <c r="BS172" s="155">
        <v>-358</v>
      </c>
      <c r="BT172" s="155">
        <v>-365</v>
      </c>
      <c r="BU172" s="155">
        <v>-361</v>
      </c>
      <c r="BV172" s="155">
        <v>-362</v>
      </c>
      <c r="BW172" s="155">
        <v>-358</v>
      </c>
      <c r="BX172" s="155">
        <v>-428</v>
      </c>
      <c r="BY172" s="155">
        <v>-431</v>
      </c>
      <c r="BZ172" s="155">
        <v>-420</v>
      </c>
      <c r="CA172" s="155">
        <v>-417</v>
      </c>
      <c r="CB172" s="155">
        <v>-419</v>
      </c>
      <c r="CC172" s="155">
        <v>-411</v>
      </c>
      <c r="CD172" s="155">
        <v>-400</v>
      </c>
      <c r="CE172" s="155">
        <v>-395</v>
      </c>
      <c r="CF172" s="155">
        <v>-397</v>
      </c>
      <c r="CG172" s="155">
        <v>-393</v>
      </c>
      <c r="CH172" s="155">
        <v>-387</v>
      </c>
      <c r="CI172" s="155">
        <v>-387</v>
      </c>
    </row>
    <row r="173" spans="1:87" ht="15.75" customHeight="1" x14ac:dyDescent="0.2">
      <c r="A173" s="21" t="s">
        <v>44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8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3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</row>
    <row r="174" spans="1:87" ht="15.75" customHeight="1" x14ac:dyDescent="0.2">
      <c r="A174" s="2" t="s">
        <v>13</v>
      </c>
      <c r="B174" s="49">
        <f>+B175+B176+B177</f>
        <v>-448</v>
      </c>
      <c r="C174" s="49">
        <f t="shared" ref="C174:M174" si="113">+C175+C176+C177</f>
        <v>-445</v>
      </c>
      <c r="D174" s="49">
        <f t="shared" si="113"/>
        <v>-447</v>
      </c>
      <c r="E174" s="49">
        <f t="shared" si="113"/>
        <v>-512</v>
      </c>
      <c r="F174" s="49">
        <f t="shared" si="113"/>
        <v>-514</v>
      </c>
      <c r="G174" s="49">
        <f t="shared" si="113"/>
        <v>-520</v>
      </c>
      <c r="H174" s="49">
        <f t="shared" si="113"/>
        <v>-524</v>
      </c>
      <c r="I174" s="49">
        <f t="shared" si="113"/>
        <v>-528</v>
      </c>
      <c r="J174" s="49">
        <f t="shared" si="113"/>
        <v>-526</v>
      </c>
      <c r="K174" s="49">
        <f t="shared" si="113"/>
        <v>-580</v>
      </c>
      <c r="L174" s="49">
        <f t="shared" si="113"/>
        <v>-585</v>
      </c>
      <c r="M174" s="78">
        <f t="shared" si="113"/>
        <v>-589</v>
      </c>
      <c r="N174" s="49">
        <v>-591</v>
      </c>
      <c r="O174" s="49">
        <v>-579</v>
      </c>
      <c r="P174" s="49">
        <v>-580</v>
      </c>
      <c r="Q174" s="49">
        <v>-569</v>
      </c>
      <c r="R174" s="49">
        <v>-605</v>
      </c>
      <c r="S174" s="49">
        <v>-593</v>
      </c>
      <c r="T174" s="49">
        <f t="shared" ref="T174" si="114">+T175+T176+T177</f>
        <v>-587</v>
      </c>
      <c r="U174" s="49">
        <v>-570</v>
      </c>
      <c r="V174" s="49">
        <f t="shared" ref="V174" si="115">+V175+V176+V177</f>
        <v>-545</v>
      </c>
      <c r="W174" s="49">
        <v>-536</v>
      </c>
      <c r="X174" s="49">
        <v>-535</v>
      </c>
      <c r="Y174" s="49">
        <v>-537</v>
      </c>
      <c r="Z174" s="49">
        <v>-538</v>
      </c>
      <c r="AA174" s="49">
        <v>-533</v>
      </c>
      <c r="AB174" s="49">
        <v>-527</v>
      </c>
      <c r="AC174" s="49">
        <v>-525</v>
      </c>
      <c r="AD174" s="49">
        <v>-522</v>
      </c>
      <c r="AE174" s="49">
        <v>-528</v>
      </c>
      <c r="AF174" s="49">
        <v>-509</v>
      </c>
      <c r="AG174" s="49">
        <v>-507</v>
      </c>
      <c r="AH174" s="49">
        <v>-503</v>
      </c>
      <c r="AI174" s="49">
        <v>-509</v>
      </c>
      <c r="AJ174" s="49">
        <v>-500</v>
      </c>
      <c r="AK174" s="49">
        <v>-496</v>
      </c>
      <c r="AL174" s="49">
        <v>-491</v>
      </c>
      <c r="AM174" s="98">
        <v>-492</v>
      </c>
      <c r="AN174" s="98">
        <v>-487</v>
      </c>
      <c r="AO174" s="98">
        <v>-479</v>
      </c>
      <c r="AP174" s="98">
        <v>-481</v>
      </c>
      <c r="AQ174" s="98">
        <v>-482</v>
      </c>
      <c r="AR174" s="98">
        <v>-499</v>
      </c>
      <c r="AS174" s="98">
        <v>-499</v>
      </c>
      <c r="AT174" s="98">
        <v>-493</v>
      </c>
      <c r="AU174" s="98">
        <v>-491</v>
      </c>
      <c r="AV174" s="98">
        <v>-496</v>
      </c>
      <c r="AW174" s="98">
        <v>-450</v>
      </c>
      <c r="AX174" s="49">
        <v>-450</v>
      </c>
      <c r="AY174" s="98">
        <v>-446</v>
      </c>
      <c r="AZ174" s="98">
        <v>-437</v>
      </c>
      <c r="BA174" s="98">
        <v>-444</v>
      </c>
      <c r="BB174" s="98">
        <v>-447</v>
      </c>
      <c r="BC174" s="98">
        <v>-437</v>
      </c>
      <c r="BD174" s="98">
        <v>-435</v>
      </c>
      <c r="BE174" s="98">
        <v>-428</v>
      </c>
      <c r="BF174" s="98">
        <v>-424</v>
      </c>
      <c r="BG174" s="98">
        <v>-420</v>
      </c>
      <c r="BH174" s="98">
        <v>-411</v>
      </c>
      <c r="BI174" s="98">
        <v>-398</v>
      </c>
      <c r="BJ174" s="155">
        <v>-392</v>
      </c>
      <c r="BK174" s="155">
        <v>-391</v>
      </c>
      <c r="BL174" s="155">
        <v>-390</v>
      </c>
      <c r="BM174" s="155">
        <v>-378</v>
      </c>
      <c r="BN174" s="155">
        <v>-381</v>
      </c>
      <c r="BO174" s="155">
        <v>-371</v>
      </c>
      <c r="BP174" s="155">
        <v>-366</v>
      </c>
      <c r="BQ174" s="155">
        <v>-361</v>
      </c>
      <c r="BR174" s="155">
        <v>-357</v>
      </c>
      <c r="BS174" s="155">
        <v>-360</v>
      </c>
      <c r="BT174" s="155">
        <v>-367</v>
      </c>
      <c r="BU174" s="155">
        <v>-364</v>
      </c>
      <c r="BV174" s="155">
        <v>-365</v>
      </c>
      <c r="BW174" s="155">
        <v>-361</v>
      </c>
      <c r="BX174" s="155">
        <v>-431</v>
      </c>
      <c r="BY174" s="155">
        <v>-434</v>
      </c>
      <c r="BZ174" s="155">
        <v>-423</v>
      </c>
      <c r="CA174" s="155">
        <v>-420</v>
      </c>
      <c r="CB174" s="155">
        <v>-422</v>
      </c>
      <c r="CC174" s="155">
        <v>-414</v>
      </c>
      <c r="CD174" s="155">
        <v>-403</v>
      </c>
      <c r="CE174" s="155">
        <v>-398</v>
      </c>
      <c r="CF174" s="155">
        <v>-400</v>
      </c>
      <c r="CG174" s="155">
        <v>-396</v>
      </c>
      <c r="CH174" s="155">
        <v>-390</v>
      </c>
      <c r="CI174" s="155">
        <v>-390</v>
      </c>
    </row>
    <row r="175" spans="1:87" ht="15.75" customHeight="1" x14ac:dyDescent="0.2">
      <c r="A175" s="3" t="s">
        <v>14</v>
      </c>
      <c r="B175" s="49">
        <v>0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78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-3</v>
      </c>
      <c r="Y175" s="49">
        <v>-3</v>
      </c>
      <c r="Z175" s="49">
        <v>-3</v>
      </c>
      <c r="AA175" s="49">
        <v>-3</v>
      </c>
      <c r="AB175" s="49">
        <v>-2</v>
      </c>
      <c r="AC175" s="49">
        <v>-2</v>
      </c>
      <c r="AD175" s="49">
        <v>-2</v>
      </c>
      <c r="AE175" s="49">
        <v>-3</v>
      </c>
      <c r="AF175" s="49">
        <v>-2</v>
      </c>
      <c r="AG175" s="49">
        <v>-3</v>
      </c>
      <c r="AH175" s="49">
        <v>-3</v>
      </c>
      <c r="AI175" s="49">
        <v>-3</v>
      </c>
      <c r="AJ175" s="49">
        <v>-3</v>
      </c>
      <c r="AK175" s="49">
        <v>-3</v>
      </c>
      <c r="AL175" s="49">
        <v>-3</v>
      </c>
      <c r="AM175" s="98">
        <v>-3</v>
      </c>
      <c r="AN175" s="98">
        <v>-3</v>
      </c>
      <c r="AO175" s="98">
        <v>-3</v>
      </c>
      <c r="AP175" s="98">
        <v>-3</v>
      </c>
      <c r="AQ175" s="98">
        <v>-3</v>
      </c>
      <c r="AR175" s="98">
        <v>-3</v>
      </c>
      <c r="AS175" s="98">
        <v>-3</v>
      </c>
      <c r="AT175" s="98">
        <v>-3</v>
      </c>
      <c r="AU175" s="98">
        <v>-3</v>
      </c>
      <c r="AV175" s="98">
        <v>-3</v>
      </c>
      <c r="AW175" s="98">
        <v>-3</v>
      </c>
      <c r="AX175" s="49">
        <v>-3</v>
      </c>
      <c r="AY175" s="98">
        <v>-3</v>
      </c>
      <c r="AZ175" s="98">
        <v>-3</v>
      </c>
      <c r="BA175" s="98">
        <v>-3</v>
      </c>
      <c r="BB175" s="98">
        <v>-3</v>
      </c>
      <c r="BC175" s="98">
        <v>-3</v>
      </c>
      <c r="BD175" s="98">
        <v>-3</v>
      </c>
      <c r="BE175" s="98">
        <v>-3</v>
      </c>
      <c r="BF175" s="98">
        <v>-3</v>
      </c>
      <c r="BG175" s="98">
        <v>-3</v>
      </c>
      <c r="BH175" s="98">
        <v>-3</v>
      </c>
      <c r="BI175" s="98">
        <v>-3</v>
      </c>
      <c r="BJ175" s="155">
        <v>-3</v>
      </c>
      <c r="BK175" s="155">
        <v>-3</v>
      </c>
      <c r="BL175" s="155">
        <v>-3</v>
      </c>
      <c r="BM175" s="155">
        <v>-3</v>
      </c>
      <c r="BN175" s="155">
        <v>-3</v>
      </c>
      <c r="BO175" s="155">
        <v>-2</v>
      </c>
      <c r="BP175" s="155">
        <v>-2</v>
      </c>
      <c r="BQ175" s="155">
        <v>-2</v>
      </c>
      <c r="BR175" s="155">
        <v>-2</v>
      </c>
      <c r="BS175" s="155">
        <v>-2</v>
      </c>
      <c r="BT175" s="155">
        <v>-2</v>
      </c>
      <c r="BU175" s="155">
        <v>-3</v>
      </c>
      <c r="BV175" s="155">
        <v>-3</v>
      </c>
      <c r="BW175" s="155">
        <v>-3</v>
      </c>
      <c r="BX175" s="155">
        <v>-3</v>
      </c>
      <c r="BY175" s="155">
        <v>-3</v>
      </c>
      <c r="BZ175" s="155">
        <v>-3</v>
      </c>
      <c r="CA175" s="155">
        <v>-3</v>
      </c>
      <c r="CB175" s="155">
        <v>-3</v>
      </c>
      <c r="CC175" s="155">
        <v>-3</v>
      </c>
      <c r="CD175" s="155">
        <v>-3</v>
      </c>
      <c r="CE175" s="155">
        <v>-3</v>
      </c>
      <c r="CF175" s="155">
        <v>-3</v>
      </c>
      <c r="CG175" s="155">
        <v>-3</v>
      </c>
      <c r="CH175" s="155">
        <v>-3</v>
      </c>
      <c r="CI175" s="155">
        <v>-3</v>
      </c>
    </row>
    <row r="176" spans="1:87" ht="15.75" customHeight="1" x14ac:dyDescent="0.2">
      <c r="A176" s="4" t="s">
        <v>15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78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-3</v>
      </c>
      <c r="W176" s="49">
        <v>-3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49">
        <v>0</v>
      </c>
      <c r="AJ176" s="49">
        <v>0</v>
      </c>
      <c r="AK176" s="49">
        <v>0</v>
      </c>
      <c r="AL176" s="49">
        <v>0</v>
      </c>
      <c r="AM176" s="98">
        <v>0</v>
      </c>
      <c r="AN176" s="98">
        <v>0</v>
      </c>
      <c r="AO176" s="98">
        <v>0</v>
      </c>
      <c r="AP176" s="9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49">
        <v>0</v>
      </c>
      <c r="AY176" s="98">
        <v>0</v>
      </c>
      <c r="AZ176" s="98">
        <v>0</v>
      </c>
      <c r="BA176" s="98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155">
        <v>0</v>
      </c>
      <c r="BK176" s="155">
        <v>0</v>
      </c>
      <c r="BL176" s="155">
        <v>0</v>
      </c>
      <c r="BM176" s="155">
        <v>0</v>
      </c>
      <c r="BN176" s="155">
        <v>0</v>
      </c>
      <c r="BO176" s="155">
        <v>0</v>
      </c>
      <c r="BP176" s="155">
        <v>0</v>
      </c>
      <c r="BQ176" s="155">
        <v>0</v>
      </c>
      <c r="BR176" s="155">
        <v>0</v>
      </c>
      <c r="BS176" s="155">
        <v>0</v>
      </c>
      <c r="BT176" s="155">
        <v>0</v>
      </c>
      <c r="BU176" s="155">
        <v>0</v>
      </c>
      <c r="BV176" s="155">
        <v>0</v>
      </c>
      <c r="BW176" s="155">
        <v>0</v>
      </c>
      <c r="BX176" s="155">
        <v>0</v>
      </c>
      <c r="BY176" s="155">
        <v>0</v>
      </c>
      <c r="BZ176" s="155">
        <v>0</v>
      </c>
      <c r="CA176" s="155">
        <v>0</v>
      </c>
      <c r="CB176" s="155">
        <v>0</v>
      </c>
      <c r="CC176" s="155">
        <v>0</v>
      </c>
      <c r="CD176" s="155">
        <v>0</v>
      </c>
      <c r="CE176" s="155">
        <v>0</v>
      </c>
      <c r="CF176" s="155">
        <v>0</v>
      </c>
      <c r="CG176" s="155">
        <v>0</v>
      </c>
      <c r="CH176" s="155">
        <v>0</v>
      </c>
      <c r="CI176" s="155">
        <v>0</v>
      </c>
    </row>
    <row r="177" spans="1:87" ht="15.75" customHeight="1" x14ac:dyDescent="0.2">
      <c r="A177" s="3" t="s">
        <v>16</v>
      </c>
      <c r="B177" s="49">
        <v>-448</v>
      </c>
      <c r="C177" s="49">
        <v>-445</v>
      </c>
      <c r="D177" s="49">
        <v>-447</v>
      </c>
      <c r="E177" s="49">
        <v>-512</v>
      </c>
      <c r="F177" s="49">
        <v>-514</v>
      </c>
      <c r="G177" s="49">
        <v>-520</v>
      </c>
      <c r="H177" s="49">
        <v>-524</v>
      </c>
      <c r="I177" s="49">
        <v>-528</v>
      </c>
      <c r="J177" s="49">
        <v>-526</v>
      </c>
      <c r="K177" s="49">
        <v>-580</v>
      </c>
      <c r="L177" s="49">
        <v>-585</v>
      </c>
      <c r="M177" s="78">
        <v>-589</v>
      </c>
      <c r="N177" s="49">
        <v>-591</v>
      </c>
      <c r="O177" s="49">
        <v>-579</v>
      </c>
      <c r="P177" s="49">
        <v>-580</v>
      </c>
      <c r="Q177" s="49">
        <v>-569</v>
      </c>
      <c r="R177" s="49">
        <v>-605</v>
      </c>
      <c r="S177" s="49">
        <v>-593</v>
      </c>
      <c r="T177" s="49">
        <v>-587</v>
      </c>
      <c r="U177" s="49">
        <v>-570</v>
      </c>
      <c r="V177" s="49">
        <v>-542</v>
      </c>
      <c r="W177" s="49">
        <v>-533</v>
      </c>
      <c r="X177" s="49">
        <v>-532</v>
      </c>
      <c r="Y177" s="49">
        <v>-534</v>
      </c>
      <c r="Z177" s="49">
        <v>-535</v>
      </c>
      <c r="AA177" s="49">
        <v>-530</v>
      </c>
      <c r="AB177" s="49">
        <v>-525</v>
      </c>
      <c r="AC177" s="49">
        <v>-523</v>
      </c>
      <c r="AD177" s="49">
        <v>-520</v>
      </c>
      <c r="AE177" s="49">
        <v>-525</v>
      </c>
      <c r="AF177" s="49">
        <v>-507</v>
      </c>
      <c r="AG177" s="49">
        <v>-504</v>
      </c>
      <c r="AH177" s="49">
        <v>-500</v>
      </c>
      <c r="AI177" s="49">
        <v>-506</v>
      </c>
      <c r="AJ177" s="49">
        <v>-497</v>
      </c>
      <c r="AK177" s="49">
        <v>-493</v>
      </c>
      <c r="AL177" s="49">
        <v>-488</v>
      </c>
      <c r="AM177" s="98">
        <v>-489</v>
      </c>
      <c r="AN177" s="98">
        <v>-484</v>
      </c>
      <c r="AO177" s="98">
        <v>-476</v>
      </c>
      <c r="AP177" s="98">
        <v>-478</v>
      </c>
      <c r="AQ177" s="98">
        <v>-479</v>
      </c>
      <c r="AR177" s="98">
        <v>-496</v>
      </c>
      <c r="AS177" s="98">
        <v>-496</v>
      </c>
      <c r="AT177" s="98">
        <v>-490</v>
      </c>
      <c r="AU177" s="98">
        <v>-488</v>
      </c>
      <c r="AV177" s="98">
        <v>-493</v>
      </c>
      <c r="AW177" s="98">
        <v>-447</v>
      </c>
      <c r="AX177" s="49">
        <v>-447</v>
      </c>
      <c r="AY177" s="98">
        <v>-443</v>
      </c>
      <c r="AZ177" s="98">
        <v>-434</v>
      </c>
      <c r="BA177" s="98">
        <v>-441</v>
      </c>
      <c r="BB177" s="98">
        <v>-444</v>
      </c>
      <c r="BC177" s="98">
        <v>-434</v>
      </c>
      <c r="BD177" s="98">
        <v>-432</v>
      </c>
      <c r="BE177" s="98">
        <v>-425</v>
      </c>
      <c r="BF177" s="98">
        <v>-421</v>
      </c>
      <c r="BG177" s="98">
        <v>-417</v>
      </c>
      <c r="BH177" s="98">
        <v>-408</v>
      </c>
      <c r="BI177" s="98">
        <v>-395</v>
      </c>
      <c r="BJ177" s="155">
        <v>-389</v>
      </c>
      <c r="BK177" s="155">
        <v>-388</v>
      </c>
      <c r="BL177" s="155">
        <v>-387</v>
      </c>
      <c r="BM177" s="155">
        <v>-375</v>
      </c>
      <c r="BN177" s="155">
        <v>-378</v>
      </c>
      <c r="BO177" s="155">
        <v>-369</v>
      </c>
      <c r="BP177" s="155">
        <v>-364</v>
      </c>
      <c r="BQ177" s="155">
        <v>-359</v>
      </c>
      <c r="BR177" s="155">
        <v>-355</v>
      </c>
      <c r="BS177" s="155">
        <v>-358</v>
      </c>
      <c r="BT177" s="155">
        <v>-365</v>
      </c>
      <c r="BU177" s="155">
        <v>-361</v>
      </c>
      <c r="BV177" s="155">
        <v>-362</v>
      </c>
      <c r="BW177" s="155">
        <v>-358</v>
      </c>
      <c r="BX177" s="155">
        <v>-428</v>
      </c>
      <c r="BY177" s="155">
        <v>-431</v>
      </c>
      <c r="BZ177" s="155">
        <v>-420</v>
      </c>
      <c r="CA177" s="155">
        <v>-417</v>
      </c>
      <c r="CB177" s="155">
        <v>-419</v>
      </c>
      <c r="CC177" s="155">
        <v>-411</v>
      </c>
      <c r="CD177" s="155">
        <v>-400</v>
      </c>
      <c r="CE177" s="155">
        <v>-395</v>
      </c>
      <c r="CF177" s="155">
        <v>-397</v>
      </c>
      <c r="CG177" s="155">
        <v>-393</v>
      </c>
      <c r="CH177" s="155">
        <v>-387</v>
      </c>
      <c r="CI177" s="155">
        <v>-387</v>
      </c>
    </row>
    <row r="178" spans="1:87" ht="15.75" customHeight="1" x14ac:dyDescent="0.2">
      <c r="A178" s="21" t="s">
        <v>45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8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3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</row>
    <row r="179" spans="1:87" ht="15.75" customHeight="1" x14ac:dyDescent="0.2">
      <c r="A179" s="2" t="s">
        <v>13</v>
      </c>
      <c r="B179" s="49">
        <v>0</v>
      </c>
      <c r="C179" s="49">
        <v>0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78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98">
        <v>0</v>
      </c>
      <c r="AN179" s="98">
        <v>0</v>
      </c>
      <c r="AO179" s="98">
        <v>0</v>
      </c>
      <c r="AP179" s="98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49">
        <v>0</v>
      </c>
      <c r="AY179" s="98">
        <v>0</v>
      </c>
      <c r="AZ179" s="98">
        <v>0</v>
      </c>
      <c r="BA179" s="98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155">
        <v>0</v>
      </c>
      <c r="BK179" s="155">
        <v>0</v>
      </c>
      <c r="BL179" s="155">
        <v>0</v>
      </c>
      <c r="BM179" s="155">
        <v>0</v>
      </c>
      <c r="BN179" s="155">
        <v>0</v>
      </c>
      <c r="BO179" s="155">
        <v>0</v>
      </c>
      <c r="BP179" s="155">
        <v>0</v>
      </c>
      <c r="BQ179" s="155">
        <v>0</v>
      </c>
      <c r="BR179" s="155">
        <v>0</v>
      </c>
      <c r="BS179" s="155">
        <v>0</v>
      </c>
      <c r="BT179" s="155">
        <v>0</v>
      </c>
      <c r="BU179" s="155">
        <v>0</v>
      </c>
      <c r="BV179" s="155">
        <v>0</v>
      </c>
      <c r="BW179" s="155">
        <v>0</v>
      </c>
      <c r="BX179" s="155">
        <v>0</v>
      </c>
      <c r="BY179" s="155">
        <v>0</v>
      </c>
      <c r="BZ179" s="155">
        <v>0</v>
      </c>
      <c r="CA179" s="155">
        <v>0</v>
      </c>
      <c r="CB179" s="155">
        <v>0</v>
      </c>
      <c r="CC179" s="155">
        <v>0</v>
      </c>
      <c r="CD179" s="155">
        <v>0</v>
      </c>
      <c r="CE179" s="155">
        <v>0</v>
      </c>
      <c r="CF179" s="155">
        <v>0</v>
      </c>
      <c r="CG179" s="155">
        <v>0</v>
      </c>
      <c r="CH179" s="155">
        <v>0</v>
      </c>
      <c r="CI179" s="155">
        <v>0</v>
      </c>
    </row>
    <row r="180" spans="1:87" ht="15.75" customHeight="1" x14ac:dyDescent="0.2">
      <c r="A180" s="3" t="s">
        <v>14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78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98">
        <v>0</v>
      </c>
      <c r="AN180" s="98">
        <v>0</v>
      </c>
      <c r="AO180" s="98">
        <v>0</v>
      </c>
      <c r="AP180" s="98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49">
        <v>0</v>
      </c>
      <c r="AY180" s="98">
        <v>0</v>
      </c>
      <c r="AZ180" s="98">
        <v>0</v>
      </c>
      <c r="BA180" s="98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155">
        <v>0</v>
      </c>
      <c r="BK180" s="155">
        <v>0</v>
      </c>
      <c r="BL180" s="155">
        <v>0</v>
      </c>
      <c r="BM180" s="155">
        <v>0</v>
      </c>
      <c r="BN180" s="155">
        <v>0</v>
      </c>
      <c r="BO180" s="155">
        <v>0</v>
      </c>
      <c r="BP180" s="155">
        <v>0</v>
      </c>
      <c r="BQ180" s="155">
        <v>0</v>
      </c>
      <c r="BR180" s="155">
        <v>0</v>
      </c>
      <c r="BS180" s="155">
        <v>0</v>
      </c>
      <c r="BT180" s="155">
        <v>0</v>
      </c>
      <c r="BU180" s="155">
        <v>0</v>
      </c>
      <c r="BV180" s="155">
        <v>0</v>
      </c>
      <c r="BW180" s="155">
        <v>0</v>
      </c>
      <c r="BX180" s="155">
        <v>0</v>
      </c>
      <c r="BY180" s="155">
        <v>0</v>
      </c>
      <c r="BZ180" s="155">
        <v>0</v>
      </c>
      <c r="CA180" s="155">
        <v>0</v>
      </c>
      <c r="CB180" s="155">
        <v>0</v>
      </c>
      <c r="CC180" s="155">
        <v>0</v>
      </c>
      <c r="CD180" s="155">
        <v>0</v>
      </c>
      <c r="CE180" s="155">
        <v>0</v>
      </c>
      <c r="CF180" s="155">
        <v>0</v>
      </c>
      <c r="CG180" s="155">
        <v>0</v>
      </c>
      <c r="CH180" s="155">
        <v>0</v>
      </c>
      <c r="CI180" s="155">
        <v>0</v>
      </c>
    </row>
    <row r="181" spans="1:87" ht="15.75" customHeight="1" x14ac:dyDescent="0.2">
      <c r="A181" s="4" t="s">
        <v>15</v>
      </c>
      <c r="B181" s="49">
        <v>0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78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98">
        <v>0</v>
      </c>
      <c r="AN181" s="98">
        <v>0</v>
      </c>
      <c r="AO181" s="98">
        <v>0</v>
      </c>
      <c r="AP181" s="98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49">
        <v>0</v>
      </c>
      <c r="AY181" s="98">
        <v>0</v>
      </c>
      <c r="AZ181" s="98">
        <v>0</v>
      </c>
      <c r="BA181" s="98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155">
        <v>0</v>
      </c>
      <c r="BK181" s="155">
        <v>0</v>
      </c>
      <c r="BL181" s="155">
        <v>0</v>
      </c>
      <c r="BM181" s="155">
        <v>0</v>
      </c>
      <c r="BN181" s="155">
        <v>0</v>
      </c>
      <c r="BO181" s="155">
        <v>0</v>
      </c>
      <c r="BP181" s="155">
        <v>0</v>
      </c>
      <c r="BQ181" s="155">
        <v>0</v>
      </c>
      <c r="BR181" s="155">
        <v>0</v>
      </c>
      <c r="BS181" s="155">
        <v>0</v>
      </c>
      <c r="BT181" s="155">
        <v>0</v>
      </c>
      <c r="BU181" s="155">
        <v>0</v>
      </c>
      <c r="BV181" s="155">
        <v>0</v>
      </c>
      <c r="BW181" s="155">
        <v>0</v>
      </c>
      <c r="BX181" s="155">
        <v>0</v>
      </c>
      <c r="BY181" s="155">
        <v>0</v>
      </c>
      <c r="BZ181" s="155">
        <v>0</v>
      </c>
      <c r="CA181" s="155">
        <v>0</v>
      </c>
      <c r="CB181" s="155">
        <v>0</v>
      </c>
      <c r="CC181" s="155">
        <v>0</v>
      </c>
      <c r="CD181" s="155">
        <v>0</v>
      </c>
      <c r="CE181" s="155">
        <v>0</v>
      </c>
      <c r="CF181" s="155">
        <v>0</v>
      </c>
      <c r="CG181" s="155">
        <v>0</v>
      </c>
      <c r="CH181" s="155">
        <v>0</v>
      </c>
      <c r="CI181" s="155">
        <v>0</v>
      </c>
    </row>
    <row r="182" spans="1:87" ht="15.75" customHeight="1" x14ac:dyDescent="0.2">
      <c r="A182" s="3" t="s">
        <v>16</v>
      </c>
      <c r="B182" s="49">
        <v>0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78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98">
        <v>0</v>
      </c>
      <c r="AN182" s="98">
        <v>0</v>
      </c>
      <c r="AO182" s="98">
        <v>0</v>
      </c>
      <c r="AP182" s="98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49">
        <v>0</v>
      </c>
      <c r="AY182" s="98">
        <v>0</v>
      </c>
      <c r="AZ182" s="98">
        <v>0</v>
      </c>
      <c r="BA182" s="98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155">
        <v>0</v>
      </c>
      <c r="BK182" s="155">
        <v>0</v>
      </c>
      <c r="BL182" s="155">
        <v>0</v>
      </c>
      <c r="BM182" s="155">
        <v>0</v>
      </c>
      <c r="BN182" s="155">
        <v>0</v>
      </c>
      <c r="BO182" s="155">
        <v>0</v>
      </c>
      <c r="BP182" s="155">
        <v>0</v>
      </c>
      <c r="BQ182" s="155">
        <v>0</v>
      </c>
      <c r="BR182" s="155">
        <v>0</v>
      </c>
      <c r="BS182" s="155">
        <v>0</v>
      </c>
      <c r="BT182" s="155">
        <v>0</v>
      </c>
      <c r="BU182" s="155">
        <v>0</v>
      </c>
      <c r="BV182" s="155">
        <v>0</v>
      </c>
      <c r="BW182" s="155">
        <v>0</v>
      </c>
      <c r="BX182" s="155">
        <v>0</v>
      </c>
      <c r="BY182" s="155">
        <v>0</v>
      </c>
      <c r="BZ182" s="155">
        <v>0</v>
      </c>
      <c r="CA182" s="155">
        <v>0</v>
      </c>
      <c r="CB182" s="155">
        <v>0</v>
      </c>
      <c r="CC182" s="155">
        <v>0</v>
      </c>
      <c r="CD182" s="155">
        <v>0</v>
      </c>
      <c r="CE182" s="155">
        <v>0</v>
      </c>
      <c r="CF182" s="155">
        <v>0</v>
      </c>
      <c r="CG182" s="155">
        <v>0</v>
      </c>
      <c r="CH182" s="155">
        <v>0</v>
      </c>
      <c r="CI182" s="155">
        <v>0</v>
      </c>
    </row>
    <row r="183" spans="1:87" ht="15.75" customHeight="1" x14ac:dyDescent="0.2">
      <c r="A183" s="21" t="s">
        <v>46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8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3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</row>
    <row r="184" spans="1:87" ht="15.75" customHeight="1" x14ac:dyDescent="0.2">
      <c r="A184" s="2" t="s">
        <v>13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78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98">
        <v>0</v>
      </c>
      <c r="AN184" s="98">
        <v>0</v>
      </c>
      <c r="AO184" s="98">
        <v>0</v>
      </c>
      <c r="AP184" s="98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98">
        <v>0</v>
      </c>
      <c r="AW184" s="98">
        <v>0</v>
      </c>
      <c r="AX184" s="49">
        <v>0</v>
      </c>
      <c r="AY184" s="98">
        <v>0</v>
      </c>
      <c r="AZ184" s="98">
        <v>0</v>
      </c>
      <c r="BA184" s="98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155">
        <v>0</v>
      </c>
      <c r="BK184" s="155">
        <v>0</v>
      </c>
      <c r="BL184" s="155">
        <v>0</v>
      </c>
      <c r="BM184" s="155">
        <v>0</v>
      </c>
      <c r="BN184" s="155">
        <v>0</v>
      </c>
      <c r="BO184" s="155">
        <v>0</v>
      </c>
      <c r="BP184" s="155">
        <v>0</v>
      </c>
      <c r="BQ184" s="155">
        <v>0</v>
      </c>
      <c r="BR184" s="155">
        <v>0</v>
      </c>
      <c r="BS184" s="155">
        <v>0</v>
      </c>
      <c r="BT184" s="155">
        <v>0</v>
      </c>
      <c r="BU184" s="155">
        <v>0</v>
      </c>
      <c r="BV184" s="155">
        <v>0</v>
      </c>
      <c r="BW184" s="155">
        <v>0</v>
      </c>
      <c r="BX184" s="155">
        <v>0</v>
      </c>
      <c r="BY184" s="155">
        <v>0</v>
      </c>
      <c r="BZ184" s="155">
        <v>0</v>
      </c>
      <c r="CA184" s="155">
        <v>0</v>
      </c>
      <c r="CB184" s="155">
        <v>0</v>
      </c>
      <c r="CC184" s="155">
        <v>0</v>
      </c>
      <c r="CD184" s="155">
        <v>0</v>
      </c>
      <c r="CE184" s="155">
        <v>0</v>
      </c>
      <c r="CF184" s="155">
        <v>0</v>
      </c>
      <c r="CG184" s="155">
        <v>0</v>
      </c>
      <c r="CH184" s="155">
        <v>0</v>
      </c>
      <c r="CI184" s="155">
        <v>0</v>
      </c>
    </row>
    <row r="185" spans="1:87" ht="15.75" customHeight="1" x14ac:dyDescent="0.2">
      <c r="A185" s="3" t="s">
        <v>14</v>
      </c>
      <c r="B185" s="49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78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98">
        <v>0</v>
      </c>
      <c r="AN185" s="98">
        <v>0</v>
      </c>
      <c r="AO185" s="98">
        <v>0</v>
      </c>
      <c r="AP185" s="98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98">
        <v>0</v>
      </c>
      <c r="AW185" s="98">
        <v>0</v>
      </c>
      <c r="AX185" s="49">
        <v>0</v>
      </c>
      <c r="AY185" s="98">
        <v>0</v>
      </c>
      <c r="AZ185" s="98">
        <v>0</v>
      </c>
      <c r="BA185" s="98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155">
        <v>0</v>
      </c>
      <c r="BK185" s="155">
        <v>0</v>
      </c>
      <c r="BL185" s="155">
        <v>0</v>
      </c>
      <c r="BM185" s="155">
        <v>0</v>
      </c>
      <c r="BN185" s="155">
        <v>0</v>
      </c>
      <c r="BO185" s="155">
        <v>0</v>
      </c>
      <c r="BP185" s="155">
        <v>0</v>
      </c>
      <c r="BQ185" s="155">
        <v>0</v>
      </c>
      <c r="BR185" s="155">
        <v>0</v>
      </c>
      <c r="BS185" s="155">
        <v>0</v>
      </c>
      <c r="BT185" s="155">
        <v>0</v>
      </c>
      <c r="BU185" s="155">
        <v>0</v>
      </c>
      <c r="BV185" s="155">
        <v>0</v>
      </c>
      <c r="BW185" s="155">
        <v>0</v>
      </c>
      <c r="BX185" s="155">
        <v>0</v>
      </c>
      <c r="BY185" s="155">
        <v>0</v>
      </c>
      <c r="BZ185" s="155">
        <v>0</v>
      </c>
      <c r="CA185" s="155">
        <v>0</v>
      </c>
      <c r="CB185" s="155">
        <v>0</v>
      </c>
      <c r="CC185" s="155">
        <v>0</v>
      </c>
      <c r="CD185" s="155">
        <v>0</v>
      </c>
      <c r="CE185" s="155">
        <v>0</v>
      </c>
      <c r="CF185" s="155">
        <v>0</v>
      </c>
      <c r="CG185" s="155">
        <v>0</v>
      </c>
      <c r="CH185" s="155">
        <v>0</v>
      </c>
      <c r="CI185" s="155">
        <v>0</v>
      </c>
    </row>
    <row r="186" spans="1:87" ht="15.75" customHeight="1" x14ac:dyDescent="0.2">
      <c r="A186" s="4" t="s">
        <v>15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78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  <c r="AK186" s="49">
        <v>0</v>
      </c>
      <c r="AL186" s="49">
        <v>0</v>
      </c>
      <c r="AM186" s="98">
        <v>0</v>
      </c>
      <c r="AN186" s="98">
        <v>0</v>
      </c>
      <c r="AO186" s="98">
        <v>0</v>
      </c>
      <c r="AP186" s="98">
        <v>0</v>
      </c>
      <c r="AQ186" s="98">
        <v>0</v>
      </c>
      <c r="AR186" s="98">
        <v>0</v>
      </c>
      <c r="AS186" s="98">
        <v>0</v>
      </c>
      <c r="AT186" s="98">
        <v>0</v>
      </c>
      <c r="AU186" s="98">
        <v>0</v>
      </c>
      <c r="AV186" s="98">
        <v>0</v>
      </c>
      <c r="AW186" s="98">
        <v>0</v>
      </c>
      <c r="AX186" s="49">
        <v>0</v>
      </c>
      <c r="AY186" s="98">
        <v>0</v>
      </c>
      <c r="AZ186" s="98">
        <v>0</v>
      </c>
      <c r="BA186" s="98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155">
        <v>0</v>
      </c>
      <c r="BK186" s="155">
        <v>0</v>
      </c>
      <c r="BL186" s="155">
        <v>0</v>
      </c>
      <c r="BM186" s="155">
        <v>0</v>
      </c>
      <c r="BN186" s="155">
        <v>0</v>
      </c>
      <c r="BO186" s="155">
        <v>0</v>
      </c>
      <c r="BP186" s="155">
        <v>0</v>
      </c>
      <c r="BQ186" s="155">
        <v>0</v>
      </c>
      <c r="BR186" s="155">
        <v>0</v>
      </c>
      <c r="BS186" s="155">
        <v>0</v>
      </c>
      <c r="BT186" s="155">
        <v>0</v>
      </c>
      <c r="BU186" s="155">
        <v>0</v>
      </c>
      <c r="BV186" s="155">
        <v>0</v>
      </c>
      <c r="BW186" s="155">
        <v>0</v>
      </c>
      <c r="BX186" s="155">
        <v>0</v>
      </c>
      <c r="BY186" s="155">
        <v>0</v>
      </c>
      <c r="BZ186" s="155">
        <v>0</v>
      </c>
      <c r="CA186" s="155">
        <v>0</v>
      </c>
      <c r="CB186" s="155">
        <v>0</v>
      </c>
      <c r="CC186" s="155">
        <v>0</v>
      </c>
      <c r="CD186" s="155">
        <v>0</v>
      </c>
      <c r="CE186" s="155">
        <v>0</v>
      </c>
      <c r="CF186" s="155">
        <v>0</v>
      </c>
      <c r="CG186" s="155">
        <v>0</v>
      </c>
      <c r="CH186" s="155">
        <v>0</v>
      </c>
      <c r="CI186" s="155">
        <v>0</v>
      </c>
    </row>
    <row r="187" spans="1:87" ht="15.75" customHeight="1" x14ac:dyDescent="0.2">
      <c r="A187" s="3" t="s">
        <v>16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78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98">
        <v>0</v>
      </c>
      <c r="AN187" s="98">
        <v>0</v>
      </c>
      <c r="AO187" s="98">
        <v>0</v>
      </c>
      <c r="AP187" s="98">
        <v>0</v>
      </c>
      <c r="AQ187" s="98">
        <v>0</v>
      </c>
      <c r="AR187" s="98">
        <v>0</v>
      </c>
      <c r="AS187" s="98">
        <v>0</v>
      </c>
      <c r="AT187" s="98">
        <v>0</v>
      </c>
      <c r="AU187" s="98">
        <v>0</v>
      </c>
      <c r="AV187" s="98">
        <v>0</v>
      </c>
      <c r="AW187" s="98">
        <v>0</v>
      </c>
      <c r="AX187" s="49">
        <v>0</v>
      </c>
      <c r="AY187" s="98">
        <v>0</v>
      </c>
      <c r="AZ187" s="98">
        <v>0</v>
      </c>
      <c r="BA187" s="98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155">
        <v>0</v>
      </c>
      <c r="BK187" s="155">
        <v>0</v>
      </c>
      <c r="BL187" s="155">
        <v>0</v>
      </c>
      <c r="BM187" s="155">
        <v>0</v>
      </c>
      <c r="BN187" s="155">
        <v>0</v>
      </c>
      <c r="BO187" s="155">
        <v>0</v>
      </c>
      <c r="BP187" s="155">
        <v>0</v>
      </c>
      <c r="BQ187" s="155">
        <v>0</v>
      </c>
      <c r="BR187" s="155">
        <v>0</v>
      </c>
      <c r="BS187" s="155">
        <v>0</v>
      </c>
      <c r="BT187" s="155">
        <v>0</v>
      </c>
      <c r="BU187" s="155">
        <v>0</v>
      </c>
      <c r="BV187" s="155">
        <v>0</v>
      </c>
      <c r="BW187" s="155">
        <v>0</v>
      </c>
      <c r="BX187" s="155">
        <v>0</v>
      </c>
      <c r="BY187" s="155">
        <v>0</v>
      </c>
      <c r="BZ187" s="155">
        <v>0</v>
      </c>
      <c r="CA187" s="155">
        <v>0</v>
      </c>
      <c r="CB187" s="155">
        <v>0</v>
      </c>
      <c r="CC187" s="155">
        <v>0</v>
      </c>
      <c r="CD187" s="155">
        <v>0</v>
      </c>
      <c r="CE187" s="155">
        <v>0</v>
      </c>
      <c r="CF187" s="155">
        <v>0</v>
      </c>
      <c r="CG187" s="155">
        <v>0</v>
      </c>
      <c r="CH187" s="155">
        <v>0</v>
      </c>
      <c r="CI187" s="155">
        <v>0</v>
      </c>
    </row>
    <row r="188" spans="1:87" ht="15.75" customHeight="1" x14ac:dyDescent="0.2">
      <c r="A188" s="21" t="s">
        <v>47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8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3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</row>
    <row r="189" spans="1:87" ht="15.75" customHeight="1" x14ac:dyDescent="0.2">
      <c r="A189" s="2" t="s">
        <v>13</v>
      </c>
      <c r="B189" s="49">
        <v>0</v>
      </c>
      <c r="C189" s="49">
        <v>0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78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98">
        <v>0</v>
      </c>
      <c r="AW189" s="98">
        <v>0</v>
      </c>
      <c r="AX189" s="49">
        <v>0</v>
      </c>
      <c r="AY189" s="98">
        <v>0</v>
      </c>
      <c r="AZ189" s="98">
        <v>0</v>
      </c>
      <c r="BA189" s="98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155">
        <v>0</v>
      </c>
      <c r="BK189" s="155">
        <v>0</v>
      </c>
      <c r="BL189" s="155">
        <v>0</v>
      </c>
      <c r="BM189" s="155">
        <v>0</v>
      </c>
      <c r="BN189" s="155">
        <v>0</v>
      </c>
      <c r="BO189" s="155">
        <v>0</v>
      </c>
      <c r="BP189" s="155">
        <v>0</v>
      </c>
      <c r="BQ189" s="155">
        <v>0</v>
      </c>
      <c r="BR189" s="155">
        <v>0</v>
      </c>
      <c r="BS189" s="155">
        <v>0</v>
      </c>
      <c r="BT189" s="155">
        <v>0</v>
      </c>
      <c r="BU189" s="155">
        <v>0</v>
      </c>
      <c r="BV189" s="155">
        <v>0</v>
      </c>
      <c r="BW189" s="155">
        <v>0</v>
      </c>
      <c r="BX189" s="155">
        <v>0</v>
      </c>
      <c r="BY189" s="155">
        <v>0</v>
      </c>
      <c r="BZ189" s="155">
        <v>0</v>
      </c>
      <c r="CA189" s="155">
        <v>0</v>
      </c>
      <c r="CB189" s="155">
        <v>0</v>
      </c>
      <c r="CC189" s="155">
        <v>0</v>
      </c>
      <c r="CD189" s="155">
        <v>0</v>
      </c>
      <c r="CE189" s="155">
        <v>0</v>
      </c>
      <c r="CF189" s="155">
        <v>0</v>
      </c>
      <c r="CG189" s="155">
        <v>0</v>
      </c>
      <c r="CH189" s="155">
        <v>0</v>
      </c>
      <c r="CI189" s="155">
        <v>0</v>
      </c>
    </row>
    <row r="190" spans="1:87" ht="15.75" customHeight="1" x14ac:dyDescent="0.2">
      <c r="A190" s="3" t="s">
        <v>14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78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98">
        <v>0</v>
      </c>
      <c r="AN190" s="98">
        <v>0</v>
      </c>
      <c r="AO190" s="98">
        <v>0</v>
      </c>
      <c r="AP190" s="98">
        <v>0</v>
      </c>
      <c r="AQ190" s="98">
        <v>0</v>
      </c>
      <c r="AR190" s="98">
        <v>0</v>
      </c>
      <c r="AS190" s="98">
        <v>0</v>
      </c>
      <c r="AT190" s="98">
        <v>0</v>
      </c>
      <c r="AU190" s="98">
        <v>0</v>
      </c>
      <c r="AV190" s="98">
        <v>0</v>
      </c>
      <c r="AW190" s="98">
        <v>0</v>
      </c>
      <c r="AX190" s="49">
        <v>0</v>
      </c>
      <c r="AY190" s="98">
        <v>0</v>
      </c>
      <c r="AZ190" s="98">
        <v>0</v>
      </c>
      <c r="BA190" s="98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155">
        <v>0</v>
      </c>
      <c r="BK190" s="155">
        <v>0</v>
      </c>
      <c r="BL190" s="155">
        <v>0</v>
      </c>
      <c r="BM190" s="155">
        <v>0</v>
      </c>
      <c r="BN190" s="155">
        <v>0</v>
      </c>
      <c r="BO190" s="155">
        <v>0</v>
      </c>
      <c r="BP190" s="155">
        <v>0</v>
      </c>
      <c r="BQ190" s="155">
        <v>0</v>
      </c>
      <c r="BR190" s="155">
        <v>0</v>
      </c>
      <c r="BS190" s="155">
        <v>0</v>
      </c>
      <c r="BT190" s="155">
        <v>0</v>
      </c>
      <c r="BU190" s="155">
        <v>0</v>
      </c>
      <c r="BV190" s="155">
        <v>0</v>
      </c>
      <c r="BW190" s="155">
        <v>0</v>
      </c>
      <c r="BX190" s="155">
        <v>0</v>
      </c>
      <c r="BY190" s="155">
        <v>0</v>
      </c>
      <c r="BZ190" s="155">
        <v>0</v>
      </c>
      <c r="CA190" s="155">
        <v>0</v>
      </c>
      <c r="CB190" s="155">
        <v>0</v>
      </c>
      <c r="CC190" s="155">
        <v>0</v>
      </c>
      <c r="CD190" s="155">
        <v>0</v>
      </c>
      <c r="CE190" s="155">
        <v>0</v>
      </c>
      <c r="CF190" s="155">
        <v>0</v>
      </c>
      <c r="CG190" s="155">
        <v>0</v>
      </c>
      <c r="CH190" s="155">
        <v>0</v>
      </c>
      <c r="CI190" s="155">
        <v>0</v>
      </c>
    </row>
    <row r="191" spans="1:87" ht="15.75" customHeight="1" x14ac:dyDescent="0.2">
      <c r="A191" s="4" t="s">
        <v>15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78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0</v>
      </c>
      <c r="AK191" s="49">
        <v>0</v>
      </c>
      <c r="AL191" s="49">
        <v>0</v>
      </c>
      <c r="AM191" s="98">
        <v>0</v>
      </c>
      <c r="AN191" s="98">
        <v>0</v>
      </c>
      <c r="AO191" s="98">
        <v>0</v>
      </c>
      <c r="AP191" s="98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98">
        <v>0</v>
      </c>
      <c r="AW191" s="98">
        <v>0</v>
      </c>
      <c r="AX191" s="49">
        <v>0</v>
      </c>
      <c r="AY191" s="98">
        <v>0</v>
      </c>
      <c r="AZ191" s="98">
        <v>0</v>
      </c>
      <c r="BA191" s="98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155">
        <v>0</v>
      </c>
      <c r="BK191" s="155">
        <v>0</v>
      </c>
      <c r="BL191" s="155">
        <v>0</v>
      </c>
      <c r="BM191" s="155">
        <v>0</v>
      </c>
      <c r="BN191" s="155">
        <v>0</v>
      </c>
      <c r="BO191" s="155">
        <v>0</v>
      </c>
      <c r="BP191" s="155">
        <v>0</v>
      </c>
      <c r="BQ191" s="155">
        <v>0</v>
      </c>
      <c r="BR191" s="155">
        <v>0</v>
      </c>
      <c r="BS191" s="155">
        <v>0</v>
      </c>
      <c r="BT191" s="155">
        <v>0</v>
      </c>
      <c r="BU191" s="155">
        <v>0</v>
      </c>
      <c r="BV191" s="155">
        <v>0</v>
      </c>
      <c r="BW191" s="155">
        <v>0</v>
      </c>
      <c r="BX191" s="155">
        <v>0</v>
      </c>
      <c r="BY191" s="155">
        <v>0</v>
      </c>
      <c r="BZ191" s="155">
        <v>0</v>
      </c>
      <c r="CA191" s="155">
        <v>0</v>
      </c>
      <c r="CB191" s="155">
        <v>0</v>
      </c>
      <c r="CC191" s="155">
        <v>0</v>
      </c>
      <c r="CD191" s="155">
        <v>0</v>
      </c>
      <c r="CE191" s="155">
        <v>0</v>
      </c>
      <c r="CF191" s="155">
        <v>0</v>
      </c>
      <c r="CG191" s="155">
        <v>0</v>
      </c>
      <c r="CH191" s="155">
        <v>0</v>
      </c>
      <c r="CI191" s="155">
        <v>0</v>
      </c>
    </row>
    <row r="192" spans="1:87" ht="15.75" customHeight="1" x14ac:dyDescent="0.2">
      <c r="A192" s="3" t="s">
        <v>16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78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98">
        <v>0</v>
      </c>
      <c r="AN192" s="98">
        <v>0</v>
      </c>
      <c r="AO192" s="98">
        <v>0</v>
      </c>
      <c r="AP192" s="98">
        <v>0</v>
      </c>
      <c r="AQ192" s="98">
        <v>0</v>
      </c>
      <c r="AR192" s="98">
        <v>0</v>
      </c>
      <c r="AS192" s="98">
        <v>0</v>
      </c>
      <c r="AT192" s="98">
        <v>0</v>
      </c>
      <c r="AU192" s="98">
        <v>0</v>
      </c>
      <c r="AV192" s="98">
        <v>0</v>
      </c>
      <c r="AW192" s="98">
        <v>0</v>
      </c>
      <c r="AX192" s="49">
        <v>0</v>
      </c>
      <c r="AY192" s="98">
        <v>0</v>
      </c>
      <c r="AZ192" s="98">
        <v>0</v>
      </c>
      <c r="BA192" s="98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155">
        <v>0</v>
      </c>
      <c r="BK192" s="155">
        <v>0</v>
      </c>
      <c r="BL192" s="155">
        <v>0</v>
      </c>
      <c r="BM192" s="155">
        <v>0</v>
      </c>
      <c r="BN192" s="155">
        <v>0</v>
      </c>
      <c r="BO192" s="155">
        <v>0</v>
      </c>
      <c r="BP192" s="155">
        <v>0</v>
      </c>
      <c r="BQ192" s="155">
        <v>0</v>
      </c>
      <c r="BR192" s="155">
        <v>0</v>
      </c>
      <c r="BS192" s="155">
        <v>0</v>
      </c>
      <c r="BT192" s="155">
        <v>0</v>
      </c>
      <c r="BU192" s="155">
        <v>0</v>
      </c>
      <c r="BV192" s="155">
        <v>0</v>
      </c>
      <c r="BW192" s="155">
        <v>0</v>
      </c>
      <c r="BX192" s="155">
        <v>0</v>
      </c>
      <c r="BY192" s="155">
        <v>0</v>
      </c>
      <c r="BZ192" s="155">
        <v>0</v>
      </c>
      <c r="CA192" s="155">
        <v>0</v>
      </c>
      <c r="CB192" s="155">
        <v>0</v>
      </c>
      <c r="CC192" s="155">
        <v>0</v>
      </c>
      <c r="CD192" s="155">
        <v>0</v>
      </c>
      <c r="CE192" s="155">
        <v>0</v>
      </c>
      <c r="CF192" s="155">
        <v>0</v>
      </c>
      <c r="CG192" s="155">
        <v>0</v>
      </c>
      <c r="CH192" s="155">
        <v>0</v>
      </c>
      <c r="CI192" s="155">
        <v>0</v>
      </c>
    </row>
    <row r="193" spans="1:87" ht="32.450000000000003" customHeight="1" x14ac:dyDescent="0.2">
      <c r="A193" s="19" t="s">
        <v>48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8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3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</row>
    <row r="194" spans="1:87" ht="15.75" customHeight="1" x14ac:dyDescent="0.2">
      <c r="A194" s="2" t="s">
        <v>13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78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98">
        <v>0</v>
      </c>
      <c r="AN194" s="98">
        <v>0</v>
      </c>
      <c r="AO194" s="98">
        <v>0</v>
      </c>
      <c r="AP194" s="98">
        <v>0</v>
      </c>
      <c r="AQ194" s="98">
        <v>0</v>
      </c>
      <c r="AR194" s="98">
        <v>0</v>
      </c>
      <c r="AS194" s="98">
        <v>0</v>
      </c>
      <c r="AT194" s="98">
        <v>0</v>
      </c>
      <c r="AU194" s="98">
        <v>0</v>
      </c>
      <c r="AV194" s="98">
        <v>0</v>
      </c>
      <c r="AW194" s="98">
        <v>0</v>
      </c>
      <c r="AX194" s="49">
        <v>0</v>
      </c>
      <c r="AY194" s="98">
        <v>0</v>
      </c>
      <c r="AZ194" s="98">
        <v>0</v>
      </c>
      <c r="BA194" s="98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155">
        <v>0</v>
      </c>
      <c r="BK194" s="155">
        <v>0</v>
      </c>
      <c r="BL194" s="155">
        <v>0</v>
      </c>
      <c r="BM194" s="155">
        <v>0</v>
      </c>
      <c r="BN194" s="155">
        <v>0</v>
      </c>
      <c r="BO194" s="155">
        <v>0</v>
      </c>
      <c r="BP194" s="155">
        <v>0</v>
      </c>
      <c r="BQ194" s="155">
        <v>0</v>
      </c>
      <c r="BR194" s="155">
        <v>0</v>
      </c>
      <c r="BS194" s="155">
        <v>0</v>
      </c>
      <c r="BT194" s="155">
        <v>0</v>
      </c>
      <c r="BU194" s="155">
        <v>0</v>
      </c>
      <c r="BV194" s="155">
        <v>0</v>
      </c>
      <c r="BW194" s="155">
        <v>0</v>
      </c>
      <c r="BX194" s="155">
        <v>0</v>
      </c>
      <c r="BY194" s="155">
        <v>0</v>
      </c>
      <c r="BZ194" s="155">
        <v>0</v>
      </c>
      <c r="CA194" s="155">
        <v>0</v>
      </c>
      <c r="CB194" s="155">
        <v>0</v>
      </c>
      <c r="CC194" s="155">
        <v>0</v>
      </c>
      <c r="CD194" s="155">
        <v>0</v>
      </c>
      <c r="CE194" s="155">
        <v>0</v>
      </c>
      <c r="CF194" s="155">
        <v>0</v>
      </c>
      <c r="CG194" s="155">
        <v>0</v>
      </c>
      <c r="CH194" s="155">
        <v>0</v>
      </c>
      <c r="CI194" s="155">
        <v>0</v>
      </c>
    </row>
    <row r="195" spans="1:87" ht="15.75" customHeight="1" x14ac:dyDescent="0.2">
      <c r="A195" s="3" t="s">
        <v>14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78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98">
        <v>0</v>
      </c>
      <c r="AN195" s="98">
        <v>0</v>
      </c>
      <c r="AO195" s="98">
        <v>0</v>
      </c>
      <c r="AP195" s="98">
        <v>0</v>
      </c>
      <c r="AQ195" s="98">
        <v>0</v>
      </c>
      <c r="AR195" s="98">
        <v>0</v>
      </c>
      <c r="AS195" s="98">
        <v>0</v>
      </c>
      <c r="AT195" s="98">
        <v>0</v>
      </c>
      <c r="AU195" s="98">
        <v>0</v>
      </c>
      <c r="AV195" s="98">
        <v>0</v>
      </c>
      <c r="AW195" s="98">
        <v>0</v>
      </c>
      <c r="AX195" s="49">
        <v>0</v>
      </c>
      <c r="AY195" s="98">
        <v>0</v>
      </c>
      <c r="AZ195" s="98">
        <v>0</v>
      </c>
      <c r="BA195" s="98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155">
        <v>0</v>
      </c>
      <c r="BK195" s="155">
        <v>0</v>
      </c>
      <c r="BL195" s="155">
        <v>0</v>
      </c>
      <c r="BM195" s="155">
        <v>0</v>
      </c>
      <c r="BN195" s="155">
        <v>0</v>
      </c>
      <c r="BO195" s="155">
        <v>0</v>
      </c>
      <c r="BP195" s="155">
        <v>0</v>
      </c>
      <c r="BQ195" s="155">
        <v>0</v>
      </c>
      <c r="BR195" s="155">
        <v>0</v>
      </c>
      <c r="BS195" s="155">
        <v>0</v>
      </c>
      <c r="BT195" s="155">
        <v>0</v>
      </c>
      <c r="BU195" s="155">
        <v>0</v>
      </c>
      <c r="BV195" s="155">
        <v>0</v>
      </c>
      <c r="BW195" s="155">
        <v>0</v>
      </c>
      <c r="BX195" s="155">
        <v>0</v>
      </c>
      <c r="BY195" s="155">
        <v>0</v>
      </c>
      <c r="BZ195" s="155">
        <v>0</v>
      </c>
      <c r="CA195" s="155">
        <v>0</v>
      </c>
      <c r="CB195" s="155">
        <v>0</v>
      </c>
      <c r="CC195" s="155">
        <v>0</v>
      </c>
      <c r="CD195" s="155">
        <v>0</v>
      </c>
      <c r="CE195" s="155">
        <v>0</v>
      </c>
      <c r="CF195" s="155">
        <v>0</v>
      </c>
      <c r="CG195" s="155">
        <v>0</v>
      </c>
      <c r="CH195" s="155">
        <v>0</v>
      </c>
      <c r="CI195" s="155">
        <v>0</v>
      </c>
    </row>
    <row r="196" spans="1:87" ht="15.75" customHeight="1" x14ac:dyDescent="0.2">
      <c r="A196" s="4" t="s">
        <v>15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78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98">
        <v>0</v>
      </c>
      <c r="AN196" s="98">
        <v>0</v>
      </c>
      <c r="AO196" s="98">
        <v>0</v>
      </c>
      <c r="AP196" s="98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98">
        <v>0</v>
      </c>
      <c r="AW196" s="98">
        <v>0</v>
      </c>
      <c r="AX196" s="49">
        <v>0</v>
      </c>
      <c r="AY196" s="98">
        <v>0</v>
      </c>
      <c r="AZ196" s="98">
        <v>0</v>
      </c>
      <c r="BA196" s="98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155">
        <v>0</v>
      </c>
      <c r="BK196" s="155">
        <v>0</v>
      </c>
      <c r="BL196" s="155">
        <v>0</v>
      </c>
      <c r="BM196" s="155">
        <v>0</v>
      </c>
      <c r="BN196" s="155">
        <v>0</v>
      </c>
      <c r="BO196" s="155">
        <v>0</v>
      </c>
      <c r="BP196" s="155">
        <v>0</v>
      </c>
      <c r="BQ196" s="155">
        <v>0</v>
      </c>
      <c r="BR196" s="155">
        <v>0</v>
      </c>
      <c r="BS196" s="155">
        <v>0</v>
      </c>
      <c r="BT196" s="155">
        <v>0</v>
      </c>
      <c r="BU196" s="155">
        <v>0</v>
      </c>
      <c r="BV196" s="155">
        <v>0</v>
      </c>
      <c r="BW196" s="155">
        <v>0</v>
      </c>
      <c r="BX196" s="155">
        <v>0</v>
      </c>
      <c r="BY196" s="155">
        <v>0</v>
      </c>
      <c r="BZ196" s="155">
        <v>0</v>
      </c>
      <c r="CA196" s="155">
        <v>0</v>
      </c>
      <c r="CB196" s="155">
        <v>0</v>
      </c>
      <c r="CC196" s="155">
        <v>0</v>
      </c>
      <c r="CD196" s="155">
        <v>0</v>
      </c>
      <c r="CE196" s="155">
        <v>0</v>
      </c>
      <c r="CF196" s="155">
        <v>0</v>
      </c>
      <c r="CG196" s="155">
        <v>0</v>
      </c>
      <c r="CH196" s="155">
        <v>0</v>
      </c>
      <c r="CI196" s="155">
        <v>0</v>
      </c>
    </row>
    <row r="197" spans="1:87" ht="15.75" customHeight="1" x14ac:dyDescent="0.2">
      <c r="A197" s="3" t="s">
        <v>16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78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98">
        <v>0</v>
      </c>
      <c r="AN197" s="98">
        <v>0</v>
      </c>
      <c r="AO197" s="98">
        <v>0</v>
      </c>
      <c r="AP197" s="98">
        <v>0</v>
      </c>
      <c r="AQ197" s="98">
        <v>0</v>
      </c>
      <c r="AR197" s="98">
        <v>0</v>
      </c>
      <c r="AS197" s="98">
        <v>0</v>
      </c>
      <c r="AT197" s="98">
        <v>0</v>
      </c>
      <c r="AU197" s="98">
        <v>0</v>
      </c>
      <c r="AV197" s="98">
        <v>0</v>
      </c>
      <c r="AW197" s="98">
        <v>0</v>
      </c>
      <c r="AX197" s="49">
        <v>0</v>
      </c>
      <c r="AY197" s="98">
        <v>0</v>
      </c>
      <c r="AZ197" s="98">
        <v>0</v>
      </c>
      <c r="BA197" s="98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155">
        <v>0</v>
      </c>
      <c r="BK197" s="155">
        <v>0</v>
      </c>
      <c r="BL197" s="155">
        <v>0</v>
      </c>
      <c r="BM197" s="155">
        <v>0</v>
      </c>
      <c r="BN197" s="155">
        <v>0</v>
      </c>
      <c r="BO197" s="155">
        <v>0</v>
      </c>
      <c r="BP197" s="155">
        <v>0</v>
      </c>
      <c r="BQ197" s="155">
        <v>0</v>
      </c>
      <c r="BR197" s="155">
        <v>0</v>
      </c>
      <c r="BS197" s="155">
        <v>0</v>
      </c>
      <c r="BT197" s="155">
        <v>0</v>
      </c>
      <c r="BU197" s="155">
        <v>0</v>
      </c>
      <c r="BV197" s="155">
        <v>0</v>
      </c>
      <c r="BW197" s="155">
        <v>0</v>
      </c>
      <c r="BX197" s="155">
        <v>0</v>
      </c>
      <c r="BY197" s="155">
        <v>0</v>
      </c>
      <c r="BZ197" s="155">
        <v>0</v>
      </c>
      <c r="CA197" s="155">
        <v>0</v>
      </c>
      <c r="CB197" s="155">
        <v>0</v>
      </c>
      <c r="CC197" s="155">
        <v>0</v>
      </c>
      <c r="CD197" s="155">
        <v>0</v>
      </c>
      <c r="CE197" s="155">
        <v>0</v>
      </c>
      <c r="CF197" s="155">
        <v>0</v>
      </c>
      <c r="CG197" s="155">
        <v>0</v>
      </c>
      <c r="CH197" s="155">
        <v>0</v>
      </c>
      <c r="CI197" s="155">
        <v>0</v>
      </c>
    </row>
    <row r="198" spans="1:87" ht="31.9" customHeight="1" x14ac:dyDescent="0.2">
      <c r="A198" s="19" t="s">
        <v>49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8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3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</row>
    <row r="199" spans="1:87" ht="15.75" customHeight="1" x14ac:dyDescent="0.2">
      <c r="A199" s="2" t="s">
        <v>13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78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98">
        <v>0</v>
      </c>
      <c r="AW199" s="98">
        <v>0</v>
      </c>
      <c r="AX199" s="49">
        <v>0</v>
      </c>
      <c r="AY199" s="98">
        <v>0</v>
      </c>
      <c r="AZ199" s="98">
        <v>0</v>
      </c>
      <c r="BA199" s="98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155">
        <v>0</v>
      </c>
      <c r="BK199" s="155">
        <v>0</v>
      </c>
      <c r="BL199" s="155">
        <v>0</v>
      </c>
      <c r="BM199" s="155">
        <v>0</v>
      </c>
      <c r="BN199" s="155">
        <v>0</v>
      </c>
      <c r="BO199" s="155">
        <v>0</v>
      </c>
      <c r="BP199" s="155">
        <v>0</v>
      </c>
      <c r="BQ199" s="155">
        <v>0</v>
      </c>
      <c r="BR199" s="155">
        <v>0</v>
      </c>
      <c r="BS199" s="155">
        <v>0</v>
      </c>
      <c r="BT199" s="155">
        <v>0</v>
      </c>
      <c r="BU199" s="155">
        <v>0</v>
      </c>
      <c r="BV199" s="155">
        <v>0</v>
      </c>
      <c r="BW199" s="155">
        <v>0</v>
      </c>
      <c r="BX199" s="155">
        <v>0</v>
      </c>
      <c r="BY199" s="155">
        <v>0</v>
      </c>
      <c r="BZ199" s="155">
        <v>0</v>
      </c>
      <c r="CA199" s="155">
        <v>0</v>
      </c>
      <c r="CB199" s="155">
        <v>0</v>
      </c>
      <c r="CC199" s="155">
        <v>0</v>
      </c>
      <c r="CD199" s="155">
        <v>0</v>
      </c>
      <c r="CE199" s="155">
        <v>0</v>
      </c>
      <c r="CF199" s="155">
        <v>0</v>
      </c>
      <c r="CG199" s="155">
        <v>0</v>
      </c>
      <c r="CH199" s="155">
        <v>0</v>
      </c>
      <c r="CI199" s="155">
        <v>0</v>
      </c>
    </row>
    <row r="200" spans="1:87" ht="15.75" customHeight="1" x14ac:dyDescent="0.2">
      <c r="A200" s="3" t="s">
        <v>14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78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v>0</v>
      </c>
      <c r="AK200" s="49">
        <v>0</v>
      </c>
      <c r="AL200" s="49">
        <v>0</v>
      </c>
      <c r="AM200" s="98">
        <v>0</v>
      </c>
      <c r="AN200" s="98">
        <v>0</v>
      </c>
      <c r="AO200" s="98">
        <v>0</v>
      </c>
      <c r="AP200" s="98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98">
        <v>0</v>
      </c>
      <c r="AW200" s="98">
        <v>0</v>
      </c>
      <c r="AX200" s="49">
        <v>0</v>
      </c>
      <c r="AY200" s="98">
        <v>0</v>
      </c>
      <c r="AZ200" s="98">
        <v>0</v>
      </c>
      <c r="BA200" s="98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155">
        <v>0</v>
      </c>
      <c r="BK200" s="155">
        <v>0</v>
      </c>
      <c r="BL200" s="155">
        <v>0</v>
      </c>
      <c r="BM200" s="155">
        <v>0</v>
      </c>
      <c r="BN200" s="155">
        <v>0</v>
      </c>
      <c r="BO200" s="155">
        <v>0</v>
      </c>
      <c r="BP200" s="155">
        <v>0</v>
      </c>
      <c r="BQ200" s="155">
        <v>0</v>
      </c>
      <c r="BR200" s="155">
        <v>0</v>
      </c>
      <c r="BS200" s="155">
        <v>0</v>
      </c>
      <c r="BT200" s="155">
        <v>0</v>
      </c>
      <c r="BU200" s="155">
        <v>0</v>
      </c>
      <c r="BV200" s="155">
        <v>0</v>
      </c>
      <c r="BW200" s="155">
        <v>0</v>
      </c>
      <c r="BX200" s="155">
        <v>0</v>
      </c>
      <c r="BY200" s="155">
        <v>0</v>
      </c>
      <c r="BZ200" s="155">
        <v>0</v>
      </c>
      <c r="CA200" s="155">
        <v>0</v>
      </c>
      <c r="CB200" s="155">
        <v>0</v>
      </c>
      <c r="CC200" s="155">
        <v>0</v>
      </c>
      <c r="CD200" s="155">
        <v>0</v>
      </c>
      <c r="CE200" s="155">
        <v>0</v>
      </c>
      <c r="CF200" s="155">
        <v>0</v>
      </c>
      <c r="CG200" s="155">
        <v>0</v>
      </c>
      <c r="CH200" s="155">
        <v>0</v>
      </c>
      <c r="CI200" s="155">
        <v>0</v>
      </c>
    </row>
    <row r="201" spans="1:87" ht="15.75" customHeight="1" x14ac:dyDescent="0.2">
      <c r="A201" s="4" t="s">
        <v>15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78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v>0</v>
      </c>
      <c r="AK201" s="49">
        <v>0</v>
      </c>
      <c r="AL201" s="49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0</v>
      </c>
      <c r="AS201" s="98">
        <v>0</v>
      </c>
      <c r="AT201" s="98">
        <v>0</v>
      </c>
      <c r="AU201" s="98">
        <v>0</v>
      </c>
      <c r="AV201" s="98">
        <v>0</v>
      </c>
      <c r="AW201" s="98">
        <v>0</v>
      </c>
      <c r="AX201" s="49">
        <v>0</v>
      </c>
      <c r="AY201" s="98">
        <v>0</v>
      </c>
      <c r="AZ201" s="98">
        <v>0</v>
      </c>
      <c r="BA201" s="98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155">
        <v>0</v>
      </c>
      <c r="BK201" s="155">
        <v>0</v>
      </c>
      <c r="BL201" s="155">
        <v>0</v>
      </c>
      <c r="BM201" s="155">
        <v>0</v>
      </c>
      <c r="BN201" s="155">
        <v>0</v>
      </c>
      <c r="BO201" s="155">
        <v>0</v>
      </c>
      <c r="BP201" s="155">
        <v>0</v>
      </c>
      <c r="BQ201" s="155">
        <v>0</v>
      </c>
      <c r="BR201" s="155">
        <v>0</v>
      </c>
      <c r="BS201" s="155">
        <v>0</v>
      </c>
      <c r="BT201" s="155">
        <v>0</v>
      </c>
      <c r="BU201" s="155">
        <v>0</v>
      </c>
      <c r="BV201" s="155">
        <v>0</v>
      </c>
      <c r="BW201" s="155">
        <v>0</v>
      </c>
      <c r="BX201" s="155">
        <v>0</v>
      </c>
      <c r="BY201" s="155">
        <v>0</v>
      </c>
      <c r="BZ201" s="155">
        <v>0</v>
      </c>
      <c r="CA201" s="155">
        <v>0</v>
      </c>
      <c r="CB201" s="155">
        <v>0</v>
      </c>
      <c r="CC201" s="155">
        <v>0</v>
      </c>
      <c r="CD201" s="155">
        <v>0</v>
      </c>
      <c r="CE201" s="155">
        <v>0</v>
      </c>
      <c r="CF201" s="155">
        <v>0</v>
      </c>
      <c r="CG201" s="155">
        <v>0</v>
      </c>
      <c r="CH201" s="155">
        <v>0</v>
      </c>
      <c r="CI201" s="155">
        <v>0</v>
      </c>
    </row>
    <row r="202" spans="1:87" ht="15.75" customHeight="1" x14ac:dyDescent="0.2">
      <c r="A202" s="3" t="s">
        <v>16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78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98">
        <v>0</v>
      </c>
      <c r="AN202" s="98">
        <v>0</v>
      </c>
      <c r="AO202" s="98">
        <v>0</v>
      </c>
      <c r="AP202" s="98">
        <v>0</v>
      </c>
      <c r="AQ202" s="98">
        <v>0</v>
      </c>
      <c r="AR202" s="98">
        <v>0</v>
      </c>
      <c r="AS202" s="98">
        <v>0</v>
      </c>
      <c r="AT202" s="98">
        <v>0</v>
      </c>
      <c r="AU202" s="98">
        <v>0</v>
      </c>
      <c r="AV202" s="98">
        <v>0</v>
      </c>
      <c r="AW202" s="98">
        <v>0</v>
      </c>
      <c r="AX202" s="49">
        <v>0</v>
      </c>
      <c r="AY202" s="98">
        <v>0</v>
      </c>
      <c r="AZ202" s="98">
        <v>0</v>
      </c>
      <c r="BA202" s="98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155">
        <v>0</v>
      </c>
      <c r="BK202" s="155">
        <v>0</v>
      </c>
      <c r="BL202" s="155">
        <v>0</v>
      </c>
      <c r="BM202" s="155">
        <v>0</v>
      </c>
      <c r="BN202" s="155">
        <v>0</v>
      </c>
      <c r="BO202" s="155">
        <v>0</v>
      </c>
      <c r="BP202" s="155">
        <v>0</v>
      </c>
      <c r="BQ202" s="155">
        <v>0</v>
      </c>
      <c r="BR202" s="155">
        <v>0</v>
      </c>
      <c r="BS202" s="155">
        <v>0</v>
      </c>
      <c r="BT202" s="155">
        <v>0</v>
      </c>
      <c r="BU202" s="155">
        <v>0</v>
      </c>
      <c r="BV202" s="155">
        <v>0</v>
      </c>
      <c r="BW202" s="155">
        <v>0</v>
      </c>
      <c r="BX202" s="155">
        <v>0</v>
      </c>
      <c r="BY202" s="155">
        <v>0</v>
      </c>
      <c r="BZ202" s="155">
        <v>0</v>
      </c>
      <c r="CA202" s="155">
        <v>0</v>
      </c>
      <c r="CB202" s="155">
        <v>0</v>
      </c>
      <c r="CC202" s="155">
        <v>0</v>
      </c>
      <c r="CD202" s="155">
        <v>0</v>
      </c>
      <c r="CE202" s="155">
        <v>0</v>
      </c>
      <c r="CF202" s="155">
        <v>0</v>
      </c>
      <c r="CG202" s="155">
        <v>0</v>
      </c>
      <c r="CH202" s="155">
        <v>0</v>
      </c>
      <c r="CI202" s="155">
        <v>0</v>
      </c>
    </row>
    <row r="203" spans="1:87" ht="40.9" customHeight="1" x14ac:dyDescent="0.2">
      <c r="A203" s="131" t="s">
        <v>50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8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7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</row>
    <row r="204" spans="1:87" ht="15.75" customHeight="1" x14ac:dyDescent="0.2">
      <c r="A204" s="19" t="s">
        <v>52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8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3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</row>
    <row r="205" spans="1:87" ht="15.75" customHeight="1" x14ac:dyDescent="0.2">
      <c r="A205" s="2" t="s">
        <v>13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78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98">
        <v>0</v>
      </c>
      <c r="AN205" s="98">
        <v>0</v>
      </c>
      <c r="AO205" s="98">
        <v>0</v>
      </c>
      <c r="AP205" s="98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98">
        <v>0</v>
      </c>
      <c r="AW205" s="98">
        <v>0</v>
      </c>
      <c r="AX205" s="49">
        <v>0</v>
      </c>
      <c r="AY205" s="98">
        <v>0</v>
      </c>
      <c r="AZ205" s="98">
        <v>0</v>
      </c>
      <c r="BA205" s="98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155">
        <v>0</v>
      </c>
      <c r="BK205" s="155">
        <v>0</v>
      </c>
      <c r="BL205" s="155">
        <v>0</v>
      </c>
      <c r="BM205" s="155">
        <v>0</v>
      </c>
      <c r="BN205" s="155">
        <v>0</v>
      </c>
      <c r="BO205" s="155">
        <v>0</v>
      </c>
      <c r="BP205" s="155">
        <v>0</v>
      </c>
      <c r="BQ205" s="155">
        <v>0</v>
      </c>
      <c r="BR205" s="155">
        <v>0</v>
      </c>
      <c r="BS205" s="155">
        <v>0</v>
      </c>
      <c r="BT205" s="155">
        <v>0</v>
      </c>
      <c r="BU205" s="155">
        <v>0</v>
      </c>
      <c r="BV205" s="155">
        <v>0</v>
      </c>
      <c r="BW205" s="155">
        <v>0</v>
      </c>
      <c r="BX205" s="155">
        <v>0</v>
      </c>
      <c r="BY205" s="155">
        <v>0</v>
      </c>
      <c r="BZ205" s="155">
        <v>0</v>
      </c>
      <c r="CA205" s="155">
        <v>0</v>
      </c>
      <c r="CB205" s="155">
        <v>0</v>
      </c>
      <c r="CC205" s="155">
        <v>0</v>
      </c>
      <c r="CD205" s="155">
        <v>0</v>
      </c>
      <c r="CE205" s="155">
        <v>0</v>
      </c>
      <c r="CF205" s="155">
        <v>0</v>
      </c>
      <c r="CG205" s="155">
        <v>0</v>
      </c>
      <c r="CH205" s="155">
        <v>0</v>
      </c>
      <c r="CI205" s="155">
        <v>0</v>
      </c>
    </row>
    <row r="206" spans="1:87" ht="15.75" customHeight="1" x14ac:dyDescent="0.2">
      <c r="A206" s="3" t="s">
        <v>14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78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98">
        <v>0</v>
      </c>
      <c r="AN206" s="98">
        <v>0</v>
      </c>
      <c r="AO206" s="98">
        <v>0</v>
      </c>
      <c r="AP206" s="98">
        <v>0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98">
        <v>0</v>
      </c>
      <c r="AW206" s="98">
        <v>0</v>
      </c>
      <c r="AX206" s="49">
        <v>0</v>
      </c>
      <c r="AY206" s="98">
        <v>0</v>
      </c>
      <c r="AZ206" s="98">
        <v>0</v>
      </c>
      <c r="BA206" s="98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155">
        <v>0</v>
      </c>
      <c r="BK206" s="155">
        <v>0</v>
      </c>
      <c r="BL206" s="155">
        <v>0</v>
      </c>
      <c r="BM206" s="155">
        <v>0</v>
      </c>
      <c r="BN206" s="155">
        <v>0</v>
      </c>
      <c r="BO206" s="155">
        <v>0</v>
      </c>
      <c r="BP206" s="155">
        <v>0</v>
      </c>
      <c r="BQ206" s="155">
        <v>0</v>
      </c>
      <c r="BR206" s="155">
        <v>0</v>
      </c>
      <c r="BS206" s="155">
        <v>0</v>
      </c>
      <c r="BT206" s="155">
        <v>0</v>
      </c>
      <c r="BU206" s="155">
        <v>0</v>
      </c>
      <c r="BV206" s="155">
        <v>0</v>
      </c>
      <c r="BW206" s="155">
        <v>0</v>
      </c>
      <c r="BX206" s="155">
        <v>0</v>
      </c>
      <c r="BY206" s="155">
        <v>0</v>
      </c>
      <c r="BZ206" s="155">
        <v>0</v>
      </c>
      <c r="CA206" s="155">
        <v>0</v>
      </c>
      <c r="CB206" s="155">
        <v>0</v>
      </c>
      <c r="CC206" s="155">
        <v>0</v>
      </c>
      <c r="CD206" s="155">
        <v>0</v>
      </c>
      <c r="CE206" s="155">
        <v>0</v>
      </c>
      <c r="CF206" s="155">
        <v>0</v>
      </c>
      <c r="CG206" s="155">
        <v>0</v>
      </c>
      <c r="CH206" s="155">
        <v>0</v>
      </c>
      <c r="CI206" s="155">
        <v>0</v>
      </c>
    </row>
    <row r="207" spans="1:87" ht="15.75" customHeight="1" x14ac:dyDescent="0.2">
      <c r="A207" s="4" t="s">
        <v>15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78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98">
        <v>0</v>
      </c>
      <c r="AN207" s="98">
        <v>0</v>
      </c>
      <c r="AO207" s="98">
        <v>0</v>
      </c>
      <c r="AP207" s="98">
        <v>0</v>
      </c>
      <c r="AQ207" s="98">
        <v>0</v>
      </c>
      <c r="AR207" s="98">
        <v>0</v>
      </c>
      <c r="AS207" s="98">
        <v>0</v>
      </c>
      <c r="AT207" s="98">
        <v>0</v>
      </c>
      <c r="AU207" s="98">
        <v>0</v>
      </c>
      <c r="AV207" s="98">
        <v>0</v>
      </c>
      <c r="AW207" s="98">
        <v>0</v>
      </c>
      <c r="AX207" s="49">
        <v>0</v>
      </c>
      <c r="AY207" s="98">
        <v>0</v>
      </c>
      <c r="AZ207" s="98">
        <v>0</v>
      </c>
      <c r="BA207" s="98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155">
        <v>0</v>
      </c>
      <c r="BK207" s="155">
        <v>0</v>
      </c>
      <c r="BL207" s="155">
        <v>0</v>
      </c>
      <c r="BM207" s="155">
        <v>0</v>
      </c>
      <c r="BN207" s="155">
        <v>0</v>
      </c>
      <c r="BO207" s="155">
        <v>0</v>
      </c>
      <c r="BP207" s="155">
        <v>0</v>
      </c>
      <c r="BQ207" s="155">
        <v>0</v>
      </c>
      <c r="BR207" s="155">
        <v>0</v>
      </c>
      <c r="BS207" s="155">
        <v>0</v>
      </c>
      <c r="BT207" s="155">
        <v>0</v>
      </c>
      <c r="BU207" s="155">
        <v>0</v>
      </c>
      <c r="BV207" s="155">
        <v>0</v>
      </c>
      <c r="BW207" s="155">
        <v>0</v>
      </c>
      <c r="BX207" s="155">
        <v>0</v>
      </c>
      <c r="BY207" s="155">
        <v>0</v>
      </c>
      <c r="BZ207" s="155">
        <v>0</v>
      </c>
      <c r="CA207" s="155">
        <v>0</v>
      </c>
      <c r="CB207" s="155">
        <v>0</v>
      </c>
      <c r="CC207" s="155">
        <v>0</v>
      </c>
      <c r="CD207" s="155">
        <v>0</v>
      </c>
      <c r="CE207" s="155">
        <v>0</v>
      </c>
      <c r="CF207" s="155">
        <v>0</v>
      </c>
      <c r="CG207" s="155">
        <v>0</v>
      </c>
      <c r="CH207" s="155">
        <v>0</v>
      </c>
      <c r="CI207" s="155">
        <v>0</v>
      </c>
    </row>
    <row r="208" spans="1:87" ht="15.75" customHeight="1" x14ac:dyDescent="0.2">
      <c r="A208" s="3" t="s">
        <v>16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78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98">
        <v>0</v>
      </c>
      <c r="AN208" s="98">
        <v>0</v>
      </c>
      <c r="AO208" s="98">
        <v>0</v>
      </c>
      <c r="AP208" s="98">
        <v>0</v>
      </c>
      <c r="AQ208" s="98">
        <v>0</v>
      </c>
      <c r="AR208" s="98">
        <v>0</v>
      </c>
      <c r="AS208" s="98">
        <v>0</v>
      </c>
      <c r="AT208" s="98">
        <v>0</v>
      </c>
      <c r="AU208" s="98">
        <v>0</v>
      </c>
      <c r="AV208" s="98">
        <v>0</v>
      </c>
      <c r="AW208" s="98">
        <v>0</v>
      </c>
      <c r="AX208" s="49">
        <v>0</v>
      </c>
      <c r="AY208" s="98">
        <v>0</v>
      </c>
      <c r="AZ208" s="98">
        <v>0</v>
      </c>
      <c r="BA208" s="98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155">
        <v>0</v>
      </c>
      <c r="BK208" s="155">
        <v>0</v>
      </c>
      <c r="BL208" s="155">
        <v>0</v>
      </c>
      <c r="BM208" s="155">
        <v>0</v>
      </c>
      <c r="BN208" s="155">
        <v>0</v>
      </c>
      <c r="BO208" s="155">
        <v>0</v>
      </c>
      <c r="BP208" s="155">
        <v>0</v>
      </c>
      <c r="BQ208" s="155">
        <v>0</v>
      </c>
      <c r="BR208" s="155">
        <v>0</v>
      </c>
      <c r="BS208" s="155">
        <v>0</v>
      </c>
      <c r="BT208" s="155">
        <v>0</v>
      </c>
      <c r="BU208" s="155">
        <v>0</v>
      </c>
      <c r="BV208" s="155">
        <v>0</v>
      </c>
      <c r="BW208" s="155">
        <v>0</v>
      </c>
      <c r="BX208" s="155">
        <v>0</v>
      </c>
      <c r="BY208" s="155">
        <v>0</v>
      </c>
      <c r="BZ208" s="155">
        <v>0</v>
      </c>
      <c r="CA208" s="155">
        <v>0</v>
      </c>
      <c r="CB208" s="155">
        <v>0</v>
      </c>
      <c r="CC208" s="155">
        <v>0</v>
      </c>
      <c r="CD208" s="155">
        <v>0</v>
      </c>
      <c r="CE208" s="155">
        <v>0</v>
      </c>
      <c r="CF208" s="155">
        <v>0</v>
      </c>
      <c r="CG208" s="155">
        <v>0</v>
      </c>
      <c r="CH208" s="155">
        <v>0</v>
      </c>
      <c r="CI208" s="155">
        <v>0</v>
      </c>
    </row>
    <row r="209" spans="1:87" ht="15.75" customHeight="1" x14ac:dyDescent="0.2">
      <c r="A209" s="19" t="s">
        <v>53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8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3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</row>
    <row r="210" spans="1:87" ht="15.75" customHeight="1" x14ac:dyDescent="0.2">
      <c r="A210" s="2" t="s">
        <v>13</v>
      </c>
      <c r="B210" s="49">
        <v>0</v>
      </c>
      <c r="C210" s="49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78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98">
        <v>0</v>
      </c>
      <c r="AN210" s="98">
        <v>0</v>
      </c>
      <c r="AO210" s="98">
        <v>0</v>
      </c>
      <c r="AP210" s="98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98">
        <v>0</v>
      </c>
      <c r="AW210" s="98">
        <v>0</v>
      </c>
      <c r="AX210" s="49">
        <v>0</v>
      </c>
      <c r="AY210" s="98">
        <v>0</v>
      </c>
      <c r="AZ210" s="98">
        <v>0</v>
      </c>
      <c r="BA210" s="98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155">
        <v>0</v>
      </c>
      <c r="BK210" s="155">
        <v>0</v>
      </c>
      <c r="BL210" s="155">
        <v>0</v>
      </c>
      <c r="BM210" s="155">
        <v>0</v>
      </c>
      <c r="BN210" s="155">
        <v>0</v>
      </c>
      <c r="BO210" s="155">
        <v>0</v>
      </c>
      <c r="BP210" s="155">
        <v>0</v>
      </c>
      <c r="BQ210" s="155">
        <v>0</v>
      </c>
      <c r="BR210" s="155">
        <v>0</v>
      </c>
      <c r="BS210" s="155">
        <v>0</v>
      </c>
      <c r="BT210" s="155">
        <v>0</v>
      </c>
      <c r="BU210" s="155">
        <v>0</v>
      </c>
      <c r="BV210" s="155">
        <v>0</v>
      </c>
      <c r="BW210" s="155">
        <v>0</v>
      </c>
      <c r="BX210" s="155">
        <v>0</v>
      </c>
      <c r="BY210" s="155">
        <v>0</v>
      </c>
      <c r="BZ210" s="155">
        <v>0</v>
      </c>
      <c r="CA210" s="155">
        <v>0</v>
      </c>
      <c r="CB210" s="155">
        <v>0</v>
      </c>
      <c r="CC210" s="155">
        <v>0</v>
      </c>
      <c r="CD210" s="155">
        <v>0</v>
      </c>
      <c r="CE210" s="155">
        <v>0</v>
      </c>
      <c r="CF210" s="155">
        <v>0</v>
      </c>
      <c r="CG210" s="155">
        <v>0</v>
      </c>
      <c r="CH210" s="155">
        <v>0</v>
      </c>
      <c r="CI210" s="155">
        <v>0</v>
      </c>
    </row>
    <row r="211" spans="1:87" ht="15.75" customHeight="1" x14ac:dyDescent="0.2">
      <c r="A211" s="3" t="s">
        <v>14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78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98">
        <v>0</v>
      </c>
      <c r="AN211" s="98">
        <v>0</v>
      </c>
      <c r="AO211" s="98">
        <v>0</v>
      </c>
      <c r="AP211" s="98">
        <v>0</v>
      </c>
      <c r="AQ211" s="98">
        <v>0</v>
      </c>
      <c r="AR211" s="98">
        <v>0</v>
      </c>
      <c r="AS211" s="98">
        <v>0</v>
      </c>
      <c r="AT211" s="98">
        <v>0</v>
      </c>
      <c r="AU211" s="98">
        <v>0</v>
      </c>
      <c r="AV211" s="98">
        <v>0</v>
      </c>
      <c r="AW211" s="98">
        <v>0</v>
      </c>
      <c r="AX211" s="49">
        <v>0</v>
      </c>
      <c r="AY211" s="98">
        <v>0</v>
      </c>
      <c r="AZ211" s="98">
        <v>0</v>
      </c>
      <c r="BA211" s="98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155">
        <v>0</v>
      </c>
      <c r="BK211" s="155">
        <v>0</v>
      </c>
      <c r="BL211" s="155">
        <v>0</v>
      </c>
      <c r="BM211" s="155">
        <v>0</v>
      </c>
      <c r="BN211" s="155">
        <v>0</v>
      </c>
      <c r="BO211" s="155">
        <v>0</v>
      </c>
      <c r="BP211" s="155">
        <v>0</v>
      </c>
      <c r="BQ211" s="155">
        <v>0</v>
      </c>
      <c r="BR211" s="155">
        <v>0</v>
      </c>
      <c r="BS211" s="155">
        <v>0</v>
      </c>
      <c r="BT211" s="155">
        <v>0</v>
      </c>
      <c r="BU211" s="155">
        <v>0</v>
      </c>
      <c r="BV211" s="155">
        <v>0</v>
      </c>
      <c r="BW211" s="155">
        <v>0</v>
      </c>
      <c r="BX211" s="155">
        <v>0</v>
      </c>
      <c r="BY211" s="155">
        <v>0</v>
      </c>
      <c r="BZ211" s="155">
        <v>0</v>
      </c>
      <c r="CA211" s="155">
        <v>0</v>
      </c>
      <c r="CB211" s="155">
        <v>0</v>
      </c>
      <c r="CC211" s="155">
        <v>0</v>
      </c>
      <c r="CD211" s="155">
        <v>0</v>
      </c>
      <c r="CE211" s="155">
        <v>0</v>
      </c>
      <c r="CF211" s="155">
        <v>0</v>
      </c>
      <c r="CG211" s="155">
        <v>0</v>
      </c>
      <c r="CH211" s="155">
        <v>0</v>
      </c>
      <c r="CI211" s="155">
        <v>0</v>
      </c>
    </row>
    <row r="212" spans="1:87" ht="15.75" customHeight="1" x14ac:dyDescent="0.2">
      <c r="A212" s="4" t="s">
        <v>15</v>
      </c>
      <c r="B212" s="49">
        <v>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78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98">
        <v>0</v>
      </c>
      <c r="AN212" s="98">
        <v>0</v>
      </c>
      <c r="AO212" s="98">
        <v>0</v>
      </c>
      <c r="AP212" s="98">
        <v>0</v>
      </c>
      <c r="AQ212" s="98">
        <v>0</v>
      </c>
      <c r="AR212" s="98">
        <v>0</v>
      </c>
      <c r="AS212" s="98">
        <v>0</v>
      </c>
      <c r="AT212" s="98">
        <v>0</v>
      </c>
      <c r="AU212" s="98">
        <v>0</v>
      </c>
      <c r="AV212" s="98">
        <v>0</v>
      </c>
      <c r="AW212" s="98">
        <v>0</v>
      </c>
      <c r="AX212" s="49">
        <v>0</v>
      </c>
      <c r="AY212" s="98">
        <v>0</v>
      </c>
      <c r="AZ212" s="98">
        <v>0</v>
      </c>
      <c r="BA212" s="98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155">
        <v>0</v>
      </c>
      <c r="BK212" s="155">
        <v>0</v>
      </c>
      <c r="BL212" s="155">
        <v>0</v>
      </c>
      <c r="BM212" s="155">
        <v>0</v>
      </c>
      <c r="BN212" s="155">
        <v>0</v>
      </c>
      <c r="BO212" s="155">
        <v>0</v>
      </c>
      <c r="BP212" s="155">
        <v>0</v>
      </c>
      <c r="BQ212" s="155">
        <v>0</v>
      </c>
      <c r="BR212" s="155">
        <v>0</v>
      </c>
      <c r="BS212" s="155">
        <v>0</v>
      </c>
      <c r="BT212" s="155">
        <v>0</v>
      </c>
      <c r="BU212" s="155">
        <v>0</v>
      </c>
      <c r="BV212" s="155">
        <v>0</v>
      </c>
      <c r="BW212" s="155">
        <v>0</v>
      </c>
      <c r="BX212" s="155">
        <v>0</v>
      </c>
      <c r="BY212" s="155">
        <v>0</v>
      </c>
      <c r="BZ212" s="155">
        <v>0</v>
      </c>
      <c r="CA212" s="155">
        <v>0</v>
      </c>
      <c r="CB212" s="155">
        <v>0</v>
      </c>
      <c r="CC212" s="155">
        <v>0</v>
      </c>
      <c r="CD212" s="155">
        <v>0</v>
      </c>
      <c r="CE212" s="155">
        <v>0</v>
      </c>
      <c r="CF212" s="155">
        <v>0</v>
      </c>
      <c r="CG212" s="155">
        <v>0</v>
      </c>
      <c r="CH212" s="155">
        <v>0</v>
      </c>
      <c r="CI212" s="155">
        <v>0</v>
      </c>
    </row>
    <row r="213" spans="1:87" ht="15.75" customHeight="1" x14ac:dyDescent="0.2">
      <c r="A213" s="3" t="s">
        <v>16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78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98">
        <v>0</v>
      </c>
      <c r="AN213" s="98">
        <v>0</v>
      </c>
      <c r="AO213" s="98">
        <v>0</v>
      </c>
      <c r="AP213" s="98">
        <v>0</v>
      </c>
      <c r="AQ213" s="98">
        <v>0</v>
      </c>
      <c r="AR213" s="98">
        <v>0</v>
      </c>
      <c r="AS213" s="98">
        <v>0</v>
      </c>
      <c r="AT213" s="98">
        <v>0</v>
      </c>
      <c r="AU213" s="98">
        <v>0</v>
      </c>
      <c r="AV213" s="98">
        <v>0</v>
      </c>
      <c r="AW213" s="98">
        <v>0</v>
      </c>
      <c r="AX213" s="49">
        <v>0</v>
      </c>
      <c r="AY213" s="98">
        <v>0</v>
      </c>
      <c r="AZ213" s="98">
        <v>0</v>
      </c>
      <c r="BA213" s="98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155">
        <v>0</v>
      </c>
      <c r="BK213" s="155">
        <v>0</v>
      </c>
      <c r="BL213" s="155">
        <v>0</v>
      </c>
      <c r="BM213" s="155">
        <v>0</v>
      </c>
      <c r="BN213" s="155">
        <v>0</v>
      </c>
      <c r="BO213" s="155">
        <v>0</v>
      </c>
      <c r="BP213" s="155">
        <v>0</v>
      </c>
      <c r="BQ213" s="155">
        <v>0</v>
      </c>
      <c r="BR213" s="155">
        <v>0</v>
      </c>
      <c r="BS213" s="155">
        <v>0</v>
      </c>
      <c r="BT213" s="155">
        <v>0</v>
      </c>
      <c r="BU213" s="155">
        <v>0</v>
      </c>
      <c r="BV213" s="155">
        <v>0</v>
      </c>
      <c r="BW213" s="155">
        <v>0</v>
      </c>
      <c r="BX213" s="155">
        <v>0</v>
      </c>
      <c r="BY213" s="155">
        <v>0</v>
      </c>
      <c r="BZ213" s="155">
        <v>0</v>
      </c>
      <c r="CA213" s="155">
        <v>0</v>
      </c>
      <c r="CB213" s="155">
        <v>0</v>
      </c>
      <c r="CC213" s="155">
        <v>0</v>
      </c>
      <c r="CD213" s="155">
        <v>0</v>
      </c>
      <c r="CE213" s="155">
        <v>0</v>
      </c>
      <c r="CF213" s="155">
        <v>0</v>
      </c>
      <c r="CG213" s="155">
        <v>0</v>
      </c>
      <c r="CH213" s="155">
        <v>0</v>
      </c>
      <c r="CI213" s="155">
        <v>0</v>
      </c>
    </row>
    <row r="214" spans="1:87" ht="15.75" customHeight="1" x14ac:dyDescent="0.2">
      <c r="A214" s="19" t="s">
        <v>54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8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3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</row>
    <row r="215" spans="1:87" ht="15.75" customHeight="1" x14ac:dyDescent="0.2">
      <c r="A215" s="2" t="s">
        <v>13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78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98">
        <v>0</v>
      </c>
      <c r="AN215" s="98">
        <v>0</v>
      </c>
      <c r="AO215" s="98">
        <v>0</v>
      </c>
      <c r="AP215" s="98">
        <v>0</v>
      </c>
      <c r="AQ215" s="98">
        <v>0</v>
      </c>
      <c r="AR215" s="98">
        <v>0</v>
      </c>
      <c r="AS215" s="98">
        <v>0</v>
      </c>
      <c r="AT215" s="98">
        <v>0</v>
      </c>
      <c r="AU215" s="98">
        <v>0</v>
      </c>
      <c r="AV215" s="98">
        <v>0</v>
      </c>
      <c r="AW215" s="98">
        <v>0</v>
      </c>
      <c r="AX215" s="49">
        <v>0</v>
      </c>
      <c r="AY215" s="98">
        <v>0</v>
      </c>
      <c r="AZ215" s="98">
        <v>0</v>
      </c>
      <c r="BA215" s="98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155">
        <v>0</v>
      </c>
      <c r="BK215" s="155">
        <v>0</v>
      </c>
      <c r="BL215" s="155">
        <v>0</v>
      </c>
      <c r="BM215" s="155">
        <v>0</v>
      </c>
      <c r="BN215" s="155">
        <v>0</v>
      </c>
      <c r="BO215" s="155">
        <v>0</v>
      </c>
      <c r="BP215" s="155">
        <v>0</v>
      </c>
      <c r="BQ215" s="155">
        <v>0</v>
      </c>
      <c r="BR215" s="155">
        <v>0</v>
      </c>
      <c r="BS215" s="155">
        <v>0</v>
      </c>
      <c r="BT215" s="155">
        <v>0</v>
      </c>
      <c r="BU215" s="155">
        <v>0</v>
      </c>
      <c r="BV215" s="155">
        <v>0</v>
      </c>
      <c r="BW215" s="155">
        <v>0</v>
      </c>
      <c r="BX215" s="155">
        <v>0</v>
      </c>
      <c r="BY215" s="155">
        <v>0</v>
      </c>
      <c r="BZ215" s="155">
        <v>0</v>
      </c>
      <c r="CA215" s="155">
        <v>0</v>
      </c>
      <c r="CB215" s="155">
        <v>0</v>
      </c>
      <c r="CC215" s="155">
        <v>0</v>
      </c>
      <c r="CD215" s="155">
        <v>0</v>
      </c>
      <c r="CE215" s="155">
        <v>0</v>
      </c>
      <c r="CF215" s="155">
        <v>0</v>
      </c>
      <c r="CG215" s="155">
        <v>0</v>
      </c>
      <c r="CH215" s="155">
        <v>0</v>
      </c>
      <c r="CI215" s="155">
        <v>0</v>
      </c>
    </row>
    <row r="216" spans="1:87" ht="15.75" customHeight="1" x14ac:dyDescent="0.2">
      <c r="A216" s="3" t="s">
        <v>14</v>
      </c>
      <c r="B216" s="49">
        <v>0</v>
      </c>
      <c r="C216" s="49">
        <v>0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78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98">
        <v>0</v>
      </c>
      <c r="AN216" s="98">
        <v>0</v>
      </c>
      <c r="AO216" s="98">
        <v>0</v>
      </c>
      <c r="AP216" s="98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98">
        <v>0</v>
      </c>
      <c r="AW216" s="98">
        <v>0</v>
      </c>
      <c r="AX216" s="49">
        <v>0</v>
      </c>
      <c r="AY216" s="98">
        <v>0</v>
      </c>
      <c r="AZ216" s="98">
        <v>0</v>
      </c>
      <c r="BA216" s="98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155">
        <v>0</v>
      </c>
      <c r="BK216" s="155">
        <v>0</v>
      </c>
      <c r="BL216" s="155">
        <v>0</v>
      </c>
      <c r="BM216" s="155">
        <v>0</v>
      </c>
      <c r="BN216" s="155">
        <v>0</v>
      </c>
      <c r="BO216" s="155">
        <v>0</v>
      </c>
      <c r="BP216" s="155">
        <v>0</v>
      </c>
      <c r="BQ216" s="155">
        <v>0</v>
      </c>
      <c r="BR216" s="155">
        <v>0</v>
      </c>
      <c r="BS216" s="155">
        <v>0</v>
      </c>
      <c r="BT216" s="155">
        <v>0</v>
      </c>
      <c r="BU216" s="155">
        <v>0</v>
      </c>
      <c r="BV216" s="155">
        <v>0</v>
      </c>
      <c r="BW216" s="155">
        <v>0</v>
      </c>
      <c r="BX216" s="155">
        <v>0</v>
      </c>
      <c r="BY216" s="155">
        <v>0</v>
      </c>
      <c r="BZ216" s="155">
        <v>0</v>
      </c>
      <c r="CA216" s="155">
        <v>0</v>
      </c>
      <c r="CB216" s="155">
        <v>0</v>
      </c>
      <c r="CC216" s="155">
        <v>0</v>
      </c>
      <c r="CD216" s="155">
        <v>0</v>
      </c>
      <c r="CE216" s="155">
        <v>0</v>
      </c>
      <c r="CF216" s="155">
        <v>0</v>
      </c>
      <c r="CG216" s="155">
        <v>0</v>
      </c>
      <c r="CH216" s="155">
        <v>0</v>
      </c>
      <c r="CI216" s="155">
        <v>0</v>
      </c>
    </row>
    <row r="217" spans="1:87" ht="15.75" customHeight="1" x14ac:dyDescent="0.2">
      <c r="A217" s="4" t="s">
        <v>15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78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98">
        <v>0</v>
      </c>
      <c r="AN217" s="98">
        <v>0</v>
      </c>
      <c r="AO217" s="98">
        <v>0</v>
      </c>
      <c r="AP217" s="98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0</v>
      </c>
      <c r="AV217" s="98">
        <v>0</v>
      </c>
      <c r="AW217" s="98">
        <v>0</v>
      </c>
      <c r="AX217" s="49">
        <v>0</v>
      </c>
      <c r="AY217" s="98">
        <v>0</v>
      </c>
      <c r="AZ217" s="98">
        <v>0</v>
      </c>
      <c r="BA217" s="98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155">
        <v>0</v>
      </c>
      <c r="BK217" s="155">
        <v>0</v>
      </c>
      <c r="BL217" s="155">
        <v>0</v>
      </c>
      <c r="BM217" s="155">
        <v>0</v>
      </c>
      <c r="BN217" s="155">
        <v>0</v>
      </c>
      <c r="BO217" s="155">
        <v>0</v>
      </c>
      <c r="BP217" s="155">
        <v>0</v>
      </c>
      <c r="BQ217" s="155">
        <v>0</v>
      </c>
      <c r="BR217" s="155">
        <v>0</v>
      </c>
      <c r="BS217" s="155">
        <v>0</v>
      </c>
      <c r="BT217" s="155">
        <v>0</v>
      </c>
      <c r="BU217" s="155">
        <v>0</v>
      </c>
      <c r="BV217" s="155">
        <v>0</v>
      </c>
      <c r="BW217" s="155">
        <v>0</v>
      </c>
      <c r="BX217" s="155">
        <v>0</v>
      </c>
      <c r="BY217" s="155">
        <v>0</v>
      </c>
      <c r="BZ217" s="155">
        <v>0</v>
      </c>
      <c r="CA217" s="155">
        <v>0</v>
      </c>
      <c r="CB217" s="155">
        <v>0</v>
      </c>
      <c r="CC217" s="155">
        <v>0</v>
      </c>
      <c r="CD217" s="155">
        <v>0</v>
      </c>
      <c r="CE217" s="155">
        <v>0</v>
      </c>
      <c r="CF217" s="155">
        <v>0</v>
      </c>
      <c r="CG217" s="155">
        <v>0</v>
      </c>
      <c r="CH217" s="155">
        <v>0</v>
      </c>
      <c r="CI217" s="155">
        <v>0</v>
      </c>
    </row>
    <row r="218" spans="1:87" ht="15.75" customHeight="1" x14ac:dyDescent="0.2">
      <c r="A218" s="3" t="s">
        <v>16</v>
      </c>
      <c r="B218" s="49">
        <v>0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78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98">
        <v>0</v>
      </c>
      <c r="AN218" s="98">
        <v>0</v>
      </c>
      <c r="AO218" s="98">
        <v>0</v>
      </c>
      <c r="AP218" s="98">
        <v>0</v>
      </c>
      <c r="AQ218" s="98">
        <v>0</v>
      </c>
      <c r="AR218" s="98">
        <v>0</v>
      </c>
      <c r="AS218" s="98">
        <v>0</v>
      </c>
      <c r="AT218" s="98">
        <v>0</v>
      </c>
      <c r="AU218" s="98">
        <v>0</v>
      </c>
      <c r="AV218" s="98">
        <v>0</v>
      </c>
      <c r="AW218" s="98">
        <v>0</v>
      </c>
      <c r="AX218" s="49">
        <v>0</v>
      </c>
      <c r="AY218" s="98">
        <v>0</v>
      </c>
      <c r="AZ218" s="98">
        <v>0</v>
      </c>
      <c r="BA218" s="98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155">
        <v>0</v>
      </c>
      <c r="BK218" s="155">
        <v>0</v>
      </c>
      <c r="BL218" s="155">
        <v>0</v>
      </c>
      <c r="BM218" s="155">
        <v>0</v>
      </c>
      <c r="BN218" s="155">
        <v>0</v>
      </c>
      <c r="BO218" s="155">
        <v>0</v>
      </c>
      <c r="BP218" s="155">
        <v>0</v>
      </c>
      <c r="BQ218" s="155">
        <v>0</v>
      </c>
      <c r="BR218" s="155">
        <v>0</v>
      </c>
      <c r="BS218" s="155">
        <v>0</v>
      </c>
      <c r="BT218" s="155">
        <v>0</v>
      </c>
      <c r="BU218" s="155">
        <v>0</v>
      </c>
      <c r="BV218" s="155">
        <v>0</v>
      </c>
      <c r="BW218" s="155">
        <v>0</v>
      </c>
      <c r="BX218" s="155">
        <v>0</v>
      </c>
      <c r="BY218" s="155">
        <v>0</v>
      </c>
      <c r="BZ218" s="155">
        <v>0</v>
      </c>
      <c r="CA218" s="155">
        <v>0</v>
      </c>
      <c r="CB218" s="155">
        <v>0</v>
      </c>
      <c r="CC218" s="155">
        <v>0</v>
      </c>
      <c r="CD218" s="155">
        <v>0</v>
      </c>
      <c r="CE218" s="155">
        <v>0</v>
      </c>
      <c r="CF218" s="155">
        <v>0</v>
      </c>
      <c r="CG218" s="155">
        <v>0</v>
      </c>
      <c r="CH218" s="155">
        <v>0</v>
      </c>
      <c r="CI218" s="155">
        <v>0</v>
      </c>
    </row>
    <row r="219" spans="1:87" ht="15.75" customHeight="1" x14ac:dyDescent="0.2">
      <c r="A219" s="19" t="s">
        <v>22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8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20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</row>
    <row r="220" spans="1:87" ht="15.75" customHeight="1" x14ac:dyDescent="0.2">
      <c r="A220" s="2" t="s">
        <v>13</v>
      </c>
      <c r="B220" s="49">
        <v>0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78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98">
        <v>0</v>
      </c>
      <c r="AN220" s="98">
        <v>0</v>
      </c>
      <c r="AO220" s="98">
        <v>0</v>
      </c>
      <c r="AP220" s="98">
        <v>0</v>
      </c>
      <c r="AQ220" s="98">
        <v>0</v>
      </c>
      <c r="AR220" s="98">
        <v>0</v>
      </c>
      <c r="AS220" s="98">
        <v>0</v>
      </c>
      <c r="AT220" s="98">
        <v>0</v>
      </c>
      <c r="AU220" s="98">
        <v>0</v>
      </c>
      <c r="AV220" s="98">
        <v>0</v>
      </c>
      <c r="AW220" s="98">
        <v>0</v>
      </c>
      <c r="AX220" s="49">
        <v>0</v>
      </c>
      <c r="AY220" s="98">
        <v>0</v>
      </c>
      <c r="AZ220" s="98">
        <v>0</v>
      </c>
      <c r="BA220" s="98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155">
        <v>0</v>
      </c>
      <c r="BK220" s="155">
        <v>0</v>
      </c>
      <c r="BL220" s="155">
        <v>0</v>
      </c>
      <c r="BM220" s="155">
        <v>0</v>
      </c>
      <c r="BN220" s="155">
        <v>0</v>
      </c>
      <c r="BO220" s="155">
        <v>0</v>
      </c>
      <c r="BP220" s="155">
        <v>0</v>
      </c>
      <c r="BQ220" s="155">
        <v>0</v>
      </c>
      <c r="BR220" s="155">
        <v>0</v>
      </c>
      <c r="BS220" s="155">
        <v>0</v>
      </c>
      <c r="BT220" s="155">
        <v>0</v>
      </c>
      <c r="BU220" s="155">
        <v>0</v>
      </c>
      <c r="BV220" s="155">
        <v>0</v>
      </c>
      <c r="BW220" s="155">
        <v>0</v>
      </c>
      <c r="BX220" s="155">
        <v>0</v>
      </c>
      <c r="BY220" s="155">
        <v>0</v>
      </c>
      <c r="BZ220" s="155">
        <v>0</v>
      </c>
      <c r="CA220" s="155">
        <v>0</v>
      </c>
      <c r="CB220" s="155">
        <v>0</v>
      </c>
      <c r="CC220" s="155">
        <v>0</v>
      </c>
      <c r="CD220" s="155">
        <v>0</v>
      </c>
      <c r="CE220" s="155">
        <v>0</v>
      </c>
      <c r="CF220" s="155">
        <v>0</v>
      </c>
      <c r="CG220" s="155">
        <v>0</v>
      </c>
      <c r="CH220" s="155">
        <v>0</v>
      </c>
      <c r="CI220" s="155">
        <v>0</v>
      </c>
    </row>
    <row r="221" spans="1:87" ht="15.75" customHeight="1" x14ac:dyDescent="0.2">
      <c r="A221" s="3" t="s">
        <v>14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78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98">
        <v>0</v>
      </c>
      <c r="AN221" s="98">
        <v>0</v>
      </c>
      <c r="AO221" s="98">
        <v>0</v>
      </c>
      <c r="AP221" s="98">
        <v>0</v>
      </c>
      <c r="AQ221" s="98">
        <v>0</v>
      </c>
      <c r="AR221" s="98">
        <v>0</v>
      </c>
      <c r="AS221" s="98">
        <v>0</v>
      </c>
      <c r="AT221" s="98">
        <v>0</v>
      </c>
      <c r="AU221" s="98">
        <v>0</v>
      </c>
      <c r="AV221" s="98">
        <v>0</v>
      </c>
      <c r="AW221" s="98">
        <v>0</v>
      </c>
      <c r="AX221" s="49">
        <v>0</v>
      </c>
      <c r="AY221" s="98">
        <v>0</v>
      </c>
      <c r="AZ221" s="98">
        <v>0</v>
      </c>
      <c r="BA221" s="98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155">
        <v>0</v>
      </c>
      <c r="BK221" s="155">
        <v>0</v>
      </c>
      <c r="BL221" s="155">
        <v>0</v>
      </c>
      <c r="BM221" s="155">
        <v>0</v>
      </c>
      <c r="BN221" s="155">
        <v>0</v>
      </c>
      <c r="BO221" s="155">
        <v>0</v>
      </c>
      <c r="BP221" s="155">
        <v>0</v>
      </c>
      <c r="BQ221" s="155">
        <v>0</v>
      </c>
      <c r="BR221" s="155">
        <v>0</v>
      </c>
      <c r="BS221" s="155">
        <v>0</v>
      </c>
      <c r="BT221" s="155">
        <v>0</v>
      </c>
      <c r="BU221" s="155">
        <v>0</v>
      </c>
      <c r="BV221" s="155">
        <v>0</v>
      </c>
      <c r="BW221" s="155">
        <v>0</v>
      </c>
      <c r="BX221" s="155">
        <v>0</v>
      </c>
      <c r="BY221" s="155">
        <v>0</v>
      </c>
      <c r="BZ221" s="155">
        <v>0</v>
      </c>
      <c r="CA221" s="155">
        <v>0</v>
      </c>
      <c r="CB221" s="155">
        <v>0</v>
      </c>
      <c r="CC221" s="155">
        <v>0</v>
      </c>
      <c r="CD221" s="155">
        <v>0</v>
      </c>
      <c r="CE221" s="155">
        <v>0</v>
      </c>
      <c r="CF221" s="155">
        <v>0</v>
      </c>
      <c r="CG221" s="155">
        <v>0</v>
      </c>
      <c r="CH221" s="155">
        <v>0</v>
      </c>
      <c r="CI221" s="155">
        <v>0</v>
      </c>
    </row>
    <row r="222" spans="1:87" ht="15.75" customHeight="1" x14ac:dyDescent="0.2">
      <c r="A222" s="4" t="s">
        <v>15</v>
      </c>
      <c r="B222" s="49">
        <v>0</v>
      </c>
      <c r="C222" s="49"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78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98">
        <v>0</v>
      </c>
      <c r="AN222" s="98">
        <v>0</v>
      </c>
      <c r="AO222" s="98">
        <v>0</v>
      </c>
      <c r="AP222" s="98">
        <v>0</v>
      </c>
      <c r="AQ222" s="98">
        <v>0</v>
      </c>
      <c r="AR222" s="98">
        <v>0</v>
      </c>
      <c r="AS222" s="98">
        <v>0</v>
      </c>
      <c r="AT222" s="98">
        <v>0</v>
      </c>
      <c r="AU222" s="98">
        <v>0</v>
      </c>
      <c r="AV222" s="98">
        <v>0</v>
      </c>
      <c r="AW222" s="98">
        <v>0</v>
      </c>
      <c r="AX222" s="49">
        <v>0</v>
      </c>
      <c r="AY222" s="98">
        <v>0</v>
      </c>
      <c r="AZ222" s="98">
        <v>0</v>
      </c>
      <c r="BA222" s="98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155">
        <v>0</v>
      </c>
      <c r="BK222" s="155">
        <v>0</v>
      </c>
      <c r="BL222" s="155">
        <v>0</v>
      </c>
      <c r="BM222" s="155">
        <v>0</v>
      </c>
      <c r="BN222" s="155">
        <v>0</v>
      </c>
      <c r="BO222" s="155">
        <v>0</v>
      </c>
      <c r="BP222" s="155">
        <v>0</v>
      </c>
      <c r="BQ222" s="155">
        <v>0</v>
      </c>
      <c r="BR222" s="155">
        <v>0</v>
      </c>
      <c r="BS222" s="155">
        <v>0</v>
      </c>
      <c r="BT222" s="155">
        <v>0</v>
      </c>
      <c r="BU222" s="155">
        <v>0</v>
      </c>
      <c r="BV222" s="155">
        <v>0</v>
      </c>
      <c r="BW222" s="155">
        <v>0</v>
      </c>
      <c r="BX222" s="155">
        <v>0</v>
      </c>
      <c r="BY222" s="155">
        <v>0</v>
      </c>
      <c r="BZ222" s="155">
        <v>0</v>
      </c>
      <c r="CA222" s="155">
        <v>0</v>
      </c>
      <c r="CB222" s="155">
        <v>0</v>
      </c>
      <c r="CC222" s="155">
        <v>0</v>
      </c>
      <c r="CD222" s="155">
        <v>0</v>
      </c>
      <c r="CE222" s="155">
        <v>0</v>
      </c>
      <c r="CF222" s="155">
        <v>0</v>
      </c>
      <c r="CG222" s="155">
        <v>0</v>
      </c>
      <c r="CH222" s="155">
        <v>0</v>
      </c>
      <c r="CI222" s="155">
        <v>0</v>
      </c>
    </row>
    <row r="223" spans="1:87" ht="15.75" customHeight="1" x14ac:dyDescent="0.2">
      <c r="A223" s="3" t="s">
        <v>16</v>
      </c>
      <c r="B223" s="49">
        <v>0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78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98">
        <v>0</v>
      </c>
      <c r="AN223" s="98">
        <v>0</v>
      </c>
      <c r="AO223" s="98">
        <v>0</v>
      </c>
      <c r="AP223" s="98">
        <v>0</v>
      </c>
      <c r="AQ223" s="98">
        <v>0</v>
      </c>
      <c r="AR223" s="98">
        <v>0</v>
      </c>
      <c r="AS223" s="98">
        <v>0</v>
      </c>
      <c r="AT223" s="98">
        <v>0</v>
      </c>
      <c r="AU223" s="98">
        <v>0</v>
      </c>
      <c r="AV223" s="98">
        <v>0</v>
      </c>
      <c r="AW223" s="98">
        <v>0</v>
      </c>
      <c r="AX223" s="49">
        <v>0</v>
      </c>
      <c r="AY223" s="98">
        <v>0</v>
      </c>
      <c r="AZ223" s="98">
        <v>0</v>
      </c>
      <c r="BA223" s="98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155">
        <v>0</v>
      </c>
      <c r="BK223" s="155">
        <v>0</v>
      </c>
      <c r="BL223" s="155">
        <v>0</v>
      </c>
      <c r="BM223" s="155">
        <v>0</v>
      </c>
      <c r="BN223" s="155">
        <v>0</v>
      </c>
      <c r="BO223" s="155">
        <v>0</v>
      </c>
      <c r="BP223" s="155">
        <v>0</v>
      </c>
      <c r="BQ223" s="155">
        <v>0</v>
      </c>
      <c r="BR223" s="155">
        <v>0</v>
      </c>
      <c r="BS223" s="155">
        <v>0</v>
      </c>
      <c r="BT223" s="155">
        <v>0</v>
      </c>
      <c r="BU223" s="155">
        <v>0</v>
      </c>
      <c r="BV223" s="155">
        <v>0</v>
      </c>
      <c r="BW223" s="155">
        <v>0</v>
      </c>
      <c r="BX223" s="155">
        <v>0</v>
      </c>
      <c r="BY223" s="155">
        <v>0</v>
      </c>
      <c r="BZ223" s="155">
        <v>0</v>
      </c>
      <c r="CA223" s="155">
        <v>0</v>
      </c>
      <c r="CB223" s="155">
        <v>0</v>
      </c>
      <c r="CC223" s="155">
        <v>0</v>
      </c>
      <c r="CD223" s="155">
        <v>0</v>
      </c>
      <c r="CE223" s="155">
        <v>0</v>
      </c>
      <c r="CF223" s="155">
        <v>0</v>
      </c>
      <c r="CG223" s="155">
        <v>0</v>
      </c>
      <c r="CH223" s="155">
        <v>0</v>
      </c>
      <c r="CI223" s="155">
        <v>0</v>
      </c>
    </row>
    <row r="224" spans="1:87" ht="15.75" customHeight="1" x14ac:dyDescent="0.2">
      <c r="A224" s="19" t="s">
        <v>55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8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3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</row>
    <row r="225" spans="1:87" ht="15.75" customHeight="1" x14ac:dyDescent="0.2">
      <c r="A225" s="2" t="s">
        <v>13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78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98">
        <v>0</v>
      </c>
      <c r="AN225" s="98">
        <v>0</v>
      </c>
      <c r="AO225" s="98">
        <v>0</v>
      </c>
      <c r="AP225" s="98">
        <v>0</v>
      </c>
      <c r="AQ225" s="98">
        <v>0</v>
      </c>
      <c r="AR225" s="98">
        <v>0</v>
      </c>
      <c r="AS225" s="98">
        <v>0</v>
      </c>
      <c r="AT225" s="98">
        <v>0</v>
      </c>
      <c r="AU225" s="98">
        <v>0</v>
      </c>
      <c r="AV225" s="98">
        <v>0</v>
      </c>
      <c r="AW225" s="98">
        <v>0</v>
      </c>
      <c r="AX225" s="49">
        <v>0</v>
      </c>
      <c r="AY225" s="98">
        <v>0</v>
      </c>
      <c r="AZ225" s="98">
        <v>0</v>
      </c>
      <c r="BA225" s="98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155">
        <v>0</v>
      </c>
      <c r="BK225" s="155">
        <v>0</v>
      </c>
      <c r="BL225" s="155">
        <v>0</v>
      </c>
      <c r="BM225" s="155">
        <v>0</v>
      </c>
      <c r="BN225" s="155">
        <v>0</v>
      </c>
      <c r="BO225" s="155">
        <v>0</v>
      </c>
      <c r="BP225" s="155">
        <v>0</v>
      </c>
      <c r="BQ225" s="155">
        <v>0</v>
      </c>
      <c r="BR225" s="155">
        <v>0</v>
      </c>
      <c r="BS225" s="155">
        <v>0</v>
      </c>
      <c r="BT225" s="155">
        <v>0</v>
      </c>
      <c r="BU225" s="155">
        <v>0</v>
      </c>
      <c r="BV225" s="155">
        <v>0</v>
      </c>
      <c r="BW225" s="155">
        <v>0</v>
      </c>
      <c r="BX225" s="155">
        <v>0</v>
      </c>
      <c r="BY225" s="155">
        <v>0</v>
      </c>
      <c r="BZ225" s="155">
        <v>0</v>
      </c>
      <c r="CA225" s="155">
        <v>0</v>
      </c>
      <c r="CB225" s="155">
        <v>0</v>
      </c>
      <c r="CC225" s="155">
        <v>0</v>
      </c>
      <c r="CD225" s="155">
        <v>0</v>
      </c>
      <c r="CE225" s="155">
        <v>0</v>
      </c>
      <c r="CF225" s="155">
        <v>0</v>
      </c>
      <c r="CG225" s="155">
        <v>0</v>
      </c>
      <c r="CH225" s="155">
        <v>0</v>
      </c>
      <c r="CI225" s="155">
        <v>0</v>
      </c>
    </row>
    <row r="226" spans="1:87" ht="15.75" customHeight="1" x14ac:dyDescent="0.2">
      <c r="A226" s="3" t="s">
        <v>14</v>
      </c>
      <c r="B226" s="49">
        <v>0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78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98">
        <v>0</v>
      </c>
      <c r="AN226" s="98">
        <v>0</v>
      </c>
      <c r="AO226" s="98">
        <v>0</v>
      </c>
      <c r="AP226" s="98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98">
        <v>0</v>
      </c>
      <c r="AW226" s="98">
        <v>0</v>
      </c>
      <c r="AX226" s="49">
        <v>0</v>
      </c>
      <c r="AY226" s="98">
        <v>0</v>
      </c>
      <c r="AZ226" s="98">
        <v>0</v>
      </c>
      <c r="BA226" s="98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155">
        <v>0</v>
      </c>
      <c r="BK226" s="155">
        <v>0</v>
      </c>
      <c r="BL226" s="155">
        <v>0</v>
      </c>
      <c r="BM226" s="155">
        <v>0</v>
      </c>
      <c r="BN226" s="155">
        <v>0</v>
      </c>
      <c r="BO226" s="155">
        <v>0</v>
      </c>
      <c r="BP226" s="155">
        <v>0</v>
      </c>
      <c r="BQ226" s="155">
        <v>0</v>
      </c>
      <c r="BR226" s="155">
        <v>0</v>
      </c>
      <c r="BS226" s="155">
        <v>0</v>
      </c>
      <c r="BT226" s="155">
        <v>0</v>
      </c>
      <c r="BU226" s="155">
        <v>0</v>
      </c>
      <c r="BV226" s="155">
        <v>0</v>
      </c>
      <c r="BW226" s="155">
        <v>0</v>
      </c>
      <c r="BX226" s="155">
        <v>0</v>
      </c>
      <c r="BY226" s="155">
        <v>0</v>
      </c>
      <c r="BZ226" s="155">
        <v>0</v>
      </c>
      <c r="CA226" s="155">
        <v>0</v>
      </c>
      <c r="CB226" s="155">
        <v>0</v>
      </c>
      <c r="CC226" s="155">
        <v>0</v>
      </c>
      <c r="CD226" s="155">
        <v>0</v>
      </c>
      <c r="CE226" s="155">
        <v>0</v>
      </c>
      <c r="CF226" s="155">
        <v>0</v>
      </c>
      <c r="CG226" s="155">
        <v>0</v>
      </c>
      <c r="CH226" s="155">
        <v>0</v>
      </c>
      <c r="CI226" s="155">
        <v>0</v>
      </c>
    </row>
    <row r="227" spans="1:87" ht="15.75" customHeight="1" x14ac:dyDescent="0.2">
      <c r="A227" s="4" t="s">
        <v>15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78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98">
        <v>0</v>
      </c>
      <c r="AN227" s="98">
        <v>0</v>
      </c>
      <c r="AO227" s="98">
        <v>0</v>
      </c>
      <c r="AP227" s="98">
        <v>0</v>
      </c>
      <c r="AQ227" s="98">
        <v>0</v>
      </c>
      <c r="AR227" s="98">
        <v>0</v>
      </c>
      <c r="AS227" s="98">
        <v>0</v>
      </c>
      <c r="AT227" s="98">
        <v>0</v>
      </c>
      <c r="AU227" s="98">
        <v>0</v>
      </c>
      <c r="AV227" s="98">
        <v>0</v>
      </c>
      <c r="AW227" s="98">
        <v>0</v>
      </c>
      <c r="AX227" s="49">
        <v>0</v>
      </c>
      <c r="AY227" s="98">
        <v>0</v>
      </c>
      <c r="AZ227" s="98">
        <v>0</v>
      </c>
      <c r="BA227" s="98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155">
        <v>0</v>
      </c>
      <c r="BK227" s="155">
        <v>0</v>
      </c>
      <c r="BL227" s="155">
        <v>0</v>
      </c>
      <c r="BM227" s="155">
        <v>0</v>
      </c>
      <c r="BN227" s="155">
        <v>0</v>
      </c>
      <c r="BO227" s="155">
        <v>0</v>
      </c>
      <c r="BP227" s="155">
        <v>0</v>
      </c>
      <c r="BQ227" s="155">
        <v>0</v>
      </c>
      <c r="BR227" s="155">
        <v>0</v>
      </c>
      <c r="BS227" s="155">
        <v>0</v>
      </c>
      <c r="BT227" s="155">
        <v>0</v>
      </c>
      <c r="BU227" s="155">
        <v>0</v>
      </c>
      <c r="BV227" s="155">
        <v>0</v>
      </c>
      <c r="BW227" s="155">
        <v>0</v>
      </c>
      <c r="BX227" s="155">
        <v>0</v>
      </c>
      <c r="BY227" s="155">
        <v>0</v>
      </c>
      <c r="BZ227" s="155">
        <v>0</v>
      </c>
      <c r="CA227" s="155">
        <v>0</v>
      </c>
      <c r="CB227" s="155">
        <v>0</v>
      </c>
      <c r="CC227" s="155">
        <v>0</v>
      </c>
      <c r="CD227" s="155">
        <v>0</v>
      </c>
      <c r="CE227" s="155">
        <v>0</v>
      </c>
      <c r="CF227" s="155">
        <v>0</v>
      </c>
      <c r="CG227" s="155">
        <v>0</v>
      </c>
      <c r="CH227" s="155">
        <v>0</v>
      </c>
      <c r="CI227" s="155">
        <v>0</v>
      </c>
    </row>
    <row r="228" spans="1:87" ht="15.75" customHeight="1" x14ac:dyDescent="0.2">
      <c r="A228" s="3" t="s">
        <v>16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78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98">
        <v>0</v>
      </c>
      <c r="AN228" s="98">
        <v>0</v>
      </c>
      <c r="AO228" s="98">
        <v>0</v>
      </c>
      <c r="AP228" s="98">
        <v>0</v>
      </c>
      <c r="AQ228" s="98">
        <v>0</v>
      </c>
      <c r="AR228" s="98">
        <v>0</v>
      </c>
      <c r="AS228" s="98">
        <v>0</v>
      </c>
      <c r="AT228" s="98">
        <v>0</v>
      </c>
      <c r="AU228" s="98">
        <v>0</v>
      </c>
      <c r="AV228" s="98">
        <v>0</v>
      </c>
      <c r="AW228" s="98">
        <v>0</v>
      </c>
      <c r="AX228" s="49">
        <v>0</v>
      </c>
      <c r="AY228" s="98">
        <v>0</v>
      </c>
      <c r="AZ228" s="98">
        <v>0</v>
      </c>
      <c r="BA228" s="98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155">
        <v>0</v>
      </c>
      <c r="BK228" s="155">
        <v>0</v>
      </c>
      <c r="BL228" s="155">
        <v>0</v>
      </c>
      <c r="BM228" s="155">
        <v>0</v>
      </c>
      <c r="BN228" s="155">
        <v>0</v>
      </c>
      <c r="BO228" s="155">
        <v>0</v>
      </c>
      <c r="BP228" s="155">
        <v>0</v>
      </c>
      <c r="BQ228" s="155">
        <v>0</v>
      </c>
      <c r="BR228" s="155">
        <v>0</v>
      </c>
      <c r="BS228" s="155">
        <v>0</v>
      </c>
      <c r="BT228" s="155">
        <v>0</v>
      </c>
      <c r="BU228" s="155">
        <v>0</v>
      </c>
      <c r="BV228" s="155">
        <v>0</v>
      </c>
      <c r="BW228" s="155">
        <v>0</v>
      </c>
      <c r="BX228" s="155">
        <v>0</v>
      </c>
      <c r="BY228" s="155">
        <v>0</v>
      </c>
      <c r="BZ228" s="155">
        <v>0</v>
      </c>
      <c r="CA228" s="155">
        <v>0</v>
      </c>
      <c r="CB228" s="155">
        <v>0</v>
      </c>
      <c r="CC228" s="155">
        <v>0</v>
      </c>
      <c r="CD228" s="155">
        <v>0</v>
      </c>
      <c r="CE228" s="155">
        <v>0</v>
      </c>
      <c r="CF228" s="155">
        <v>0</v>
      </c>
      <c r="CG228" s="155">
        <v>0</v>
      </c>
      <c r="CH228" s="155">
        <v>0</v>
      </c>
      <c r="CI228" s="155">
        <v>0</v>
      </c>
    </row>
    <row r="229" spans="1:87" ht="15.75" customHeight="1" x14ac:dyDescent="0.2">
      <c r="A229" s="19" t="s">
        <v>56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8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3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</row>
    <row r="230" spans="1:87" ht="15.75" customHeight="1" x14ac:dyDescent="0.2">
      <c r="A230" s="2" t="s">
        <v>13</v>
      </c>
      <c r="B230" s="49">
        <v>0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78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98">
        <v>0</v>
      </c>
      <c r="AN230" s="98">
        <v>0</v>
      </c>
      <c r="AO230" s="98">
        <v>0</v>
      </c>
      <c r="AP230" s="98">
        <v>0</v>
      </c>
      <c r="AQ230" s="98">
        <v>0</v>
      </c>
      <c r="AR230" s="98">
        <v>0</v>
      </c>
      <c r="AS230" s="98">
        <v>0</v>
      </c>
      <c r="AT230" s="98">
        <v>0</v>
      </c>
      <c r="AU230" s="98">
        <v>0</v>
      </c>
      <c r="AV230" s="98">
        <v>0</v>
      </c>
      <c r="AW230" s="98">
        <v>0</v>
      </c>
      <c r="AX230" s="49">
        <v>0</v>
      </c>
      <c r="AY230" s="98">
        <v>0</v>
      </c>
      <c r="AZ230" s="98">
        <v>0</v>
      </c>
      <c r="BA230" s="98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155">
        <v>0</v>
      </c>
      <c r="BK230" s="155">
        <v>0</v>
      </c>
      <c r="BL230" s="155">
        <v>0</v>
      </c>
      <c r="BM230" s="155">
        <v>0</v>
      </c>
      <c r="BN230" s="155">
        <v>0</v>
      </c>
      <c r="BO230" s="155">
        <v>0</v>
      </c>
      <c r="BP230" s="155">
        <v>0</v>
      </c>
      <c r="BQ230" s="155">
        <v>0</v>
      </c>
      <c r="BR230" s="155">
        <v>0</v>
      </c>
      <c r="BS230" s="155">
        <v>0</v>
      </c>
      <c r="BT230" s="155">
        <v>0</v>
      </c>
      <c r="BU230" s="155">
        <v>0</v>
      </c>
      <c r="BV230" s="155">
        <v>0</v>
      </c>
      <c r="BW230" s="155">
        <v>0</v>
      </c>
      <c r="BX230" s="155">
        <v>0</v>
      </c>
      <c r="BY230" s="155">
        <v>0</v>
      </c>
      <c r="BZ230" s="155">
        <v>0</v>
      </c>
      <c r="CA230" s="155">
        <v>0</v>
      </c>
      <c r="CB230" s="155">
        <v>0</v>
      </c>
      <c r="CC230" s="155">
        <v>0</v>
      </c>
      <c r="CD230" s="155">
        <v>0</v>
      </c>
      <c r="CE230" s="155">
        <v>0</v>
      </c>
      <c r="CF230" s="155">
        <v>0</v>
      </c>
      <c r="CG230" s="155">
        <v>0</v>
      </c>
      <c r="CH230" s="155">
        <v>0</v>
      </c>
      <c r="CI230" s="155">
        <v>0</v>
      </c>
    </row>
    <row r="231" spans="1:87" ht="15.75" customHeight="1" x14ac:dyDescent="0.2">
      <c r="A231" s="3" t="s">
        <v>14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78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98">
        <v>0</v>
      </c>
      <c r="AW231" s="98">
        <v>0</v>
      </c>
      <c r="AX231" s="49">
        <v>0</v>
      </c>
      <c r="AY231" s="98">
        <v>0</v>
      </c>
      <c r="AZ231" s="98">
        <v>0</v>
      </c>
      <c r="BA231" s="98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155">
        <v>0</v>
      </c>
      <c r="BK231" s="155">
        <v>0</v>
      </c>
      <c r="BL231" s="155">
        <v>0</v>
      </c>
      <c r="BM231" s="155">
        <v>0</v>
      </c>
      <c r="BN231" s="155">
        <v>0</v>
      </c>
      <c r="BO231" s="155">
        <v>0</v>
      </c>
      <c r="BP231" s="155">
        <v>0</v>
      </c>
      <c r="BQ231" s="155">
        <v>0</v>
      </c>
      <c r="BR231" s="155">
        <v>0</v>
      </c>
      <c r="BS231" s="155">
        <v>0</v>
      </c>
      <c r="BT231" s="155">
        <v>0</v>
      </c>
      <c r="BU231" s="155">
        <v>0</v>
      </c>
      <c r="BV231" s="155">
        <v>0</v>
      </c>
      <c r="BW231" s="155">
        <v>0</v>
      </c>
      <c r="BX231" s="155">
        <v>0</v>
      </c>
      <c r="BY231" s="155">
        <v>0</v>
      </c>
      <c r="BZ231" s="155">
        <v>0</v>
      </c>
      <c r="CA231" s="155">
        <v>0</v>
      </c>
      <c r="CB231" s="155">
        <v>0</v>
      </c>
      <c r="CC231" s="155">
        <v>0</v>
      </c>
      <c r="CD231" s="155">
        <v>0</v>
      </c>
      <c r="CE231" s="155">
        <v>0</v>
      </c>
      <c r="CF231" s="155">
        <v>0</v>
      </c>
      <c r="CG231" s="155">
        <v>0</v>
      </c>
      <c r="CH231" s="155">
        <v>0</v>
      </c>
      <c r="CI231" s="155">
        <v>0</v>
      </c>
    </row>
    <row r="232" spans="1:87" ht="15.75" customHeight="1" x14ac:dyDescent="0.2">
      <c r="A232" s="4" t="s">
        <v>15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78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98">
        <v>0</v>
      </c>
      <c r="AN232" s="98">
        <v>0</v>
      </c>
      <c r="AO232" s="98">
        <v>0</v>
      </c>
      <c r="AP232" s="98">
        <v>0</v>
      </c>
      <c r="AQ232" s="98">
        <v>0</v>
      </c>
      <c r="AR232" s="98">
        <v>0</v>
      </c>
      <c r="AS232" s="98">
        <v>0</v>
      </c>
      <c r="AT232" s="98">
        <v>0</v>
      </c>
      <c r="AU232" s="98">
        <v>0</v>
      </c>
      <c r="AV232" s="98">
        <v>0</v>
      </c>
      <c r="AW232" s="98">
        <v>0</v>
      </c>
      <c r="AX232" s="49">
        <v>0</v>
      </c>
      <c r="AY232" s="98">
        <v>0</v>
      </c>
      <c r="AZ232" s="98">
        <v>0</v>
      </c>
      <c r="BA232" s="98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155">
        <v>0</v>
      </c>
      <c r="BK232" s="155">
        <v>0</v>
      </c>
      <c r="BL232" s="155">
        <v>0</v>
      </c>
      <c r="BM232" s="155">
        <v>0</v>
      </c>
      <c r="BN232" s="155">
        <v>0</v>
      </c>
      <c r="BO232" s="155">
        <v>0</v>
      </c>
      <c r="BP232" s="155">
        <v>0</v>
      </c>
      <c r="BQ232" s="155">
        <v>0</v>
      </c>
      <c r="BR232" s="155">
        <v>0</v>
      </c>
      <c r="BS232" s="155">
        <v>0</v>
      </c>
      <c r="BT232" s="155">
        <v>0</v>
      </c>
      <c r="BU232" s="155">
        <v>0</v>
      </c>
      <c r="BV232" s="155">
        <v>0</v>
      </c>
      <c r="BW232" s="155">
        <v>0</v>
      </c>
      <c r="BX232" s="155">
        <v>0</v>
      </c>
      <c r="BY232" s="155">
        <v>0</v>
      </c>
      <c r="BZ232" s="155">
        <v>0</v>
      </c>
      <c r="CA232" s="155">
        <v>0</v>
      </c>
      <c r="CB232" s="155">
        <v>0</v>
      </c>
      <c r="CC232" s="155">
        <v>0</v>
      </c>
      <c r="CD232" s="155">
        <v>0</v>
      </c>
      <c r="CE232" s="155">
        <v>0</v>
      </c>
      <c r="CF232" s="155">
        <v>0</v>
      </c>
      <c r="CG232" s="155">
        <v>0</v>
      </c>
      <c r="CH232" s="155">
        <v>0</v>
      </c>
      <c r="CI232" s="155">
        <v>0</v>
      </c>
    </row>
    <row r="233" spans="1:87" ht="15.75" customHeight="1" x14ac:dyDescent="0.2">
      <c r="A233" s="3" t="s">
        <v>16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78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98">
        <v>0</v>
      </c>
      <c r="AN233" s="98">
        <v>0</v>
      </c>
      <c r="AO233" s="98">
        <v>0</v>
      </c>
      <c r="AP233" s="98">
        <v>0</v>
      </c>
      <c r="AQ233" s="98">
        <v>0</v>
      </c>
      <c r="AR233" s="98">
        <v>0</v>
      </c>
      <c r="AS233" s="98">
        <v>0</v>
      </c>
      <c r="AT233" s="98">
        <v>0</v>
      </c>
      <c r="AU233" s="98">
        <v>0</v>
      </c>
      <c r="AV233" s="98">
        <v>0</v>
      </c>
      <c r="AW233" s="98">
        <v>0</v>
      </c>
      <c r="AX233" s="49">
        <v>0</v>
      </c>
      <c r="AY233" s="98">
        <v>0</v>
      </c>
      <c r="AZ233" s="98">
        <v>0</v>
      </c>
      <c r="BA233" s="98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155">
        <v>0</v>
      </c>
      <c r="BK233" s="155">
        <v>0</v>
      </c>
      <c r="BL233" s="155">
        <v>0</v>
      </c>
      <c r="BM233" s="155">
        <v>0</v>
      </c>
      <c r="BN233" s="155">
        <v>0</v>
      </c>
      <c r="BO233" s="155">
        <v>0</v>
      </c>
      <c r="BP233" s="155">
        <v>0</v>
      </c>
      <c r="BQ233" s="155">
        <v>0</v>
      </c>
      <c r="BR233" s="155">
        <v>0</v>
      </c>
      <c r="BS233" s="155">
        <v>0</v>
      </c>
      <c r="BT233" s="155">
        <v>0</v>
      </c>
      <c r="BU233" s="155">
        <v>0</v>
      </c>
      <c r="BV233" s="155">
        <v>0</v>
      </c>
      <c r="BW233" s="155">
        <v>0</v>
      </c>
      <c r="BX233" s="155">
        <v>0</v>
      </c>
      <c r="BY233" s="155">
        <v>0</v>
      </c>
      <c r="BZ233" s="155">
        <v>0</v>
      </c>
      <c r="CA233" s="155">
        <v>0</v>
      </c>
      <c r="CB233" s="155">
        <v>0</v>
      </c>
      <c r="CC233" s="155">
        <v>0</v>
      </c>
      <c r="CD233" s="155">
        <v>0</v>
      </c>
      <c r="CE233" s="155">
        <v>0</v>
      </c>
      <c r="CF233" s="155">
        <v>0</v>
      </c>
      <c r="CG233" s="155">
        <v>0</v>
      </c>
      <c r="CH233" s="155">
        <v>0</v>
      </c>
      <c r="CI233" s="155">
        <v>0</v>
      </c>
    </row>
    <row r="234" spans="1:87" ht="15.75" customHeight="1" x14ac:dyDescent="0.2">
      <c r="A234" s="19" t="s">
        <v>57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8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3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61"/>
      <c r="CB234" s="161"/>
      <c r="CC234" s="161"/>
      <c r="CD234" s="161"/>
      <c r="CE234" s="161"/>
      <c r="CF234" s="161"/>
      <c r="CG234" s="161"/>
      <c r="CH234" s="161"/>
      <c r="CI234" s="161"/>
    </row>
    <row r="235" spans="1:87" ht="15.75" customHeight="1" x14ac:dyDescent="0.2">
      <c r="A235" s="19" t="s">
        <v>58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8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3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</row>
    <row r="236" spans="1:87" ht="15.75" customHeight="1" x14ac:dyDescent="0.2">
      <c r="A236" s="19" t="s">
        <v>59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8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3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</row>
    <row r="237" spans="1:87" ht="15.75" customHeight="1" x14ac:dyDescent="0.2">
      <c r="A237" s="2" t="s">
        <v>13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78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98">
        <v>0</v>
      </c>
      <c r="AN237" s="98">
        <v>0</v>
      </c>
      <c r="AO237" s="98">
        <v>0</v>
      </c>
      <c r="AP237" s="98">
        <v>0</v>
      </c>
      <c r="AQ237" s="98">
        <v>0</v>
      </c>
      <c r="AR237" s="98">
        <v>0</v>
      </c>
      <c r="AS237" s="98">
        <v>0</v>
      </c>
      <c r="AT237" s="98">
        <v>0</v>
      </c>
      <c r="AU237" s="98">
        <v>0</v>
      </c>
      <c r="AV237" s="98">
        <v>0</v>
      </c>
      <c r="AW237" s="98">
        <v>0</v>
      </c>
      <c r="AX237" s="49">
        <v>0</v>
      </c>
      <c r="AY237" s="98">
        <v>0</v>
      </c>
      <c r="AZ237" s="98">
        <v>0</v>
      </c>
      <c r="BA237" s="98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155">
        <v>0</v>
      </c>
      <c r="BK237" s="155">
        <v>0</v>
      </c>
      <c r="BL237" s="155">
        <v>0</v>
      </c>
      <c r="BM237" s="155">
        <v>0</v>
      </c>
      <c r="BN237" s="155">
        <v>0</v>
      </c>
      <c r="BO237" s="155">
        <v>0</v>
      </c>
      <c r="BP237" s="155">
        <v>0</v>
      </c>
      <c r="BQ237" s="155">
        <v>0</v>
      </c>
      <c r="BR237" s="155">
        <v>0</v>
      </c>
      <c r="BS237" s="155">
        <v>0</v>
      </c>
      <c r="BT237" s="155">
        <v>0</v>
      </c>
      <c r="BU237" s="155">
        <v>0</v>
      </c>
      <c r="BV237" s="155">
        <v>0</v>
      </c>
      <c r="BW237" s="155">
        <v>0</v>
      </c>
      <c r="BX237" s="155">
        <v>0</v>
      </c>
      <c r="BY237" s="155">
        <v>0</v>
      </c>
      <c r="BZ237" s="155">
        <v>0</v>
      </c>
      <c r="CA237" s="155">
        <v>0</v>
      </c>
      <c r="CB237" s="155">
        <v>0</v>
      </c>
      <c r="CC237" s="155">
        <v>0</v>
      </c>
      <c r="CD237" s="155">
        <v>0</v>
      </c>
      <c r="CE237" s="155">
        <v>0</v>
      </c>
      <c r="CF237" s="155">
        <v>0</v>
      </c>
      <c r="CG237" s="155">
        <v>0</v>
      </c>
      <c r="CH237" s="155">
        <v>0</v>
      </c>
      <c r="CI237" s="155">
        <v>0</v>
      </c>
    </row>
    <row r="238" spans="1:87" ht="15.75" customHeight="1" x14ac:dyDescent="0.2">
      <c r="A238" s="3" t="s">
        <v>14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78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98">
        <v>0</v>
      </c>
      <c r="AN238" s="98">
        <v>0</v>
      </c>
      <c r="AO238" s="98">
        <v>0</v>
      </c>
      <c r="AP238" s="98">
        <v>0</v>
      </c>
      <c r="AQ238" s="98">
        <v>0</v>
      </c>
      <c r="AR238" s="98">
        <v>0</v>
      </c>
      <c r="AS238" s="98">
        <v>0</v>
      </c>
      <c r="AT238" s="98">
        <v>0</v>
      </c>
      <c r="AU238" s="98">
        <v>0</v>
      </c>
      <c r="AV238" s="98">
        <v>0</v>
      </c>
      <c r="AW238" s="98">
        <v>0</v>
      </c>
      <c r="AX238" s="49">
        <v>0</v>
      </c>
      <c r="AY238" s="98">
        <v>0</v>
      </c>
      <c r="AZ238" s="98">
        <v>0</v>
      </c>
      <c r="BA238" s="98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155">
        <v>0</v>
      </c>
      <c r="BK238" s="155">
        <v>0</v>
      </c>
      <c r="BL238" s="155">
        <v>0</v>
      </c>
      <c r="BM238" s="155">
        <v>0</v>
      </c>
      <c r="BN238" s="155">
        <v>0</v>
      </c>
      <c r="BO238" s="155">
        <v>0</v>
      </c>
      <c r="BP238" s="155">
        <v>0</v>
      </c>
      <c r="BQ238" s="155">
        <v>0</v>
      </c>
      <c r="BR238" s="155">
        <v>0</v>
      </c>
      <c r="BS238" s="155">
        <v>0</v>
      </c>
      <c r="BT238" s="155">
        <v>0</v>
      </c>
      <c r="BU238" s="155">
        <v>0</v>
      </c>
      <c r="BV238" s="155">
        <v>0</v>
      </c>
      <c r="BW238" s="155">
        <v>0</v>
      </c>
      <c r="BX238" s="155">
        <v>0</v>
      </c>
      <c r="BY238" s="155">
        <v>0</v>
      </c>
      <c r="BZ238" s="155">
        <v>0</v>
      </c>
      <c r="CA238" s="155">
        <v>0</v>
      </c>
      <c r="CB238" s="155">
        <v>0</v>
      </c>
      <c r="CC238" s="155">
        <v>0</v>
      </c>
      <c r="CD238" s="155">
        <v>0</v>
      </c>
      <c r="CE238" s="155">
        <v>0</v>
      </c>
      <c r="CF238" s="155">
        <v>0</v>
      </c>
      <c r="CG238" s="155">
        <v>0</v>
      </c>
      <c r="CH238" s="155">
        <v>0</v>
      </c>
      <c r="CI238" s="155">
        <v>0</v>
      </c>
    </row>
    <row r="239" spans="1:87" ht="15.75" customHeight="1" x14ac:dyDescent="0.2">
      <c r="A239" s="4" t="s">
        <v>15</v>
      </c>
      <c r="B239" s="49">
        <v>0</v>
      </c>
      <c r="C239" s="49">
        <v>0</v>
      </c>
      <c r="D239" s="49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78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98">
        <v>0</v>
      </c>
      <c r="AW239" s="98">
        <v>0</v>
      </c>
      <c r="AX239" s="49">
        <v>0</v>
      </c>
      <c r="AY239" s="98">
        <v>0</v>
      </c>
      <c r="AZ239" s="98">
        <v>0</v>
      </c>
      <c r="BA239" s="98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155">
        <v>0</v>
      </c>
      <c r="BK239" s="155">
        <v>0</v>
      </c>
      <c r="BL239" s="155">
        <v>0</v>
      </c>
      <c r="BM239" s="155">
        <v>0</v>
      </c>
      <c r="BN239" s="155">
        <v>0</v>
      </c>
      <c r="BO239" s="155">
        <v>0</v>
      </c>
      <c r="BP239" s="155">
        <v>0</v>
      </c>
      <c r="BQ239" s="155">
        <v>0</v>
      </c>
      <c r="BR239" s="155">
        <v>0</v>
      </c>
      <c r="BS239" s="155">
        <v>0</v>
      </c>
      <c r="BT239" s="155">
        <v>0</v>
      </c>
      <c r="BU239" s="155">
        <v>0</v>
      </c>
      <c r="BV239" s="155">
        <v>0</v>
      </c>
      <c r="BW239" s="155">
        <v>0</v>
      </c>
      <c r="BX239" s="155">
        <v>0</v>
      </c>
      <c r="BY239" s="155">
        <v>0</v>
      </c>
      <c r="BZ239" s="155">
        <v>0</v>
      </c>
      <c r="CA239" s="155">
        <v>0</v>
      </c>
      <c r="CB239" s="155">
        <v>0</v>
      </c>
      <c r="CC239" s="155">
        <v>0</v>
      </c>
      <c r="CD239" s="155">
        <v>0</v>
      </c>
      <c r="CE239" s="155">
        <v>0</v>
      </c>
      <c r="CF239" s="155">
        <v>0</v>
      </c>
      <c r="CG239" s="155">
        <v>0</v>
      </c>
      <c r="CH239" s="155">
        <v>0</v>
      </c>
      <c r="CI239" s="155">
        <v>0</v>
      </c>
    </row>
    <row r="240" spans="1:87" ht="15.75" customHeight="1" x14ac:dyDescent="0.2">
      <c r="A240" s="3" t="s">
        <v>16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78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98">
        <v>0</v>
      </c>
      <c r="AN240" s="98">
        <v>0</v>
      </c>
      <c r="AO240" s="98">
        <v>0</v>
      </c>
      <c r="AP240" s="98">
        <v>0</v>
      </c>
      <c r="AQ240" s="98">
        <v>0</v>
      </c>
      <c r="AR240" s="98">
        <v>0</v>
      </c>
      <c r="AS240" s="98">
        <v>0</v>
      </c>
      <c r="AT240" s="98">
        <v>0</v>
      </c>
      <c r="AU240" s="98">
        <v>0</v>
      </c>
      <c r="AV240" s="98">
        <v>0</v>
      </c>
      <c r="AW240" s="98">
        <v>0</v>
      </c>
      <c r="AX240" s="49">
        <v>0</v>
      </c>
      <c r="AY240" s="98">
        <v>0</v>
      </c>
      <c r="AZ240" s="98">
        <v>0</v>
      </c>
      <c r="BA240" s="98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155">
        <v>0</v>
      </c>
      <c r="BK240" s="155">
        <v>0</v>
      </c>
      <c r="BL240" s="155">
        <v>0</v>
      </c>
      <c r="BM240" s="155">
        <v>0</v>
      </c>
      <c r="BN240" s="155">
        <v>0</v>
      </c>
      <c r="BO240" s="155">
        <v>0</v>
      </c>
      <c r="BP240" s="155">
        <v>0</v>
      </c>
      <c r="BQ240" s="155">
        <v>0</v>
      </c>
      <c r="BR240" s="155">
        <v>0</v>
      </c>
      <c r="BS240" s="155">
        <v>0</v>
      </c>
      <c r="BT240" s="155">
        <v>0</v>
      </c>
      <c r="BU240" s="155">
        <v>0</v>
      </c>
      <c r="BV240" s="155">
        <v>0</v>
      </c>
      <c r="BW240" s="155">
        <v>0</v>
      </c>
      <c r="BX240" s="155">
        <v>0</v>
      </c>
      <c r="BY240" s="155">
        <v>0</v>
      </c>
      <c r="BZ240" s="155">
        <v>0</v>
      </c>
      <c r="CA240" s="155">
        <v>0</v>
      </c>
      <c r="CB240" s="155">
        <v>0</v>
      </c>
      <c r="CC240" s="155">
        <v>0</v>
      </c>
      <c r="CD240" s="155">
        <v>0</v>
      </c>
      <c r="CE240" s="155">
        <v>0</v>
      </c>
      <c r="CF240" s="155">
        <v>0</v>
      </c>
      <c r="CG240" s="155">
        <v>0</v>
      </c>
      <c r="CH240" s="155">
        <v>0</v>
      </c>
      <c r="CI240" s="155">
        <v>0</v>
      </c>
    </row>
    <row r="241" spans="1:87" ht="15.75" customHeight="1" x14ac:dyDescent="0.2">
      <c r="A241" s="19" t="s">
        <v>60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8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3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</row>
    <row r="242" spans="1:87" ht="15.75" customHeight="1" x14ac:dyDescent="0.2">
      <c r="A242" s="2" t="s">
        <v>13</v>
      </c>
      <c r="B242" s="49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78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98">
        <v>0</v>
      </c>
      <c r="AN242" s="98">
        <v>0</v>
      </c>
      <c r="AO242" s="98">
        <v>0</v>
      </c>
      <c r="AP242" s="98">
        <v>0</v>
      </c>
      <c r="AQ242" s="98">
        <v>0</v>
      </c>
      <c r="AR242" s="98">
        <v>0</v>
      </c>
      <c r="AS242" s="98">
        <v>0</v>
      </c>
      <c r="AT242" s="98">
        <v>0</v>
      </c>
      <c r="AU242" s="98">
        <v>0</v>
      </c>
      <c r="AV242" s="98">
        <v>0</v>
      </c>
      <c r="AW242" s="98">
        <v>0</v>
      </c>
      <c r="AX242" s="49">
        <v>0</v>
      </c>
      <c r="AY242" s="98">
        <v>0</v>
      </c>
      <c r="AZ242" s="98">
        <v>0</v>
      </c>
      <c r="BA242" s="98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155">
        <v>0</v>
      </c>
      <c r="BK242" s="155">
        <v>0</v>
      </c>
      <c r="BL242" s="155">
        <v>0</v>
      </c>
      <c r="BM242" s="155">
        <v>0</v>
      </c>
      <c r="BN242" s="155">
        <v>0</v>
      </c>
      <c r="BO242" s="155">
        <v>0</v>
      </c>
      <c r="BP242" s="155">
        <v>0</v>
      </c>
      <c r="BQ242" s="155">
        <v>0</v>
      </c>
      <c r="BR242" s="155">
        <v>0</v>
      </c>
      <c r="BS242" s="155">
        <v>0</v>
      </c>
      <c r="BT242" s="155">
        <v>0</v>
      </c>
      <c r="BU242" s="155">
        <v>0</v>
      </c>
      <c r="BV242" s="155">
        <v>0</v>
      </c>
      <c r="BW242" s="155">
        <v>0</v>
      </c>
      <c r="BX242" s="155">
        <v>0</v>
      </c>
      <c r="BY242" s="155">
        <v>0</v>
      </c>
      <c r="BZ242" s="155">
        <v>0</v>
      </c>
      <c r="CA242" s="155">
        <v>0</v>
      </c>
      <c r="CB242" s="155">
        <v>0</v>
      </c>
      <c r="CC242" s="155">
        <v>0</v>
      </c>
      <c r="CD242" s="155">
        <v>0</v>
      </c>
      <c r="CE242" s="155">
        <v>0</v>
      </c>
      <c r="CF242" s="155">
        <v>0</v>
      </c>
      <c r="CG242" s="155">
        <v>0</v>
      </c>
      <c r="CH242" s="155">
        <v>0</v>
      </c>
      <c r="CI242" s="155">
        <v>0</v>
      </c>
    </row>
    <row r="243" spans="1:87" ht="15.75" customHeight="1" x14ac:dyDescent="0.2">
      <c r="A243" s="3" t="s">
        <v>14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78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98">
        <v>0</v>
      </c>
      <c r="AN243" s="98">
        <v>0</v>
      </c>
      <c r="AO243" s="98">
        <v>0</v>
      </c>
      <c r="AP243" s="98">
        <v>0</v>
      </c>
      <c r="AQ243" s="98">
        <v>0</v>
      </c>
      <c r="AR243" s="98">
        <v>0</v>
      </c>
      <c r="AS243" s="98">
        <v>0</v>
      </c>
      <c r="AT243" s="98">
        <v>0</v>
      </c>
      <c r="AU243" s="98">
        <v>0</v>
      </c>
      <c r="AV243" s="98">
        <v>0</v>
      </c>
      <c r="AW243" s="98">
        <v>0</v>
      </c>
      <c r="AX243" s="49">
        <v>0</v>
      </c>
      <c r="AY243" s="98">
        <v>0</v>
      </c>
      <c r="AZ243" s="98">
        <v>0</v>
      </c>
      <c r="BA243" s="98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155">
        <v>0</v>
      </c>
      <c r="BK243" s="155">
        <v>0</v>
      </c>
      <c r="BL243" s="155">
        <v>0</v>
      </c>
      <c r="BM243" s="155">
        <v>0</v>
      </c>
      <c r="BN243" s="155">
        <v>0</v>
      </c>
      <c r="BO243" s="155">
        <v>0</v>
      </c>
      <c r="BP243" s="155">
        <v>0</v>
      </c>
      <c r="BQ243" s="155">
        <v>0</v>
      </c>
      <c r="BR243" s="155">
        <v>0</v>
      </c>
      <c r="BS243" s="155">
        <v>0</v>
      </c>
      <c r="BT243" s="155">
        <v>0</v>
      </c>
      <c r="BU243" s="155">
        <v>0</v>
      </c>
      <c r="BV243" s="155">
        <v>0</v>
      </c>
      <c r="BW243" s="155">
        <v>0</v>
      </c>
      <c r="BX243" s="155">
        <v>0</v>
      </c>
      <c r="BY243" s="155">
        <v>0</v>
      </c>
      <c r="BZ243" s="155">
        <v>0</v>
      </c>
      <c r="CA243" s="155">
        <v>0</v>
      </c>
      <c r="CB243" s="155">
        <v>0</v>
      </c>
      <c r="CC243" s="155">
        <v>0</v>
      </c>
      <c r="CD243" s="155">
        <v>0</v>
      </c>
      <c r="CE243" s="155">
        <v>0</v>
      </c>
      <c r="CF243" s="155">
        <v>0</v>
      </c>
      <c r="CG243" s="155">
        <v>0</v>
      </c>
      <c r="CH243" s="155">
        <v>0</v>
      </c>
      <c r="CI243" s="155">
        <v>0</v>
      </c>
    </row>
    <row r="244" spans="1:87" ht="15.75" customHeight="1" x14ac:dyDescent="0.2">
      <c r="A244" s="4" t="s">
        <v>15</v>
      </c>
      <c r="B244" s="49">
        <v>0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78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98">
        <v>0</v>
      </c>
      <c r="AN244" s="98">
        <v>0</v>
      </c>
      <c r="AO244" s="98">
        <v>0</v>
      </c>
      <c r="AP244" s="98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98">
        <v>0</v>
      </c>
      <c r="AW244" s="98">
        <v>0</v>
      </c>
      <c r="AX244" s="49">
        <v>0</v>
      </c>
      <c r="AY244" s="98">
        <v>0</v>
      </c>
      <c r="AZ244" s="98">
        <v>0</v>
      </c>
      <c r="BA244" s="98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155">
        <v>0</v>
      </c>
      <c r="BK244" s="155">
        <v>0</v>
      </c>
      <c r="BL244" s="155">
        <v>0</v>
      </c>
      <c r="BM244" s="155">
        <v>0</v>
      </c>
      <c r="BN244" s="155">
        <v>0</v>
      </c>
      <c r="BO244" s="155">
        <v>0</v>
      </c>
      <c r="BP244" s="155">
        <v>0</v>
      </c>
      <c r="BQ244" s="155">
        <v>0</v>
      </c>
      <c r="BR244" s="155">
        <v>0</v>
      </c>
      <c r="BS244" s="155">
        <v>0</v>
      </c>
      <c r="BT244" s="155">
        <v>0</v>
      </c>
      <c r="BU244" s="155">
        <v>0</v>
      </c>
      <c r="BV244" s="155">
        <v>0</v>
      </c>
      <c r="BW244" s="155">
        <v>0</v>
      </c>
      <c r="BX244" s="155">
        <v>0</v>
      </c>
      <c r="BY244" s="155">
        <v>0</v>
      </c>
      <c r="BZ244" s="155">
        <v>0</v>
      </c>
      <c r="CA244" s="155">
        <v>0</v>
      </c>
      <c r="CB244" s="155">
        <v>0</v>
      </c>
      <c r="CC244" s="155">
        <v>0</v>
      </c>
      <c r="CD244" s="155">
        <v>0</v>
      </c>
      <c r="CE244" s="155">
        <v>0</v>
      </c>
      <c r="CF244" s="155">
        <v>0</v>
      </c>
      <c r="CG244" s="155">
        <v>0</v>
      </c>
      <c r="CH244" s="155">
        <v>0</v>
      </c>
      <c r="CI244" s="155">
        <v>0</v>
      </c>
    </row>
    <row r="245" spans="1:87" ht="15.75" customHeight="1" x14ac:dyDescent="0.2">
      <c r="A245" s="3" t="s">
        <v>16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78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98">
        <v>0</v>
      </c>
      <c r="AN245" s="98">
        <v>0</v>
      </c>
      <c r="AO245" s="98">
        <v>0</v>
      </c>
      <c r="AP245" s="98">
        <v>0</v>
      </c>
      <c r="AQ245" s="98">
        <v>0</v>
      </c>
      <c r="AR245" s="98">
        <v>0</v>
      </c>
      <c r="AS245" s="98">
        <v>0</v>
      </c>
      <c r="AT245" s="98">
        <v>0</v>
      </c>
      <c r="AU245" s="98">
        <v>0</v>
      </c>
      <c r="AV245" s="98">
        <v>0</v>
      </c>
      <c r="AW245" s="98">
        <v>0</v>
      </c>
      <c r="AX245" s="49">
        <v>0</v>
      </c>
      <c r="AY245" s="98">
        <v>0</v>
      </c>
      <c r="AZ245" s="98">
        <v>0</v>
      </c>
      <c r="BA245" s="98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155">
        <v>0</v>
      </c>
      <c r="BK245" s="155">
        <v>0</v>
      </c>
      <c r="BL245" s="155">
        <v>0</v>
      </c>
      <c r="BM245" s="155">
        <v>0</v>
      </c>
      <c r="BN245" s="155">
        <v>0</v>
      </c>
      <c r="BO245" s="155">
        <v>0</v>
      </c>
      <c r="BP245" s="155">
        <v>0</v>
      </c>
      <c r="BQ245" s="155">
        <v>0</v>
      </c>
      <c r="BR245" s="155">
        <v>0</v>
      </c>
      <c r="BS245" s="155">
        <v>0</v>
      </c>
      <c r="BT245" s="155">
        <v>0</v>
      </c>
      <c r="BU245" s="155">
        <v>0</v>
      </c>
      <c r="BV245" s="155">
        <v>0</v>
      </c>
      <c r="BW245" s="155">
        <v>0</v>
      </c>
      <c r="BX245" s="155">
        <v>0</v>
      </c>
      <c r="BY245" s="155">
        <v>0</v>
      </c>
      <c r="BZ245" s="155">
        <v>0</v>
      </c>
      <c r="CA245" s="155">
        <v>0</v>
      </c>
      <c r="CB245" s="155">
        <v>0</v>
      </c>
      <c r="CC245" s="155">
        <v>0</v>
      </c>
      <c r="CD245" s="155">
        <v>0</v>
      </c>
      <c r="CE245" s="155">
        <v>0</v>
      </c>
      <c r="CF245" s="155">
        <v>0</v>
      </c>
      <c r="CG245" s="155">
        <v>0</v>
      </c>
      <c r="CH245" s="155">
        <v>0</v>
      </c>
      <c r="CI245" s="155">
        <v>0</v>
      </c>
    </row>
    <row r="246" spans="1:87" ht="15.75" customHeight="1" x14ac:dyDescent="0.2">
      <c r="A246" s="19" t="s">
        <v>61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8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3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61"/>
      <c r="CB246" s="161"/>
      <c r="CC246" s="161"/>
      <c r="CD246" s="161"/>
      <c r="CE246" s="161"/>
      <c r="CF246" s="161"/>
      <c r="CG246" s="161"/>
      <c r="CH246" s="161"/>
      <c r="CI246" s="161"/>
    </row>
    <row r="247" spans="1:87" ht="15.75" customHeight="1" x14ac:dyDescent="0.2">
      <c r="A247" s="19" t="s">
        <v>59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8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3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  <c r="BV247" s="161"/>
      <c r="BW247" s="161"/>
      <c r="BX247" s="161"/>
      <c r="BY247" s="161"/>
      <c r="BZ247" s="161"/>
      <c r="CA247" s="161"/>
      <c r="CB247" s="161"/>
      <c r="CC247" s="161"/>
      <c r="CD247" s="161"/>
      <c r="CE247" s="161"/>
      <c r="CF247" s="161"/>
      <c r="CG247" s="161"/>
      <c r="CH247" s="161"/>
      <c r="CI247" s="161"/>
    </row>
    <row r="248" spans="1:87" ht="15.75" customHeight="1" x14ac:dyDescent="0.2">
      <c r="A248" s="2" t="s">
        <v>13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78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0</v>
      </c>
      <c r="Z248" s="49">
        <v>0</v>
      </c>
      <c r="AA248" s="49">
        <v>0</v>
      </c>
      <c r="AB248" s="49">
        <v>0</v>
      </c>
      <c r="AC248" s="49">
        <v>0</v>
      </c>
      <c r="AD248" s="49">
        <v>0</v>
      </c>
      <c r="AE248" s="49">
        <v>0</v>
      </c>
      <c r="AF248" s="49">
        <v>0</v>
      </c>
      <c r="AG248" s="49">
        <v>0</v>
      </c>
      <c r="AH248" s="49">
        <v>0</v>
      </c>
      <c r="AI248" s="49">
        <v>0</v>
      </c>
      <c r="AJ248" s="49">
        <v>0</v>
      </c>
      <c r="AK248" s="49">
        <v>0</v>
      </c>
      <c r="AL248" s="49">
        <v>0</v>
      </c>
      <c r="AM248" s="98">
        <v>0</v>
      </c>
      <c r="AN248" s="98">
        <v>0</v>
      </c>
      <c r="AO248" s="98">
        <v>0</v>
      </c>
      <c r="AP248" s="98">
        <v>0</v>
      </c>
      <c r="AQ248" s="98">
        <v>0</v>
      </c>
      <c r="AR248" s="98">
        <v>0</v>
      </c>
      <c r="AS248" s="98">
        <v>0</v>
      </c>
      <c r="AT248" s="98">
        <v>0</v>
      </c>
      <c r="AU248" s="98">
        <v>0</v>
      </c>
      <c r="AV248" s="98">
        <v>0</v>
      </c>
      <c r="AW248" s="98">
        <v>0</v>
      </c>
      <c r="AX248" s="49">
        <v>0</v>
      </c>
      <c r="AY248" s="98">
        <v>0</v>
      </c>
      <c r="AZ248" s="98">
        <v>0</v>
      </c>
      <c r="BA248" s="98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155">
        <v>0</v>
      </c>
      <c r="BK248" s="155">
        <v>0</v>
      </c>
      <c r="BL248" s="155">
        <v>0</v>
      </c>
      <c r="BM248" s="155">
        <v>0</v>
      </c>
      <c r="BN248" s="155">
        <v>0</v>
      </c>
      <c r="BO248" s="155">
        <v>0</v>
      </c>
      <c r="BP248" s="155">
        <v>0</v>
      </c>
      <c r="BQ248" s="155">
        <v>0</v>
      </c>
      <c r="BR248" s="155">
        <v>0</v>
      </c>
      <c r="BS248" s="155">
        <v>0</v>
      </c>
      <c r="BT248" s="155">
        <v>0</v>
      </c>
      <c r="BU248" s="155">
        <v>0</v>
      </c>
      <c r="BV248" s="155">
        <v>0</v>
      </c>
      <c r="BW248" s="155">
        <v>0</v>
      </c>
      <c r="BX248" s="155">
        <v>0</v>
      </c>
      <c r="BY248" s="155">
        <v>0</v>
      </c>
      <c r="BZ248" s="155">
        <v>0</v>
      </c>
      <c r="CA248" s="155">
        <v>0</v>
      </c>
      <c r="CB248" s="155">
        <v>0</v>
      </c>
      <c r="CC248" s="155">
        <v>0</v>
      </c>
      <c r="CD248" s="155">
        <v>0</v>
      </c>
      <c r="CE248" s="155">
        <v>0</v>
      </c>
      <c r="CF248" s="155">
        <v>0</v>
      </c>
      <c r="CG248" s="155">
        <v>0</v>
      </c>
      <c r="CH248" s="155">
        <v>0</v>
      </c>
      <c r="CI248" s="155">
        <v>0</v>
      </c>
    </row>
    <row r="249" spans="1:87" ht="15.75" customHeight="1" x14ac:dyDescent="0.2">
      <c r="A249" s="3" t="s">
        <v>14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78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9">
        <v>0</v>
      </c>
      <c r="AD249" s="49">
        <v>0</v>
      </c>
      <c r="AE249" s="49">
        <v>0</v>
      </c>
      <c r="AF249" s="49">
        <v>0</v>
      </c>
      <c r="AG249" s="49">
        <v>0</v>
      </c>
      <c r="AH249" s="49">
        <v>0</v>
      </c>
      <c r="AI249" s="49">
        <v>0</v>
      </c>
      <c r="AJ249" s="49">
        <v>0</v>
      </c>
      <c r="AK249" s="49">
        <v>0</v>
      </c>
      <c r="AL249" s="49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98">
        <v>0</v>
      </c>
      <c r="AW249" s="98">
        <v>0</v>
      </c>
      <c r="AX249" s="49">
        <v>0</v>
      </c>
      <c r="AY249" s="98">
        <v>0</v>
      </c>
      <c r="AZ249" s="98">
        <v>0</v>
      </c>
      <c r="BA249" s="98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155">
        <v>0</v>
      </c>
      <c r="BK249" s="155">
        <v>0</v>
      </c>
      <c r="BL249" s="155">
        <v>0</v>
      </c>
      <c r="BM249" s="155">
        <v>0</v>
      </c>
      <c r="BN249" s="155">
        <v>0</v>
      </c>
      <c r="BO249" s="155">
        <v>0</v>
      </c>
      <c r="BP249" s="155">
        <v>0</v>
      </c>
      <c r="BQ249" s="155">
        <v>0</v>
      </c>
      <c r="BR249" s="155">
        <v>0</v>
      </c>
      <c r="BS249" s="155">
        <v>0</v>
      </c>
      <c r="BT249" s="155">
        <v>0</v>
      </c>
      <c r="BU249" s="155">
        <v>0</v>
      </c>
      <c r="BV249" s="155">
        <v>0</v>
      </c>
      <c r="BW249" s="155">
        <v>0</v>
      </c>
      <c r="BX249" s="155">
        <v>0</v>
      </c>
      <c r="BY249" s="155">
        <v>0</v>
      </c>
      <c r="BZ249" s="155">
        <v>0</v>
      </c>
      <c r="CA249" s="155">
        <v>0</v>
      </c>
      <c r="CB249" s="155">
        <v>0</v>
      </c>
      <c r="CC249" s="155">
        <v>0</v>
      </c>
      <c r="CD249" s="155">
        <v>0</v>
      </c>
      <c r="CE249" s="155">
        <v>0</v>
      </c>
      <c r="CF249" s="155">
        <v>0</v>
      </c>
      <c r="CG249" s="155">
        <v>0</v>
      </c>
      <c r="CH249" s="155">
        <v>0</v>
      </c>
      <c r="CI249" s="155">
        <v>0</v>
      </c>
    </row>
    <row r="250" spans="1:87" ht="15.75" customHeight="1" x14ac:dyDescent="0.2">
      <c r="A250" s="4" t="s">
        <v>15</v>
      </c>
      <c r="B250" s="49">
        <v>0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78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98">
        <v>0</v>
      </c>
      <c r="AN250" s="98">
        <v>0</v>
      </c>
      <c r="AO250" s="98">
        <v>0</v>
      </c>
      <c r="AP250" s="98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98">
        <v>0</v>
      </c>
      <c r="AW250" s="98">
        <v>0</v>
      </c>
      <c r="AX250" s="49">
        <v>0</v>
      </c>
      <c r="AY250" s="98">
        <v>0</v>
      </c>
      <c r="AZ250" s="98">
        <v>0</v>
      </c>
      <c r="BA250" s="98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155">
        <v>0</v>
      </c>
      <c r="BK250" s="155">
        <v>0</v>
      </c>
      <c r="BL250" s="155">
        <v>0</v>
      </c>
      <c r="BM250" s="155">
        <v>0</v>
      </c>
      <c r="BN250" s="155">
        <v>0</v>
      </c>
      <c r="BO250" s="155">
        <v>0</v>
      </c>
      <c r="BP250" s="155">
        <v>0</v>
      </c>
      <c r="BQ250" s="155">
        <v>0</v>
      </c>
      <c r="BR250" s="155">
        <v>0</v>
      </c>
      <c r="BS250" s="155">
        <v>0</v>
      </c>
      <c r="BT250" s="155">
        <v>0</v>
      </c>
      <c r="BU250" s="155">
        <v>0</v>
      </c>
      <c r="BV250" s="155">
        <v>0</v>
      </c>
      <c r="BW250" s="155">
        <v>0</v>
      </c>
      <c r="BX250" s="155">
        <v>0</v>
      </c>
      <c r="BY250" s="155">
        <v>0</v>
      </c>
      <c r="BZ250" s="155">
        <v>0</v>
      </c>
      <c r="CA250" s="155">
        <v>0</v>
      </c>
      <c r="CB250" s="155">
        <v>0</v>
      </c>
      <c r="CC250" s="155">
        <v>0</v>
      </c>
      <c r="CD250" s="155">
        <v>0</v>
      </c>
      <c r="CE250" s="155">
        <v>0</v>
      </c>
      <c r="CF250" s="155">
        <v>0</v>
      </c>
      <c r="CG250" s="155">
        <v>0</v>
      </c>
      <c r="CH250" s="155">
        <v>0</v>
      </c>
      <c r="CI250" s="155">
        <v>0</v>
      </c>
    </row>
    <row r="251" spans="1:87" ht="15.75" customHeight="1" x14ac:dyDescent="0.2">
      <c r="A251" s="3" t="s">
        <v>16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78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0</v>
      </c>
      <c r="W251" s="49">
        <v>0</v>
      </c>
      <c r="X251" s="49">
        <v>0</v>
      </c>
      <c r="Y251" s="49">
        <v>0</v>
      </c>
      <c r="Z251" s="49">
        <v>0</v>
      </c>
      <c r="AA251" s="49">
        <v>0</v>
      </c>
      <c r="AB251" s="49">
        <v>0</v>
      </c>
      <c r="AC251" s="49">
        <v>0</v>
      </c>
      <c r="AD251" s="49">
        <v>0</v>
      </c>
      <c r="AE251" s="49">
        <v>0</v>
      </c>
      <c r="AF251" s="49">
        <v>0</v>
      </c>
      <c r="AG251" s="49">
        <v>0</v>
      </c>
      <c r="AH251" s="49">
        <v>0</v>
      </c>
      <c r="AI251" s="49">
        <v>0</v>
      </c>
      <c r="AJ251" s="49">
        <v>0</v>
      </c>
      <c r="AK251" s="49">
        <v>0</v>
      </c>
      <c r="AL251" s="49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>
        <v>0</v>
      </c>
      <c r="AT251" s="98">
        <v>0</v>
      </c>
      <c r="AU251" s="98">
        <v>0</v>
      </c>
      <c r="AV251" s="98">
        <v>0</v>
      </c>
      <c r="AW251" s="98">
        <v>0</v>
      </c>
      <c r="AX251" s="49">
        <v>0</v>
      </c>
      <c r="AY251" s="98">
        <v>0</v>
      </c>
      <c r="AZ251" s="98">
        <v>0</v>
      </c>
      <c r="BA251" s="98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155">
        <v>0</v>
      </c>
      <c r="BK251" s="155">
        <v>0</v>
      </c>
      <c r="BL251" s="155">
        <v>0</v>
      </c>
      <c r="BM251" s="155">
        <v>0</v>
      </c>
      <c r="BN251" s="155">
        <v>0</v>
      </c>
      <c r="BO251" s="155">
        <v>0</v>
      </c>
      <c r="BP251" s="155">
        <v>0</v>
      </c>
      <c r="BQ251" s="155">
        <v>0</v>
      </c>
      <c r="BR251" s="155">
        <v>0</v>
      </c>
      <c r="BS251" s="155">
        <v>0</v>
      </c>
      <c r="BT251" s="155">
        <v>0</v>
      </c>
      <c r="BU251" s="155">
        <v>0</v>
      </c>
      <c r="BV251" s="155">
        <v>0</v>
      </c>
      <c r="BW251" s="155">
        <v>0</v>
      </c>
      <c r="BX251" s="155">
        <v>0</v>
      </c>
      <c r="BY251" s="155">
        <v>0</v>
      </c>
      <c r="BZ251" s="155">
        <v>0</v>
      </c>
      <c r="CA251" s="155">
        <v>0</v>
      </c>
      <c r="CB251" s="155">
        <v>0</v>
      </c>
      <c r="CC251" s="155">
        <v>0</v>
      </c>
      <c r="CD251" s="155">
        <v>0</v>
      </c>
      <c r="CE251" s="155">
        <v>0</v>
      </c>
      <c r="CF251" s="155">
        <v>0</v>
      </c>
      <c r="CG251" s="155">
        <v>0</v>
      </c>
      <c r="CH251" s="155">
        <v>0</v>
      </c>
      <c r="CI251" s="155">
        <v>0</v>
      </c>
    </row>
    <row r="252" spans="1:87" ht="15.75" customHeight="1" x14ac:dyDescent="0.2">
      <c r="A252" s="19" t="s">
        <v>60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8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3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</row>
    <row r="253" spans="1:87" ht="15.75" customHeight="1" x14ac:dyDescent="0.2">
      <c r="A253" s="2" t="s">
        <v>13</v>
      </c>
      <c r="B253" s="49">
        <v>0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78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>
        <v>0</v>
      </c>
      <c r="W253" s="49">
        <v>0</v>
      </c>
      <c r="X253" s="49">
        <v>0</v>
      </c>
      <c r="Y253" s="49">
        <v>0</v>
      </c>
      <c r="Z253" s="49">
        <v>0</v>
      </c>
      <c r="AA253" s="49">
        <v>0</v>
      </c>
      <c r="AB253" s="49">
        <v>0</v>
      </c>
      <c r="AC253" s="49">
        <v>0</v>
      </c>
      <c r="AD253" s="49">
        <v>0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98">
        <v>0</v>
      </c>
      <c r="AN253" s="98">
        <v>0</v>
      </c>
      <c r="AO253" s="98">
        <v>0</v>
      </c>
      <c r="AP253" s="98">
        <v>0</v>
      </c>
      <c r="AQ253" s="98">
        <v>0</v>
      </c>
      <c r="AR253" s="98">
        <v>0</v>
      </c>
      <c r="AS253" s="98">
        <v>0</v>
      </c>
      <c r="AT253" s="98">
        <v>0</v>
      </c>
      <c r="AU253" s="98">
        <v>0</v>
      </c>
      <c r="AV253" s="98">
        <v>0</v>
      </c>
      <c r="AW253" s="98">
        <v>0</v>
      </c>
      <c r="AX253" s="49">
        <v>0</v>
      </c>
      <c r="AY253" s="98">
        <v>0</v>
      </c>
      <c r="AZ253" s="98">
        <v>0</v>
      </c>
      <c r="BA253" s="98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155">
        <v>0</v>
      </c>
      <c r="BK253" s="155">
        <v>0</v>
      </c>
      <c r="BL253" s="155">
        <v>0</v>
      </c>
      <c r="BM253" s="155">
        <v>0</v>
      </c>
      <c r="BN253" s="155">
        <v>0</v>
      </c>
      <c r="BO253" s="155">
        <v>0</v>
      </c>
      <c r="BP253" s="155">
        <v>0</v>
      </c>
      <c r="BQ253" s="155">
        <v>0</v>
      </c>
      <c r="BR253" s="155">
        <v>0</v>
      </c>
      <c r="BS253" s="155">
        <v>0</v>
      </c>
      <c r="BT253" s="155">
        <v>0</v>
      </c>
      <c r="BU253" s="155">
        <v>0</v>
      </c>
      <c r="BV253" s="155">
        <v>0</v>
      </c>
      <c r="BW253" s="155">
        <v>0</v>
      </c>
      <c r="BX253" s="155">
        <v>0</v>
      </c>
      <c r="BY253" s="155">
        <v>0</v>
      </c>
      <c r="BZ253" s="155">
        <v>0</v>
      </c>
      <c r="CA253" s="155">
        <v>0</v>
      </c>
      <c r="CB253" s="155">
        <v>0</v>
      </c>
      <c r="CC253" s="155">
        <v>0</v>
      </c>
      <c r="CD253" s="155">
        <v>0</v>
      </c>
      <c r="CE253" s="155">
        <v>0</v>
      </c>
      <c r="CF253" s="155">
        <v>0</v>
      </c>
      <c r="CG253" s="155">
        <v>0</v>
      </c>
      <c r="CH253" s="155">
        <v>0</v>
      </c>
      <c r="CI253" s="155">
        <v>0</v>
      </c>
    </row>
    <row r="254" spans="1:87" ht="15.75" customHeight="1" x14ac:dyDescent="0.2">
      <c r="A254" s="3" t="s">
        <v>14</v>
      </c>
      <c r="B254" s="49">
        <v>0</v>
      </c>
      <c r="C254" s="49">
        <v>0</v>
      </c>
      <c r="D254" s="49">
        <v>0</v>
      </c>
      <c r="E254" s="49">
        <v>0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78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  <c r="Y254" s="49">
        <v>0</v>
      </c>
      <c r="Z254" s="49">
        <v>0</v>
      </c>
      <c r="AA254" s="49">
        <v>0</v>
      </c>
      <c r="AB254" s="49">
        <v>0</v>
      </c>
      <c r="AC254" s="49">
        <v>0</v>
      </c>
      <c r="AD254" s="49">
        <v>0</v>
      </c>
      <c r="AE254" s="49">
        <v>0</v>
      </c>
      <c r="AF254" s="49">
        <v>0</v>
      </c>
      <c r="AG254" s="49">
        <v>0</v>
      </c>
      <c r="AH254" s="49">
        <v>0</v>
      </c>
      <c r="AI254" s="49">
        <v>0</v>
      </c>
      <c r="AJ254" s="49">
        <v>0</v>
      </c>
      <c r="AK254" s="49">
        <v>0</v>
      </c>
      <c r="AL254" s="49">
        <v>0</v>
      </c>
      <c r="AM254" s="98">
        <v>0</v>
      </c>
      <c r="AN254" s="98">
        <v>0</v>
      </c>
      <c r="AO254" s="98">
        <v>0</v>
      </c>
      <c r="AP254" s="98">
        <v>0</v>
      </c>
      <c r="AQ254" s="98">
        <v>0</v>
      </c>
      <c r="AR254" s="98">
        <v>0</v>
      </c>
      <c r="AS254" s="98">
        <v>0</v>
      </c>
      <c r="AT254" s="98">
        <v>0</v>
      </c>
      <c r="AU254" s="98">
        <v>0</v>
      </c>
      <c r="AV254" s="98">
        <v>0</v>
      </c>
      <c r="AW254" s="98">
        <v>0</v>
      </c>
      <c r="AX254" s="49">
        <v>0</v>
      </c>
      <c r="AY254" s="98">
        <v>0</v>
      </c>
      <c r="AZ254" s="98">
        <v>0</v>
      </c>
      <c r="BA254" s="98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155">
        <v>0</v>
      </c>
      <c r="BK254" s="155">
        <v>0</v>
      </c>
      <c r="BL254" s="155">
        <v>0</v>
      </c>
      <c r="BM254" s="155">
        <v>0</v>
      </c>
      <c r="BN254" s="155">
        <v>0</v>
      </c>
      <c r="BO254" s="155">
        <v>0</v>
      </c>
      <c r="BP254" s="155">
        <v>0</v>
      </c>
      <c r="BQ254" s="155">
        <v>0</v>
      </c>
      <c r="BR254" s="155">
        <v>0</v>
      </c>
      <c r="BS254" s="155">
        <v>0</v>
      </c>
      <c r="BT254" s="155">
        <v>0</v>
      </c>
      <c r="BU254" s="155">
        <v>0</v>
      </c>
      <c r="BV254" s="155">
        <v>0</v>
      </c>
      <c r="BW254" s="155">
        <v>0</v>
      </c>
      <c r="BX254" s="155">
        <v>0</v>
      </c>
      <c r="BY254" s="155">
        <v>0</v>
      </c>
      <c r="BZ254" s="155">
        <v>0</v>
      </c>
      <c r="CA254" s="155">
        <v>0</v>
      </c>
      <c r="CB254" s="155">
        <v>0</v>
      </c>
      <c r="CC254" s="155">
        <v>0</v>
      </c>
      <c r="CD254" s="155">
        <v>0</v>
      </c>
      <c r="CE254" s="155">
        <v>0</v>
      </c>
      <c r="CF254" s="155">
        <v>0</v>
      </c>
      <c r="CG254" s="155">
        <v>0</v>
      </c>
      <c r="CH254" s="155">
        <v>0</v>
      </c>
      <c r="CI254" s="155">
        <v>0</v>
      </c>
    </row>
    <row r="255" spans="1:87" ht="15.75" customHeight="1" x14ac:dyDescent="0.2">
      <c r="A255" s="4" t="s">
        <v>15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78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>
        <v>0</v>
      </c>
      <c r="W255" s="49">
        <v>0</v>
      </c>
      <c r="X255" s="49">
        <v>0</v>
      </c>
      <c r="Y255" s="49">
        <v>0</v>
      </c>
      <c r="Z255" s="49">
        <v>0</v>
      </c>
      <c r="AA255" s="49">
        <v>0</v>
      </c>
      <c r="AB255" s="49">
        <v>0</v>
      </c>
      <c r="AC255" s="49">
        <v>0</v>
      </c>
      <c r="AD255" s="49">
        <v>0</v>
      </c>
      <c r="AE255" s="49">
        <v>0</v>
      </c>
      <c r="AF255" s="49">
        <v>0</v>
      </c>
      <c r="AG255" s="49">
        <v>0</v>
      </c>
      <c r="AH255" s="49">
        <v>0</v>
      </c>
      <c r="AI255" s="49">
        <v>0</v>
      </c>
      <c r="AJ255" s="49">
        <v>0</v>
      </c>
      <c r="AK255" s="49">
        <v>0</v>
      </c>
      <c r="AL255" s="49">
        <v>0</v>
      </c>
      <c r="AM255" s="98">
        <v>0</v>
      </c>
      <c r="AN255" s="98">
        <v>0</v>
      </c>
      <c r="AO255" s="98">
        <v>0</v>
      </c>
      <c r="AP255" s="98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98">
        <v>0</v>
      </c>
      <c r="AW255" s="98">
        <v>0</v>
      </c>
      <c r="AX255" s="49">
        <v>0</v>
      </c>
      <c r="AY255" s="98">
        <v>0</v>
      </c>
      <c r="AZ255" s="98">
        <v>0</v>
      </c>
      <c r="BA255" s="98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155">
        <v>0</v>
      </c>
      <c r="BK255" s="155">
        <v>0</v>
      </c>
      <c r="BL255" s="155">
        <v>0</v>
      </c>
      <c r="BM255" s="155">
        <v>0</v>
      </c>
      <c r="BN255" s="155">
        <v>0</v>
      </c>
      <c r="BO255" s="155">
        <v>0</v>
      </c>
      <c r="BP255" s="155">
        <v>0</v>
      </c>
      <c r="BQ255" s="155">
        <v>0</v>
      </c>
      <c r="BR255" s="155">
        <v>0</v>
      </c>
      <c r="BS255" s="155">
        <v>0</v>
      </c>
      <c r="BT255" s="155">
        <v>0</v>
      </c>
      <c r="BU255" s="155">
        <v>0</v>
      </c>
      <c r="BV255" s="155">
        <v>0</v>
      </c>
      <c r="BW255" s="155">
        <v>0</v>
      </c>
      <c r="BX255" s="155">
        <v>0</v>
      </c>
      <c r="BY255" s="155">
        <v>0</v>
      </c>
      <c r="BZ255" s="155">
        <v>0</v>
      </c>
      <c r="CA255" s="155">
        <v>0</v>
      </c>
      <c r="CB255" s="155">
        <v>0</v>
      </c>
      <c r="CC255" s="155">
        <v>0</v>
      </c>
      <c r="CD255" s="155">
        <v>0</v>
      </c>
      <c r="CE255" s="155">
        <v>0</v>
      </c>
      <c r="CF255" s="155">
        <v>0</v>
      </c>
      <c r="CG255" s="155">
        <v>0</v>
      </c>
      <c r="CH255" s="155">
        <v>0</v>
      </c>
      <c r="CI255" s="155">
        <v>0</v>
      </c>
    </row>
    <row r="256" spans="1:87" ht="15.75" customHeight="1" x14ac:dyDescent="0.2">
      <c r="A256" s="3" t="s">
        <v>16</v>
      </c>
      <c r="B256" s="49">
        <v>0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78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0</v>
      </c>
      <c r="AI256" s="49">
        <v>0</v>
      </c>
      <c r="AJ256" s="49">
        <v>0</v>
      </c>
      <c r="AK256" s="49">
        <v>0</v>
      </c>
      <c r="AL256" s="49">
        <v>0</v>
      </c>
      <c r="AM256" s="98">
        <v>0</v>
      </c>
      <c r="AN256" s="98">
        <v>0</v>
      </c>
      <c r="AO256" s="98">
        <v>0</v>
      </c>
      <c r="AP256" s="98">
        <v>0</v>
      </c>
      <c r="AQ256" s="98">
        <v>0</v>
      </c>
      <c r="AR256" s="98">
        <v>0</v>
      </c>
      <c r="AS256" s="98">
        <v>0</v>
      </c>
      <c r="AT256" s="98">
        <v>0</v>
      </c>
      <c r="AU256" s="98">
        <v>0</v>
      </c>
      <c r="AV256" s="98">
        <v>0</v>
      </c>
      <c r="AW256" s="98">
        <v>0</v>
      </c>
      <c r="AX256" s="49">
        <v>0</v>
      </c>
      <c r="AY256" s="98">
        <v>0</v>
      </c>
      <c r="AZ256" s="98">
        <v>0</v>
      </c>
      <c r="BA256" s="98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155">
        <v>0</v>
      </c>
      <c r="BK256" s="155">
        <v>0</v>
      </c>
      <c r="BL256" s="155">
        <v>0</v>
      </c>
      <c r="BM256" s="155">
        <v>0</v>
      </c>
      <c r="BN256" s="155">
        <v>0</v>
      </c>
      <c r="BO256" s="155">
        <v>0</v>
      </c>
      <c r="BP256" s="155">
        <v>0</v>
      </c>
      <c r="BQ256" s="155">
        <v>0</v>
      </c>
      <c r="BR256" s="155">
        <v>0</v>
      </c>
      <c r="BS256" s="155">
        <v>0</v>
      </c>
      <c r="BT256" s="155">
        <v>0</v>
      </c>
      <c r="BU256" s="155">
        <v>0</v>
      </c>
      <c r="BV256" s="155">
        <v>0</v>
      </c>
      <c r="BW256" s="155">
        <v>0</v>
      </c>
      <c r="BX256" s="155">
        <v>0</v>
      </c>
      <c r="BY256" s="155">
        <v>0</v>
      </c>
      <c r="BZ256" s="155">
        <v>0</v>
      </c>
      <c r="CA256" s="155">
        <v>0</v>
      </c>
      <c r="CB256" s="155">
        <v>0</v>
      </c>
      <c r="CC256" s="155">
        <v>0</v>
      </c>
      <c r="CD256" s="155">
        <v>0</v>
      </c>
      <c r="CE256" s="155">
        <v>0</v>
      </c>
      <c r="CF256" s="155">
        <v>0</v>
      </c>
      <c r="CG256" s="155">
        <v>0</v>
      </c>
      <c r="CH256" s="155">
        <v>0</v>
      </c>
      <c r="CI256" s="155">
        <v>0</v>
      </c>
    </row>
    <row r="257" spans="1:87" ht="15.75" customHeight="1" x14ac:dyDescent="0.2">
      <c r="A257" s="19" t="s">
        <v>62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8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3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61"/>
      <c r="CB257" s="161"/>
      <c r="CC257" s="161"/>
      <c r="CD257" s="161"/>
      <c r="CE257" s="161"/>
      <c r="CF257" s="161"/>
      <c r="CG257" s="161"/>
      <c r="CH257" s="161"/>
      <c r="CI257" s="161"/>
    </row>
    <row r="258" spans="1:87" ht="15.75" customHeight="1" x14ac:dyDescent="0.2">
      <c r="A258" s="19" t="s">
        <v>59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8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3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61"/>
      <c r="CG258" s="161"/>
      <c r="CH258" s="161"/>
      <c r="CI258" s="161"/>
    </row>
    <row r="259" spans="1:87" ht="15.75" customHeight="1" x14ac:dyDescent="0.2">
      <c r="A259" s="2" t="s">
        <v>13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78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0</v>
      </c>
      <c r="AG259" s="49">
        <v>0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98">
        <v>0</v>
      </c>
      <c r="AN259" s="98">
        <v>0</v>
      </c>
      <c r="AO259" s="98">
        <v>0</v>
      </c>
      <c r="AP259" s="98">
        <v>0</v>
      </c>
      <c r="AQ259" s="98">
        <v>0</v>
      </c>
      <c r="AR259" s="98">
        <v>0</v>
      </c>
      <c r="AS259" s="98">
        <v>0</v>
      </c>
      <c r="AT259" s="98">
        <v>0</v>
      </c>
      <c r="AU259" s="98">
        <v>0</v>
      </c>
      <c r="AV259" s="98">
        <v>0</v>
      </c>
      <c r="AW259" s="98">
        <v>0</v>
      </c>
      <c r="AX259" s="49">
        <v>0</v>
      </c>
      <c r="AY259" s="98">
        <v>0</v>
      </c>
      <c r="AZ259" s="98">
        <v>0</v>
      </c>
      <c r="BA259" s="98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155">
        <v>0</v>
      </c>
      <c r="BK259" s="155">
        <v>0</v>
      </c>
      <c r="BL259" s="155">
        <v>0</v>
      </c>
      <c r="BM259" s="155">
        <v>0</v>
      </c>
      <c r="BN259" s="155">
        <v>0</v>
      </c>
      <c r="BO259" s="155">
        <v>0</v>
      </c>
      <c r="BP259" s="155">
        <v>0</v>
      </c>
      <c r="BQ259" s="155">
        <v>0</v>
      </c>
      <c r="BR259" s="155">
        <v>0</v>
      </c>
      <c r="BS259" s="155">
        <v>0</v>
      </c>
      <c r="BT259" s="155">
        <v>0</v>
      </c>
      <c r="BU259" s="155">
        <v>0</v>
      </c>
      <c r="BV259" s="155">
        <v>0</v>
      </c>
      <c r="BW259" s="155">
        <v>0</v>
      </c>
      <c r="BX259" s="155">
        <v>0</v>
      </c>
      <c r="BY259" s="155">
        <v>0</v>
      </c>
      <c r="BZ259" s="155">
        <v>0</v>
      </c>
      <c r="CA259" s="155">
        <v>0</v>
      </c>
      <c r="CB259" s="155">
        <v>0</v>
      </c>
      <c r="CC259" s="155">
        <v>0</v>
      </c>
      <c r="CD259" s="155">
        <v>0</v>
      </c>
      <c r="CE259" s="155">
        <v>0</v>
      </c>
      <c r="CF259" s="155">
        <v>0</v>
      </c>
      <c r="CG259" s="155">
        <v>0</v>
      </c>
      <c r="CH259" s="155">
        <v>0</v>
      </c>
      <c r="CI259" s="155">
        <v>0</v>
      </c>
    </row>
    <row r="260" spans="1:87" ht="15.75" customHeight="1" x14ac:dyDescent="0.2">
      <c r="A260" s="3" t="s">
        <v>14</v>
      </c>
      <c r="B260" s="49">
        <v>0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78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</v>
      </c>
      <c r="AF260" s="49">
        <v>0</v>
      </c>
      <c r="AG260" s="49">
        <v>0</v>
      </c>
      <c r="AH260" s="49">
        <v>0</v>
      </c>
      <c r="AI260" s="49">
        <v>0</v>
      </c>
      <c r="AJ260" s="49">
        <v>0</v>
      </c>
      <c r="AK260" s="49">
        <v>0</v>
      </c>
      <c r="AL260" s="49">
        <v>0</v>
      </c>
      <c r="AM260" s="98">
        <v>0</v>
      </c>
      <c r="AN260" s="98">
        <v>0</v>
      </c>
      <c r="AO260" s="98">
        <v>0</v>
      </c>
      <c r="AP260" s="98">
        <v>0</v>
      </c>
      <c r="AQ260" s="98">
        <v>0</v>
      </c>
      <c r="AR260" s="98">
        <v>0</v>
      </c>
      <c r="AS260" s="98">
        <v>0</v>
      </c>
      <c r="AT260" s="98">
        <v>0</v>
      </c>
      <c r="AU260" s="98">
        <v>0</v>
      </c>
      <c r="AV260" s="98">
        <v>0</v>
      </c>
      <c r="AW260" s="98">
        <v>0</v>
      </c>
      <c r="AX260" s="49">
        <v>0</v>
      </c>
      <c r="AY260" s="98">
        <v>0</v>
      </c>
      <c r="AZ260" s="98">
        <v>0</v>
      </c>
      <c r="BA260" s="98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155">
        <v>0</v>
      </c>
      <c r="BK260" s="155">
        <v>0</v>
      </c>
      <c r="BL260" s="155">
        <v>0</v>
      </c>
      <c r="BM260" s="155">
        <v>0</v>
      </c>
      <c r="BN260" s="155">
        <v>0</v>
      </c>
      <c r="BO260" s="155">
        <v>0</v>
      </c>
      <c r="BP260" s="155">
        <v>0</v>
      </c>
      <c r="BQ260" s="155">
        <v>0</v>
      </c>
      <c r="BR260" s="155">
        <v>0</v>
      </c>
      <c r="BS260" s="155">
        <v>0</v>
      </c>
      <c r="BT260" s="155">
        <v>0</v>
      </c>
      <c r="BU260" s="155">
        <v>0</v>
      </c>
      <c r="BV260" s="155">
        <v>0</v>
      </c>
      <c r="BW260" s="155">
        <v>0</v>
      </c>
      <c r="BX260" s="155">
        <v>0</v>
      </c>
      <c r="BY260" s="155">
        <v>0</v>
      </c>
      <c r="BZ260" s="155">
        <v>0</v>
      </c>
      <c r="CA260" s="155">
        <v>0</v>
      </c>
      <c r="CB260" s="155">
        <v>0</v>
      </c>
      <c r="CC260" s="155">
        <v>0</v>
      </c>
      <c r="CD260" s="155">
        <v>0</v>
      </c>
      <c r="CE260" s="155">
        <v>0</v>
      </c>
      <c r="CF260" s="155">
        <v>0</v>
      </c>
      <c r="CG260" s="155">
        <v>0</v>
      </c>
      <c r="CH260" s="155">
        <v>0</v>
      </c>
      <c r="CI260" s="155">
        <v>0</v>
      </c>
    </row>
    <row r="261" spans="1:87" ht="15.75" customHeight="1" x14ac:dyDescent="0.2">
      <c r="A261" s="4" t="s">
        <v>15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78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49">
        <v>0</v>
      </c>
      <c r="AC261" s="49">
        <v>0</v>
      </c>
      <c r="AD261" s="49">
        <v>0</v>
      </c>
      <c r="AE261" s="49">
        <v>0</v>
      </c>
      <c r="AF261" s="49">
        <v>0</v>
      </c>
      <c r="AG261" s="49">
        <v>0</v>
      </c>
      <c r="AH261" s="49">
        <v>0</v>
      </c>
      <c r="AI261" s="49">
        <v>0</v>
      </c>
      <c r="AJ261" s="49">
        <v>0</v>
      </c>
      <c r="AK261" s="49">
        <v>0</v>
      </c>
      <c r="AL261" s="49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49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155">
        <v>0</v>
      </c>
      <c r="BK261" s="155">
        <v>0</v>
      </c>
      <c r="BL261" s="155">
        <v>0</v>
      </c>
      <c r="BM261" s="155">
        <v>0</v>
      </c>
      <c r="BN261" s="155">
        <v>0</v>
      </c>
      <c r="BO261" s="155">
        <v>0</v>
      </c>
      <c r="BP261" s="155">
        <v>0</v>
      </c>
      <c r="BQ261" s="155">
        <v>0</v>
      </c>
      <c r="BR261" s="155">
        <v>0</v>
      </c>
      <c r="BS261" s="155">
        <v>0</v>
      </c>
      <c r="BT261" s="155">
        <v>0</v>
      </c>
      <c r="BU261" s="155">
        <v>0</v>
      </c>
      <c r="BV261" s="155">
        <v>0</v>
      </c>
      <c r="BW261" s="155">
        <v>0</v>
      </c>
      <c r="BX261" s="155">
        <v>0</v>
      </c>
      <c r="BY261" s="155">
        <v>0</v>
      </c>
      <c r="BZ261" s="155">
        <v>0</v>
      </c>
      <c r="CA261" s="155">
        <v>0</v>
      </c>
      <c r="CB261" s="155">
        <v>0</v>
      </c>
      <c r="CC261" s="155">
        <v>0</v>
      </c>
      <c r="CD261" s="155">
        <v>0</v>
      </c>
      <c r="CE261" s="155">
        <v>0</v>
      </c>
      <c r="CF261" s="155">
        <v>0</v>
      </c>
      <c r="CG261" s="155">
        <v>0</v>
      </c>
      <c r="CH261" s="155">
        <v>0</v>
      </c>
      <c r="CI261" s="155">
        <v>0</v>
      </c>
    </row>
    <row r="262" spans="1:87" ht="15.75" customHeight="1" x14ac:dyDescent="0.2">
      <c r="A262" s="3" t="s">
        <v>16</v>
      </c>
      <c r="B262" s="49">
        <v>0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78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0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49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155">
        <v>0</v>
      </c>
      <c r="BK262" s="155">
        <v>0</v>
      </c>
      <c r="BL262" s="155">
        <v>0</v>
      </c>
      <c r="BM262" s="155">
        <v>0</v>
      </c>
      <c r="BN262" s="155">
        <v>0</v>
      </c>
      <c r="BO262" s="155">
        <v>0</v>
      </c>
      <c r="BP262" s="155">
        <v>0</v>
      </c>
      <c r="BQ262" s="155">
        <v>0</v>
      </c>
      <c r="BR262" s="155">
        <v>0</v>
      </c>
      <c r="BS262" s="155">
        <v>0</v>
      </c>
      <c r="BT262" s="155">
        <v>0</v>
      </c>
      <c r="BU262" s="155">
        <v>0</v>
      </c>
      <c r="BV262" s="155">
        <v>0</v>
      </c>
      <c r="BW262" s="155">
        <v>0</v>
      </c>
      <c r="BX262" s="155">
        <v>0</v>
      </c>
      <c r="BY262" s="155">
        <v>0</v>
      </c>
      <c r="BZ262" s="155">
        <v>0</v>
      </c>
      <c r="CA262" s="155">
        <v>0</v>
      </c>
      <c r="CB262" s="155">
        <v>0</v>
      </c>
      <c r="CC262" s="155">
        <v>0</v>
      </c>
      <c r="CD262" s="155">
        <v>0</v>
      </c>
      <c r="CE262" s="155">
        <v>0</v>
      </c>
      <c r="CF262" s="155">
        <v>0</v>
      </c>
      <c r="CG262" s="155">
        <v>0</v>
      </c>
      <c r="CH262" s="155">
        <v>0</v>
      </c>
      <c r="CI262" s="155">
        <v>0</v>
      </c>
    </row>
    <row r="263" spans="1:87" ht="15.75" customHeight="1" x14ac:dyDescent="0.2">
      <c r="A263" s="19" t="s">
        <v>60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8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3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</row>
    <row r="264" spans="1:87" ht="15.75" customHeight="1" x14ac:dyDescent="0.2">
      <c r="A264" s="2" t="s">
        <v>13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78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0</v>
      </c>
      <c r="AF264" s="49">
        <v>0</v>
      </c>
      <c r="AG264" s="49">
        <v>0</v>
      </c>
      <c r="AH264" s="49">
        <v>0</v>
      </c>
      <c r="AI264" s="49">
        <v>0</v>
      </c>
      <c r="AJ264" s="49">
        <v>0</v>
      </c>
      <c r="AK264" s="49">
        <v>0</v>
      </c>
      <c r="AL264" s="49">
        <v>0</v>
      </c>
      <c r="AM264" s="98">
        <v>0</v>
      </c>
      <c r="AN264" s="98">
        <v>0</v>
      </c>
      <c r="AO264" s="98">
        <v>0</v>
      </c>
      <c r="AP264" s="98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0</v>
      </c>
      <c r="AX264" s="49">
        <v>0</v>
      </c>
      <c r="AY264" s="98">
        <v>0</v>
      </c>
      <c r="AZ264" s="98">
        <v>0</v>
      </c>
      <c r="BA264" s="9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155">
        <v>0</v>
      </c>
      <c r="BK264" s="155">
        <v>0</v>
      </c>
      <c r="BL264" s="155">
        <v>0</v>
      </c>
      <c r="BM264" s="155">
        <v>0</v>
      </c>
      <c r="BN264" s="155">
        <v>0</v>
      </c>
      <c r="BO264" s="155">
        <v>0</v>
      </c>
      <c r="BP264" s="155">
        <v>0</v>
      </c>
      <c r="BQ264" s="155">
        <v>0</v>
      </c>
      <c r="BR264" s="155">
        <v>0</v>
      </c>
      <c r="BS264" s="155">
        <v>0</v>
      </c>
      <c r="BT264" s="155">
        <v>0</v>
      </c>
      <c r="BU264" s="155">
        <v>0</v>
      </c>
      <c r="BV264" s="155">
        <v>0</v>
      </c>
      <c r="BW264" s="155">
        <v>0</v>
      </c>
      <c r="BX264" s="155">
        <v>0</v>
      </c>
      <c r="BY264" s="155">
        <v>0</v>
      </c>
      <c r="BZ264" s="155">
        <v>0</v>
      </c>
      <c r="CA264" s="155">
        <v>0</v>
      </c>
      <c r="CB264" s="155">
        <v>0</v>
      </c>
      <c r="CC264" s="155">
        <v>0</v>
      </c>
      <c r="CD264" s="155">
        <v>0</v>
      </c>
      <c r="CE264" s="155">
        <v>0</v>
      </c>
      <c r="CF264" s="155">
        <v>0</v>
      </c>
      <c r="CG264" s="155">
        <v>0</v>
      </c>
      <c r="CH264" s="155">
        <v>0</v>
      </c>
      <c r="CI264" s="155">
        <v>0</v>
      </c>
    </row>
    <row r="265" spans="1:87" ht="15.75" customHeight="1" x14ac:dyDescent="0.2">
      <c r="A265" s="3" t="s">
        <v>14</v>
      </c>
      <c r="B265" s="49">
        <v>0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78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98">
        <v>0</v>
      </c>
      <c r="AN265" s="98">
        <v>0</v>
      </c>
      <c r="AO265" s="98">
        <v>0</v>
      </c>
      <c r="AP265" s="98">
        <v>0</v>
      </c>
      <c r="AQ265" s="98">
        <v>0</v>
      </c>
      <c r="AR265" s="98">
        <v>0</v>
      </c>
      <c r="AS265" s="98">
        <v>0</v>
      </c>
      <c r="AT265" s="98">
        <v>0</v>
      </c>
      <c r="AU265" s="98">
        <v>0</v>
      </c>
      <c r="AV265" s="98">
        <v>0</v>
      </c>
      <c r="AW265" s="98">
        <v>0</v>
      </c>
      <c r="AX265" s="49">
        <v>0</v>
      </c>
      <c r="AY265" s="98">
        <v>0</v>
      </c>
      <c r="AZ265" s="98">
        <v>0</v>
      </c>
      <c r="BA265" s="98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155">
        <v>0</v>
      </c>
      <c r="BK265" s="155">
        <v>0</v>
      </c>
      <c r="BL265" s="155">
        <v>0</v>
      </c>
      <c r="BM265" s="155">
        <v>0</v>
      </c>
      <c r="BN265" s="155">
        <v>0</v>
      </c>
      <c r="BO265" s="155">
        <v>0</v>
      </c>
      <c r="BP265" s="155">
        <v>0</v>
      </c>
      <c r="BQ265" s="155">
        <v>0</v>
      </c>
      <c r="BR265" s="155">
        <v>0</v>
      </c>
      <c r="BS265" s="155">
        <v>0</v>
      </c>
      <c r="BT265" s="155">
        <v>0</v>
      </c>
      <c r="BU265" s="155">
        <v>0</v>
      </c>
      <c r="BV265" s="155">
        <v>0</v>
      </c>
      <c r="BW265" s="155">
        <v>0</v>
      </c>
      <c r="BX265" s="155">
        <v>0</v>
      </c>
      <c r="BY265" s="155">
        <v>0</v>
      </c>
      <c r="BZ265" s="155">
        <v>0</v>
      </c>
      <c r="CA265" s="155">
        <v>0</v>
      </c>
      <c r="CB265" s="155">
        <v>0</v>
      </c>
      <c r="CC265" s="155">
        <v>0</v>
      </c>
      <c r="CD265" s="155">
        <v>0</v>
      </c>
      <c r="CE265" s="155">
        <v>0</v>
      </c>
      <c r="CF265" s="155">
        <v>0</v>
      </c>
      <c r="CG265" s="155">
        <v>0</v>
      </c>
      <c r="CH265" s="155">
        <v>0</v>
      </c>
      <c r="CI265" s="155">
        <v>0</v>
      </c>
    </row>
    <row r="266" spans="1:87" ht="15.75" customHeight="1" x14ac:dyDescent="0.2">
      <c r="A266" s="4" t="s">
        <v>15</v>
      </c>
      <c r="B266" s="49">
        <v>0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78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49">
        <v>0</v>
      </c>
      <c r="AC266" s="49">
        <v>0</v>
      </c>
      <c r="AD266" s="49">
        <v>0</v>
      </c>
      <c r="AE266" s="49">
        <v>0</v>
      </c>
      <c r="AF266" s="49">
        <v>0</v>
      </c>
      <c r="AG266" s="49">
        <v>0</v>
      </c>
      <c r="AH266" s="49">
        <v>0</v>
      </c>
      <c r="AI266" s="49">
        <v>0</v>
      </c>
      <c r="AJ266" s="49">
        <v>0</v>
      </c>
      <c r="AK266" s="49">
        <v>0</v>
      </c>
      <c r="AL266" s="49">
        <v>0</v>
      </c>
      <c r="AM266" s="98">
        <v>0</v>
      </c>
      <c r="AN266" s="98">
        <v>0</v>
      </c>
      <c r="AO266" s="98">
        <v>0</v>
      </c>
      <c r="AP266" s="98">
        <v>0</v>
      </c>
      <c r="AQ266" s="98">
        <v>0</v>
      </c>
      <c r="AR266" s="98">
        <v>0</v>
      </c>
      <c r="AS266" s="98">
        <v>0</v>
      </c>
      <c r="AT266" s="98">
        <v>0</v>
      </c>
      <c r="AU266" s="98">
        <v>0</v>
      </c>
      <c r="AV266" s="98">
        <v>0</v>
      </c>
      <c r="AW266" s="98">
        <v>0</v>
      </c>
      <c r="AX266" s="49">
        <v>0</v>
      </c>
      <c r="AY266" s="98">
        <v>0</v>
      </c>
      <c r="AZ266" s="98">
        <v>0</v>
      </c>
      <c r="BA266" s="98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155">
        <v>0</v>
      </c>
      <c r="BK266" s="155">
        <v>0</v>
      </c>
      <c r="BL266" s="155">
        <v>0</v>
      </c>
      <c r="BM266" s="155">
        <v>0</v>
      </c>
      <c r="BN266" s="155">
        <v>0</v>
      </c>
      <c r="BO266" s="155">
        <v>0</v>
      </c>
      <c r="BP266" s="155">
        <v>0</v>
      </c>
      <c r="BQ266" s="155">
        <v>0</v>
      </c>
      <c r="BR266" s="155">
        <v>0</v>
      </c>
      <c r="BS266" s="155">
        <v>0</v>
      </c>
      <c r="BT266" s="155">
        <v>0</v>
      </c>
      <c r="BU266" s="155">
        <v>0</v>
      </c>
      <c r="BV266" s="155">
        <v>0</v>
      </c>
      <c r="BW266" s="155">
        <v>0</v>
      </c>
      <c r="BX266" s="155">
        <v>0</v>
      </c>
      <c r="BY266" s="155">
        <v>0</v>
      </c>
      <c r="BZ266" s="155">
        <v>0</v>
      </c>
      <c r="CA266" s="155">
        <v>0</v>
      </c>
      <c r="CB266" s="155">
        <v>0</v>
      </c>
      <c r="CC266" s="155">
        <v>0</v>
      </c>
      <c r="CD266" s="155">
        <v>0</v>
      </c>
      <c r="CE266" s="155">
        <v>0</v>
      </c>
      <c r="CF266" s="155">
        <v>0</v>
      </c>
      <c r="CG266" s="155">
        <v>0</v>
      </c>
      <c r="CH266" s="155">
        <v>0</v>
      </c>
      <c r="CI266" s="155">
        <v>0</v>
      </c>
    </row>
    <row r="267" spans="1:87" ht="15.75" customHeight="1" x14ac:dyDescent="0.2">
      <c r="A267" s="3" t="s">
        <v>16</v>
      </c>
      <c r="B267" s="49">
        <v>0</v>
      </c>
      <c r="C267" s="49">
        <v>0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78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49">
        <v>0</v>
      </c>
      <c r="AC267" s="49">
        <v>0</v>
      </c>
      <c r="AD267" s="49">
        <v>0</v>
      </c>
      <c r="AE267" s="49">
        <v>0</v>
      </c>
      <c r="AF267" s="49">
        <v>0</v>
      </c>
      <c r="AG267" s="49">
        <v>0</v>
      </c>
      <c r="AH267" s="49">
        <v>0</v>
      </c>
      <c r="AI267" s="49">
        <v>0</v>
      </c>
      <c r="AJ267" s="49">
        <v>0</v>
      </c>
      <c r="AK267" s="49">
        <v>0</v>
      </c>
      <c r="AL267" s="49">
        <v>0</v>
      </c>
      <c r="AM267" s="98">
        <v>0</v>
      </c>
      <c r="AN267" s="98">
        <v>0</v>
      </c>
      <c r="AO267" s="98">
        <v>0</v>
      </c>
      <c r="AP267" s="98">
        <v>0</v>
      </c>
      <c r="AQ267" s="98">
        <v>0</v>
      </c>
      <c r="AR267" s="98">
        <v>0</v>
      </c>
      <c r="AS267" s="98">
        <v>0</v>
      </c>
      <c r="AT267" s="98">
        <v>0</v>
      </c>
      <c r="AU267" s="98">
        <v>0</v>
      </c>
      <c r="AV267" s="98">
        <v>0</v>
      </c>
      <c r="AW267" s="98">
        <v>0</v>
      </c>
      <c r="AX267" s="49">
        <v>0</v>
      </c>
      <c r="AY267" s="98">
        <v>0</v>
      </c>
      <c r="AZ267" s="98">
        <v>0</v>
      </c>
      <c r="BA267" s="98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155">
        <v>0</v>
      </c>
      <c r="BK267" s="155">
        <v>0</v>
      </c>
      <c r="BL267" s="155">
        <v>0</v>
      </c>
      <c r="BM267" s="155">
        <v>0</v>
      </c>
      <c r="BN267" s="155">
        <v>0</v>
      </c>
      <c r="BO267" s="155">
        <v>0</v>
      </c>
      <c r="BP267" s="155">
        <v>0</v>
      </c>
      <c r="BQ267" s="155">
        <v>0</v>
      </c>
      <c r="BR267" s="155">
        <v>0</v>
      </c>
      <c r="BS267" s="155">
        <v>0</v>
      </c>
      <c r="BT267" s="155">
        <v>0</v>
      </c>
      <c r="BU267" s="155">
        <v>0</v>
      </c>
      <c r="BV267" s="155">
        <v>0</v>
      </c>
      <c r="BW267" s="155">
        <v>0</v>
      </c>
      <c r="BX267" s="155">
        <v>0</v>
      </c>
      <c r="BY267" s="155">
        <v>0</v>
      </c>
      <c r="BZ267" s="155">
        <v>0</v>
      </c>
      <c r="CA267" s="155">
        <v>0</v>
      </c>
      <c r="CB267" s="155">
        <v>0</v>
      </c>
      <c r="CC267" s="155">
        <v>0</v>
      </c>
      <c r="CD267" s="155">
        <v>0</v>
      </c>
      <c r="CE267" s="155">
        <v>0</v>
      </c>
      <c r="CF267" s="155">
        <v>0</v>
      </c>
      <c r="CG267" s="155">
        <v>0</v>
      </c>
      <c r="CH267" s="155">
        <v>0</v>
      </c>
      <c r="CI267" s="155">
        <v>0</v>
      </c>
    </row>
    <row r="268" spans="1:87" ht="15.75" customHeight="1" x14ac:dyDescent="0.2">
      <c r="A268" s="19" t="s">
        <v>63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8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3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</row>
    <row r="269" spans="1:87" ht="15.75" customHeight="1" x14ac:dyDescent="0.2">
      <c r="A269" s="19" t="s">
        <v>59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8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3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</row>
    <row r="270" spans="1:87" ht="15.75" customHeight="1" x14ac:dyDescent="0.2">
      <c r="A270" s="2" t="s">
        <v>13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78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49">
        <v>0</v>
      </c>
      <c r="AC270" s="49">
        <v>0</v>
      </c>
      <c r="AD270" s="49">
        <v>0</v>
      </c>
      <c r="AE270" s="49">
        <v>0</v>
      </c>
      <c r="AF270" s="49">
        <v>0</v>
      </c>
      <c r="AG270" s="49">
        <v>0</v>
      </c>
      <c r="AH270" s="49">
        <v>0</v>
      </c>
      <c r="AI270" s="49">
        <v>0</v>
      </c>
      <c r="AJ270" s="49">
        <v>0</v>
      </c>
      <c r="AK270" s="49">
        <v>0</v>
      </c>
      <c r="AL270" s="49">
        <v>0</v>
      </c>
      <c r="AM270" s="98">
        <v>0</v>
      </c>
      <c r="AN270" s="98">
        <v>0</v>
      </c>
      <c r="AO270" s="98">
        <v>0</v>
      </c>
      <c r="AP270" s="98">
        <v>0</v>
      </c>
      <c r="AQ270" s="98">
        <v>0</v>
      </c>
      <c r="AR270" s="98">
        <v>0</v>
      </c>
      <c r="AS270" s="98">
        <v>0</v>
      </c>
      <c r="AT270" s="98">
        <v>0</v>
      </c>
      <c r="AU270" s="98">
        <v>0</v>
      </c>
      <c r="AV270" s="98">
        <v>0</v>
      </c>
      <c r="AW270" s="98">
        <v>0</v>
      </c>
      <c r="AX270" s="49">
        <v>0</v>
      </c>
      <c r="AY270" s="98">
        <v>0</v>
      </c>
      <c r="AZ270" s="98">
        <v>0</v>
      </c>
      <c r="BA270" s="98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155">
        <v>0</v>
      </c>
      <c r="BK270" s="155">
        <v>0</v>
      </c>
      <c r="BL270" s="155">
        <v>0</v>
      </c>
      <c r="BM270" s="155">
        <v>0</v>
      </c>
      <c r="BN270" s="155">
        <v>0</v>
      </c>
      <c r="BO270" s="155">
        <v>0</v>
      </c>
      <c r="BP270" s="155">
        <v>0</v>
      </c>
      <c r="BQ270" s="155">
        <v>0</v>
      </c>
      <c r="BR270" s="155">
        <v>0</v>
      </c>
      <c r="BS270" s="155">
        <v>0</v>
      </c>
      <c r="BT270" s="155">
        <v>0</v>
      </c>
      <c r="BU270" s="155">
        <v>0</v>
      </c>
      <c r="BV270" s="155">
        <v>0</v>
      </c>
      <c r="BW270" s="155">
        <v>0</v>
      </c>
      <c r="BX270" s="155">
        <v>0</v>
      </c>
      <c r="BY270" s="155">
        <v>0</v>
      </c>
      <c r="BZ270" s="155">
        <v>0</v>
      </c>
      <c r="CA270" s="155">
        <v>0</v>
      </c>
      <c r="CB270" s="155">
        <v>0</v>
      </c>
      <c r="CC270" s="155">
        <v>0</v>
      </c>
      <c r="CD270" s="155">
        <v>0</v>
      </c>
      <c r="CE270" s="155">
        <v>0</v>
      </c>
      <c r="CF270" s="155">
        <v>0</v>
      </c>
      <c r="CG270" s="155">
        <v>0</v>
      </c>
      <c r="CH270" s="155">
        <v>0</v>
      </c>
      <c r="CI270" s="155">
        <v>0</v>
      </c>
    </row>
    <row r="271" spans="1:87" ht="15.75" customHeight="1" x14ac:dyDescent="0.2">
      <c r="A271" s="3" t="s">
        <v>14</v>
      </c>
      <c r="B271" s="49">
        <v>0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78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0</v>
      </c>
      <c r="AD271" s="49">
        <v>0</v>
      </c>
      <c r="AE271" s="49">
        <v>0</v>
      </c>
      <c r="AF271" s="49">
        <v>0</v>
      </c>
      <c r="AG271" s="49">
        <v>0</v>
      </c>
      <c r="AH271" s="49">
        <v>0</v>
      </c>
      <c r="AI271" s="49">
        <v>0</v>
      </c>
      <c r="AJ271" s="49">
        <v>0</v>
      </c>
      <c r="AK271" s="49">
        <v>0</v>
      </c>
      <c r="AL271" s="49">
        <v>0</v>
      </c>
      <c r="AM271" s="98">
        <v>0</v>
      </c>
      <c r="AN271" s="98">
        <v>0</v>
      </c>
      <c r="AO271" s="98">
        <v>0</v>
      </c>
      <c r="AP271" s="98">
        <v>0</v>
      </c>
      <c r="AQ271" s="98">
        <v>0</v>
      </c>
      <c r="AR271" s="98">
        <v>0</v>
      </c>
      <c r="AS271" s="98">
        <v>0</v>
      </c>
      <c r="AT271" s="98">
        <v>0</v>
      </c>
      <c r="AU271" s="98">
        <v>0</v>
      </c>
      <c r="AV271" s="98">
        <v>0</v>
      </c>
      <c r="AW271" s="98">
        <v>0</v>
      </c>
      <c r="AX271" s="49">
        <v>0</v>
      </c>
      <c r="AY271" s="98">
        <v>0</v>
      </c>
      <c r="AZ271" s="98">
        <v>0</v>
      </c>
      <c r="BA271" s="98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155">
        <v>0</v>
      </c>
      <c r="BK271" s="155">
        <v>0</v>
      </c>
      <c r="BL271" s="155">
        <v>0</v>
      </c>
      <c r="BM271" s="155">
        <v>0</v>
      </c>
      <c r="BN271" s="155">
        <v>0</v>
      </c>
      <c r="BO271" s="155">
        <v>0</v>
      </c>
      <c r="BP271" s="155">
        <v>0</v>
      </c>
      <c r="BQ271" s="155">
        <v>0</v>
      </c>
      <c r="BR271" s="155">
        <v>0</v>
      </c>
      <c r="BS271" s="155">
        <v>0</v>
      </c>
      <c r="BT271" s="155">
        <v>0</v>
      </c>
      <c r="BU271" s="155">
        <v>0</v>
      </c>
      <c r="BV271" s="155">
        <v>0</v>
      </c>
      <c r="BW271" s="155">
        <v>0</v>
      </c>
      <c r="BX271" s="155">
        <v>0</v>
      </c>
      <c r="BY271" s="155">
        <v>0</v>
      </c>
      <c r="BZ271" s="155">
        <v>0</v>
      </c>
      <c r="CA271" s="155">
        <v>0</v>
      </c>
      <c r="CB271" s="155">
        <v>0</v>
      </c>
      <c r="CC271" s="155">
        <v>0</v>
      </c>
      <c r="CD271" s="155">
        <v>0</v>
      </c>
      <c r="CE271" s="155">
        <v>0</v>
      </c>
      <c r="CF271" s="155">
        <v>0</v>
      </c>
      <c r="CG271" s="155">
        <v>0</v>
      </c>
      <c r="CH271" s="155">
        <v>0</v>
      </c>
      <c r="CI271" s="155">
        <v>0</v>
      </c>
    </row>
    <row r="272" spans="1:87" ht="15.75" customHeight="1" x14ac:dyDescent="0.2">
      <c r="A272" s="4" t="s">
        <v>15</v>
      </c>
      <c r="B272" s="49">
        <v>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78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49">
        <v>0</v>
      </c>
      <c r="AC272" s="49">
        <v>0</v>
      </c>
      <c r="AD272" s="49">
        <v>0</v>
      </c>
      <c r="AE272" s="49">
        <v>0</v>
      </c>
      <c r="AF272" s="49">
        <v>0</v>
      </c>
      <c r="AG272" s="49">
        <v>0</v>
      </c>
      <c r="AH272" s="49">
        <v>0</v>
      </c>
      <c r="AI272" s="49">
        <v>0</v>
      </c>
      <c r="AJ272" s="49">
        <v>0</v>
      </c>
      <c r="AK272" s="49">
        <v>0</v>
      </c>
      <c r="AL272" s="49">
        <v>0</v>
      </c>
      <c r="AM272" s="98">
        <v>0</v>
      </c>
      <c r="AN272" s="98">
        <v>0</v>
      </c>
      <c r="AO272" s="98">
        <v>0</v>
      </c>
      <c r="AP272" s="98">
        <v>0</v>
      </c>
      <c r="AQ272" s="98">
        <v>0</v>
      </c>
      <c r="AR272" s="98">
        <v>0</v>
      </c>
      <c r="AS272" s="98">
        <v>0</v>
      </c>
      <c r="AT272" s="98">
        <v>0</v>
      </c>
      <c r="AU272" s="98">
        <v>0</v>
      </c>
      <c r="AV272" s="98">
        <v>0</v>
      </c>
      <c r="AW272" s="98">
        <v>0</v>
      </c>
      <c r="AX272" s="49">
        <v>0</v>
      </c>
      <c r="AY272" s="98">
        <v>0</v>
      </c>
      <c r="AZ272" s="98">
        <v>0</v>
      </c>
      <c r="BA272" s="98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155">
        <v>0</v>
      </c>
      <c r="BK272" s="155">
        <v>0</v>
      </c>
      <c r="BL272" s="155">
        <v>0</v>
      </c>
      <c r="BM272" s="155">
        <v>0</v>
      </c>
      <c r="BN272" s="155">
        <v>0</v>
      </c>
      <c r="BO272" s="155">
        <v>0</v>
      </c>
      <c r="BP272" s="155">
        <v>0</v>
      </c>
      <c r="BQ272" s="155">
        <v>0</v>
      </c>
      <c r="BR272" s="155">
        <v>0</v>
      </c>
      <c r="BS272" s="155">
        <v>0</v>
      </c>
      <c r="BT272" s="155">
        <v>0</v>
      </c>
      <c r="BU272" s="155">
        <v>0</v>
      </c>
      <c r="BV272" s="155">
        <v>0</v>
      </c>
      <c r="BW272" s="155">
        <v>0</v>
      </c>
      <c r="BX272" s="155">
        <v>0</v>
      </c>
      <c r="BY272" s="155">
        <v>0</v>
      </c>
      <c r="BZ272" s="155">
        <v>0</v>
      </c>
      <c r="CA272" s="155">
        <v>0</v>
      </c>
      <c r="CB272" s="155">
        <v>0</v>
      </c>
      <c r="CC272" s="155">
        <v>0</v>
      </c>
      <c r="CD272" s="155">
        <v>0</v>
      </c>
      <c r="CE272" s="155">
        <v>0</v>
      </c>
      <c r="CF272" s="155">
        <v>0</v>
      </c>
      <c r="CG272" s="155">
        <v>0</v>
      </c>
      <c r="CH272" s="155">
        <v>0</v>
      </c>
      <c r="CI272" s="155">
        <v>0</v>
      </c>
    </row>
    <row r="273" spans="1:87" ht="15.75" customHeight="1" x14ac:dyDescent="0.2">
      <c r="A273" s="3" t="s">
        <v>16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78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0</v>
      </c>
      <c r="AI273" s="49">
        <v>0</v>
      </c>
      <c r="AJ273" s="49">
        <v>0</v>
      </c>
      <c r="AK273" s="49">
        <v>0</v>
      </c>
      <c r="AL273" s="49">
        <v>0</v>
      </c>
      <c r="AM273" s="98">
        <v>0</v>
      </c>
      <c r="AN273" s="98">
        <v>0</v>
      </c>
      <c r="AO273" s="98">
        <v>0</v>
      </c>
      <c r="AP273" s="98">
        <v>0</v>
      </c>
      <c r="AQ273" s="98">
        <v>0</v>
      </c>
      <c r="AR273" s="98">
        <v>0</v>
      </c>
      <c r="AS273" s="98">
        <v>0</v>
      </c>
      <c r="AT273" s="98">
        <v>0</v>
      </c>
      <c r="AU273" s="98">
        <v>0</v>
      </c>
      <c r="AV273" s="98">
        <v>0</v>
      </c>
      <c r="AW273" s="98">
        <v>0</v>
      </c>
      <c r="AX273" s="49">
        <v>0</v>
      </c>
      <c r="AY273" s="98">
        <v>0</v>
      </c>
      <c r="AZ273" s="98">
        <v>0</v>
      </c>
      <c r="BA273" s="98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155">
        <v>0</v>
      </c>
      <c r="BK273" s="155">
        <v>0</v>
      </c>
      <c r="BL273" s="155">
        <v>0</v>
      </c>
      <c r="BM273" s="155">
        <v>0</v>
      </c>
      <c r="BN273" s="155">
        <v>0</v>
      </c>
      <c r="BO273" s="155">
        <v>0</v>
      </c>
      <c r="BP273" s="155">
        <v>0</v>
      </c>
      <c r="BQ273" s="155">
        <v>0</v>
      </c>
      <c r="BR273" s="155">
        <v>0</v>
      </c>
      <c r="BS273" s="155">
        <v>0</v>
      </c>
      <c r="BT273" s="155">
        <v>0</v>
      </c>
      <c r="BU273" s="155">
        <v>0</v>
      </c>
      <c r="BV273" s="155">
        <v>0</v>
      </c>
      <c r="BW273" s="155">
        <v>0</v>
      </c>
      <c r="BX273" s="155">
        <v>0</v>
      </c>
      <c r="BY273" s="155">
        <v>0</v>
      </c>
      <c r="BZ273" s="155">
        <v>0</v>
      </c>
      <c r="CA273" s="155">
        <v>0</v>
      </c>
      <c r="CB273" s="155">
        <v>0</v>
      </c>
      <c r="CC273" s="155">
        <v>0</v>
      </c>
      <c r="CD273" s="155">
        <v>0</v>
      </c>
      <c r="CE273" s="155">
        <v>0</v>
      </c>
      <c r="CF273" s="155">
        <v>0</v>
      </c>
      <c r="CG273" s="155">
        <v>0</v>
      </c>
      <c r="CH273" s="155">
        <v>0</v>
      </c>
      <c r="CI273" s="155">
        <v>0</v>
      </c>
    </row>
    <row r="274" spans="1:87" ht="15.75" customHeight="1" x14ac:dyDescent="0.2">
      <c r="A274" s="19" t="s">
        <v>60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8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3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</row>
    <row r="275" spans="1:87" ht="15.75" customHeight="1" x14ac:dyDescent="0.2">
      <c r="A275" s="2" t="s">
        <v>13</v>
      </c>
      <c r="B275" s="49">
        <v>0</v>
      </c>
      <c r="C275" s="49">
        <v>0</v>
      </c>
      <c r="D275" s="49">
        <v>0</v>
      </c>
      <c r="E275" s="49">
        <v>0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78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49">
        <v>0</v>
      </c>
      <c r="AC275" s="49">
        <v>0</v>
      </c>
      <c r="AD275" s="49">
        <v>0</v>
      </c>
      <c r="AE275" s="49">
        <v>0</v>
      </c>
      <c r="AF275" s="49">
        <v>0</v>
      </c>
      <c r="AG275" s="49">
        <v>0</v>
      </c>
      <c r="AH275" s="49">
        <v>0</v>
      </c>
      <c r="AI275" s="49">
        <v>0</v>
      </c>
      <c r="AJ275" s="49">
        <v>0</v>
      </c>
      <c r="AK275" s="49">
        <v>0</v>
      </c>
      <c r="AL275" s="49">
        <v>0</v>
      </c>
      <c r="AM275" s="98">
        <v>0</v>
      </c>
      <c r="AN275" s="98">
        <v>0</v>
      </c>
      <c r="AO275" s="98">
        <v>0</v>
      </c>
      <c r="AP275" s="98">
        <v>0</v>
      </c>
      <c r="AQ275" s="98">
        <v>0</v>
      </c>
      <c r="AR275" s="98">
        <v>0</v>
      </c>
      <c r="AS275" s="98">
        <v>0</v>
      </c>
      <c r="AT275" s="98">
        <v>0</v>
      </c>
      <c r="AU275" s="98">
        <v>0</v>
      </c>
      <c r="AV275" s="98">
        <v>0</v>
      </c>
      <c r="AW275" s="98">
        <v>0</v>
      </c>
      <c r="AX275" s="49">
        <v>0</v>
      </c>
      <c r="AY275" s="98">
        <v>0</v>
      </c>
      <c r="AZ275" s="98">
        <v>0</v>
      </c>
      <c r="BA275" s="98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155">
        <v>0</v>
      </c>
      <c r="BK275" s="155">
        <v>0</v>
      </c>
      <c r="BL275" s="155">
        <v>0</v>
      </c>
      <c r="BM275" s="155">
        <v>0</v>
      </c>
      <c r="BN275" s="155">
        <v>0</v>
      </c>
      <c r="BO275" s="155">
        <v>0</v>
      </c>
      <c r="BP275" s="155">
        <v>0</v>
      </c>
      <c r="BQ275" s="155">
        <v>0</v>
      </c>
      <c r="BR275" s="155">
        <v>0</v>
      </c>
      <c r="BS275" s="155">
        <v>0</v>
      </c>
      <c r="BT275" s="155">
        <v>0</v>
      </c>
      <c r="BU275" s="155">
        <v>0</v>
      </c>
      <c r="BV275" s="155">
        <v>0</v>
      </c>
      <c r="BW275" s="155">
        <v>0</v>
      </c>
      <c r="BX275" s="155">
        <v>0</v>
      </c>
      <c r="BY275" s="155">
        <v>0</v>
      </c>
      <c r="BZ275" s="155">
        <v>0</v>
      </c>
      <c r="CA275" s="155">
        <v>0</v>
      </c>
      <c r="CB275" s="155">
        <v>0</v>
      </c>
      <c r="CC275" s="155">
        <v>0</v>
      </c>
      <c r="CD275" s="155">
        <v>0</v>
      </c>
      <c r="CE275" s="155">
        <v>0</v>
      </c>
      <c r="CF275" s="155">
        <v>0</v>
      </c>
      <c r="CG275" s="155">
        <v>0</v>
      </c>
      <c r="CH275" s="155">
        <v>0</v>
      </c>
      <c r="CI275" s="155">
        <v>0</v>
      </c>
    </row>
    <row r="276" spans="1:87" ht="15.75" customHeight="1" x14ac:dyDescent="0.2">
      <c r="A276" s="3" t="s">
        <v>14</v>
      </c>
      <c r="B276" s="49">
        <v>0</v>
      </c>
      <c r="C276" s="49">
        <v>0</v>
      </c>
      <c r="D276" s="49">
        <v>0</v>
      </c>
      <c r="E276" s="49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78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49">
        <v>0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0</v>
      </c>
      <c r="AJ276" s="49">
        <v>0</v>
      </c>
      <c r="AK276" s="49">
        <v>0</v>
      </c>
      <c r="AL276" s="49">
        <v>0</v>
      </c>
      <c r="AM276" s="98">
        <v>0</v>
      </c>
      <c r="AN276" s="98">
        <v>0</v>
      </c>
      <c r="AO276" s="98">
        <v>0</v>
      </c>
      <c r="AP276" s="98">
        <v>0</v>
      </c>
      <c r="AQ276" s="98">
        <v>0</v>
      </c>
      <c r="AR276" s="98">
        <v>0</v>
      </c>
      <c r="AS276" s="98">
        <v>0</v>
      </c>
      <c r="AT276" s="98">
        <v>0</v>
      </c>
      <c r="AU276" s="98">
        <v>0</v>
      </c>
      <c r="AV276" s="98">
        <v>0</v>
      </c>
      <c r="AW276" s="98">
        <v>0</v>
      </c>
      <c r="AX276" s="49">
        <v>0</v>
      </c>
      <c r="AY276" s="98">
        <v>0</v>
      </c>
      <c r="AZ276" s="98">
        <v>0</v>
      </c>
      <c r="BA276" s="98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155">
        <v>0</v>
      </c>
      <c r="BK276" s="155">
        <v>0</v>
      </c>
      <c r="BL276" s="155">
        <v>0</v>
      </c>
      <c r="BM276" s="155">
        <v>0</v>
      </c>
      <c r="BN276" s="155">
        <v>0</v>
      </c>
      <c r="BO276" s="155">
        <v>0</v>
      </c>
      <c r="BP276" s="155">
        <v>0</v>
      </c>
      <c r="BQ276" s="155">
        <v>0</v>
      </c>
      <c r="BR276" s="155">
        <v>0</v>
      </c>
      <c r="BS276" s="155">
        <v>0</v>
      </c>
      <c r="BT276" s="155">
        <v>0</v>
      </c>
      <c r="BU276" s="155">
        <v>0</v>
      </c>
      <c r="BV276" s="155">
        <v>0</v>
      </c>
      <c r="BW276" s="155">
        <v>0</v>
      </c>
      <c r="BX276" s="155">
        <v>0</v>
      </c>
      <c r="BY276" s="155">
        <v>0</v>
      </c>
      <c r="BZ276" s="155">
        <v>0</v>
      </c>
      <c r="CA276" s="155">
        <v>0</v>
      </c>
      <c r="CB276" s="155">
        <v>0</v>
      </c>
      <c r="CC276" s="155">
        <v>0</v>
      </c>
      <c r="CD276" s="155">
        <v>0</v>
      </c>
      <c r="CE276" s="155">
        <v>0</v>
      </c>
      <c r="CF276" s="155">
        <v>0</v>
      </c>
      <c r="CG276" s="155">
        <v>0</v>
      </c>
      <c r="CH276" s="155">
        <v>0</v>
      </c>
      <c r="CI276" s="155">
        <v>0</v>
      </c>
    </row>
    <row r="277" spans="1:87" ht="15.75" customHeight="1" x14ac:dyDescent="0.2">
      <c r="A277" s="4" t="s">
        <v>15</v>
      </c>
      <c r="B277" s="49">
        <v>0</v>
      </c>
      <c r="C277" s="49">
        <v>0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78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0</v>
      </c>
      <c r="AH277" s="49">
        <v>0</v>
      </c>
      <c r="AI277" s="49">
        <v>0</v>
      </c>
      <c r="AJ277" s="49">
        <v>0</v>
      </c>
      <c r="AK277" s="49">
        <v>0</v>
      </c>
      <c r="AL277" s="49">
        <v>0</v>
      </c>
      <c r="AM277" s="98">
        <v>0</v>
      </c>
      <c r="AN277" s="98">
        <v>0</v>
      </c>
      <c r="AO277" s="98">
        <v>0</v>
      </c>
      <c r="AP277" s="98">
        <v>0</v>
      </c>
      <c r="AQ277" s="98">
        <v>0</v>
      </c>
      <c r="AR277" s="98">
        <v>0</v>
      </c>
      <c r="AS277" s="98">
        <v>0</v>
      </c>
      <c r="AT277" s="98">
        <v>0</v>
      </c>
      <c r="AU277" s="98">
        <v>0</v>
      </c>
      <c r="AV277" s="98">
        <v>0</v>
      </c>
      <c r="AW277" s="98">
        <v>0</v>
      </c>
      <c r="AX277" s="49">
        <v>0</v>
      </c>
      <c r="AY277" s="98">
        <v>0</v>
      </c>
      <c r="AZ277" s="98">
        <v>0</v>
      </c>
      <c r="BA277" s="98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155">
        <v>0</v>
      </c>
      <c r="BK277" s="155">
        <v>0</v>
      </c>
      <c r="BL277" s="155">
        <v>0</v>
      </c>
      <c r="BM277" s="155">
        <v>0</v>
      </c>
      <c r="BN277" s="155">
        <v>0</v>
      </c>
      <c r="BO277" s="155">
        <v>0</v>
      </c>
      <c r="BP277" s="155">
        <v>0</v>
      </c>
      <c r="BQ277" s="155">
        <v>0</v>
      </c>
      <c r="BR277" s="155">
        <v>0</v>
      </c>
      <c r="BS277" s="155">
        <v>0</v>
      </c>
      <c r="BT277" s="155">
        <v>0</v>
      </c>
      <c r="BU277" s="155">
        <v>0</v>
      </c>
      <c r="BV277" s="155">
        <v>0</v>
      </c>
      <c r="BW277" s="155">
        <v>0</v>
      </c>
      <c r="BX277" s="155">
        <v>0</v>
      </c>
      <c r="BY277" s="155">
        <v>0</v>
      </c>
      <c r="BZ277" s="155">
        <v>0</v>
      </c>
      <c r="CA277" s="155">
        <v>0</v>
      </c>
      <c r="CB277" s="155">
        <v>0</v>
      </c>
      <c r="CC277" s="155">
        <v>0</v>
      </c>
      <c r="CD277" s="155">
        <v>0</v>
      </c>
      <c r="CE277" s="155">
        <v>0</v>
      </c>
      <c r="CF277" s="155">
        <v>0</v>
      </c>
      <c r="CG277" s="155">
        <v>0</v>
      </c>
      <c r="CH277" s="155">
        <v>0</v>
      </c>
      <c r="CI277" s="155">
        <v>0</v>
      </c>
    </row>
    <row r="278" spans="1:87" ht="15.75" customHeight="1" x14ac:dyDescent="0.2">
      <c r="A278" s="3" t="s">
        <v>16</v>
      </c>
      <c r="B278" s="49">
        <v>0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78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49">
        <v>0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0</v>
      </c>
      <c r="AI278" s="49">
        <v>0</v>
      </c>
      <c r="AJ278" s="49">
        <v>0</v>
      </c>
      <c r="AK278" s="49">
        <v>0</v>
      </c>
      <c r="AL278" s="49">
        <v>0</v>
      </c>
      <c r="AM278" s="98">
        <v>0</v>
      </c>
      <c r="AN278" s="98">
        <v>0</v>
      </c>
      <c r="AO278" s="98">
        <v>0</v>
      </c>
      <c r="AP278" s="98">
        <v>0</v>
      </c>
      <c r="AQ278" s="98">
        <v>0</v>
      </c>
      <c r="AR278" s="98">
        <v>0</v>
      </c>
      <c r="AS278" s="98">
        <v>0</v>
      </c>
      <c r="AT278" s="98">
        <v>0</v>
      </c>
      <c r="AU278" s="98">
        <v>0</v>
      </c>
      <c r="AV278" s="98">
        <v>0</v>
      </c>
      <c r="AW278" s="98">
        <v>0</v>
      </c>
      <c r="AX278" s="49">
        <v>0</v>
      </c>
      <c r="AY278" s="98">
        <v>0</v>
      </c>
      <c r="AZ278" s="98">
        <v>0</v>
      </c>
      <c r="BA278" s="98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155">
        <v>0</v>
      </c>
      <c r="BK278" s="155">
        <v>0</v>
      </c>
      <c r="BL278" s="155">
        <v>0</v>
      </c>
      <c r="BM278" s="155">
        <v>0</v>
      </c>
      <c r="BN278" s="155">
        <v>0</v>
      </c>
      <c r="BO278" s="155">
        <v>0</v>
      </c>
      <c r="BP278" s="155">
        <v>0</v>
      </c>
      <c r="BQ278" s="155">
        <v>0</v>
      </c>
      <c r="BR278" s="155">
        <v>0</v>
      </c>
      <c r="BS278" s="155">
        <v>0</v>
      </c>
      <c r="BT278" s="155">
        <v>0</v>
      </c>
      <c r="BU278" s="155">
        <v>0</v>
      </c>
      <c r="BV278" s="155">
        <v>0</v>
      </c>
      <c r="BW278" s="155">
        <v>0</v>
      </c>
      <c r="BX278" s="155">
        <v>0</v>
      </c>
      <c r="BY278" s="155">
        <v>0</v>
      </c>
      <c r="BZ278" s="155">
        <v>0</v>
      </c>
      <c r="CA278" s="155">
        <v>0</v>
      </c>
      <c r="CB278" s="155">
        <v>0</v>
      </c>
      <c r="CC278" s="155">
        <v>0</v>
      </c>
      <c r="CD278" s="155">
        <v>0</v>
      </c>
      <c r="CE278" s="155">
        <v>0</v>
      </c>
      <c r="CF278" s="155">
        <v>0</v>
      </c>
      <c r="CG278" s="155">
        <v>0</v>
      </c>
      <c r="CH278" s="155">
        <v>0</v>
      </c>
      <c r="CI278" s="155">
        <v>0</v>
      </c>
    </row>
    <row r="279" spans="1:87" ht="15.75" customHeight="1" x14ac:dyDescent="0.2">
      <c r="A279" s="19" t="s">
        <v>64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8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3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</row>
    <row r="280" spans="1:87" ht="15.75" customHeight="1" x14ac:dyDescent="0.2">
      <c r="A280" s="19" t="s">
        <v>59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8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3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61"/>
      <c r="CB280" s="161"/>
      <c r="CC280" s="161"/>
      <c r="CD280" s="161"/>
      <c r="CE280" s="161"/>
      <c r="CF280" s="161"/>
      <c r="CG280" s="161"/>
      <c r="CH280" s="161"/>
      <c r="CI280" s="161"/>
    </row>
    <row r="281" spans="1:87" ht="15.75" customHeight="1" x14ac:dyDescent="0.2">
      <c r="A281" s="2" t="s">
        <v>13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78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0</v>
      </c>
      <c r="AF281" s="49">
        <v>0</v>
      </c>
      <c r="AG281" s="49">
        <v>0</v>
      </c>
      <c r="AH281" s="49">
        <v>0</v>
      </c>
      <c r="AI281" s="49">
        <v>0</v>
      </c>
      <c r="AJ281" s="49">
        <v>0</v>
      </c>
      <c r="AK281" s="49">
        <v>0</v>
      </c>
      <c r="AL281" s="49">
        <v>0</v>
      </c>
      <c r="AM281" s="98">
        <v>0</v>
      </c>
      <c r="AN281" s="98">
        <v>0</v>
      </c>
      <c r="AO281" s="98">
        <v>0</v>
      </c>
      <c r="AP281" s="98">
        <v>0</v>
      </c>
      <c r="AQ281" s="98">
        <v>0</v>
      </c>
      <c r="AR281" s="98">
        <v>0</v>
      </c>
      <c r="AS281" s="98">
        <v>0</v>
      </c>
      <c r="AT281" s="98">
        <v>0</v>
      </c>
      <c r="AU281" s="98">
        <v>0</v>
      </c>
      <c r="AV281" s="98">
        <v>0</v>
      </c>
      <c r="AW281" s="98">
        <v>0</v>
      </c>
      <c r="AX281" s="49">
        <v>0</v>
      </c>
      <c r="AY281" s="98">
        <v>0</v>
      </c>
      <c r="AZ281" s="98">
        <v>0</v>
      </c>
      <c r="BA281" s="98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155">
        <v>0</v>
      </c>
      <c r="BK281" s="155">
        <v>0</v>
      </c>
      <c r="BL281" s="155">
        <v>0</v>
      </c>
      <c r="BM281" s="155">
        <v>0</v>
      </c>
      <c r="BN281" s="155">
        <v>0</v>
      </c>
      <c r="BO281" s="155">
        <v>0</v>
      </c>
      <c r="BP281" s="155">
        <v>0</v>
      </c>
      <c r="BQ281" s="155">
        <v>0</v>
      </c>
      <c r="BR281" s="155">
        <v>0</v>
      </c>
      <c r="BS281" s="155">
        <v>0</v>
      </c>
      <c r="BT281" s="155">
        <v>0</v>
      </c>
      <c r="BU281" s="155">
        <v>0</v>
      </c>
      <c r="BV281" s="155">
        <v>0</v>
      </c>
      <c r="BW281" s="155">
        <v>0</v>
      </c>
      <c r="BX281" s="155">
        <v>0</v>
      </c>
      <c r="BY281" s="155">
        <v>0</v>
      </c>
      <c r="BZ281" s="155">
        <v>0</v>
      </c>
      <c r="CA281" s="155">
        <v>0</v>
      </c>
      <c r="CB281" s="155">
        <v>0</v>
      </c>
      <c r="CC281" s="155">
        <v>0</v>
      </c>
      <c r="CD281" s="155">
        <v>0</v>
      </c>
      <c r="CE281" s="155">
        <v>0</v>
      </c>
      <c r="CF281" s="155">
        <v>0</v>
      </c>
      <c r="CG281" s="155">
        <v>0</v>
      </c>
      <c r="CH281" s="155">
        <v>0</v>
      </c>
      <c r="CI281" s="155">
        <v>0</v>
      </c>
    </row>
    <row r="282" spans="1:87" ht="15.75" customHeight="1" x14ac:dyDescent="0.2">
      <c r="A282" s="3" t="s">
        <v>14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78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49">
        <v>0</v>
      </c>
      <c r="AD282" s="49">
        <v>0</v>
      </c>
      <c r="AE282" s="49">
        <v>0</v>
      </c>
      <c r="AF282" s="49">
        <v>0</v>
      </c>
      <c r="AG282" s="49">
        <v>0</v>
      </c>
      <c r="AH282" s="49">
        <v>0</v>
      </c>
      <c r="AI282" s="49">
        <v>0</v>
      </c>
      <c r="AJ282" s="49">
        <v>0</v>
      </c>
      <c r="AK282" s="49">
        <v>0</v>
      </c>
      <c r="AL282" s="49">
        <v>0</v>
      </c>
      <c r="AM282" s="98">
        <v>0</v>
      </c>
      <c r="AN282" s="98">
        <v>0</v>
      </c>
      <c r="AO282" s="98">
        <v>0</v>
      </c>
      <c r="AP282" s="98">
        <v>0</v>
      </c>
      <c r="AQ282" s="98">
        <v>0</v>
      </c>
      <c r="AR282" s="98">
        <v>0</v>
      </c>
      <c r="AS282" s="98">
        <v>0</v>
      </c>
      <c r="AT282" s="98">
        <v>0</v>
      </c>
      <c r="AU282" s="98">
        <v>0</v>
      </c>
      <c r="AV282" s="98">
        <v>0</v>
      </c>
      <c r="AW282" s="98">
        <v>0</v>
      </c>
      <c r="AX282" s="49">
        <v>0</v>
      </c>
      <c r="AY282" s="98">
        <v>0</v>
      </c>
      <c r="AZ282" s="98">
        <v>0</v>
      </c>
      <c r="BA282" s="98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155">
        <v>0</v>
      </c>
      <c r="BK282" s="155">
        <v>0</v>
      </c>
      <c r="BL282" s="155">
        <v>0</v>
      </c>
      <c r="BM282" s="155">
        <v>0</v>
      </c>
      <c r="BN282" s="155">
        <v>0</v>
      </c>
      <c r="BO282" s="155">
        <v>0</v>
      </c>
      <c r="BP282" s="155">
        <v>0</v>
      </c>
      <c r="BQ282" s="155">
        <v>0</v>
      </c>
      <c r="BR282" s="155">
        <v>0</v>
      </c>
      <c r="BS282" s="155">
        <v>0</v>
      </c>
      <c r="BT282" s="155">
        <v>0</v>
      </c>
      <c r="BU282" s="155">
        <v>0</v>
      </c>
      <c r="BV282" s="155">
        <v>0</v>
      </c>
      <c r="BW282" s="155">
        <v>0</v>
      </c>
      <c r="BX282" s="155">
        <v>0</v>
      </c>
      <c r="BY282" s="155">
        <v>0</v>
      </c>
      <c r="BZ282" s="155">
        <v>0</v>
      </c>
      <c r="CA282" s="155">
        <v>0</v>
      </c>
      <c r="CB282" s="155">
        <v>0</v>
      </c>
      <c r="CC282" s="155">
        <v>0</v>
      </c>
      <c r="CD282" s="155">
        <v>0</v>
      </c>
      <c r="CE282" s="155">
        <v>0</v>
      </c>
      <c r="CF282" s="155">
        <v>0</v>
      </c>
      <c r="CG282" s="155">
        <v>0</v>
      </c>
      <c r="CH282" s="155">
        <v>0</v>
      </c>
      <c r="CI282" s="155">
        <v>0</v>
      </c>
    </row>
    <row r="283" spans="1:87" ht="15.75" customHeight="1" x14ac:dyDescent="0.2">
      <c r="A283" s="4" t="s">
        <v>15</v>
      </c>
      <c r="B283" s="49">
        <v>0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78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49">
        <v>0</v>
      </c>
      <c r="AD283" s="49">
        <v>0</v>
      </c>
      <c r="AE283" s="49">
        <v>0</v>
      </c>
      <c r="AF283" s="49">
        <v>0</v>
      </c>
      <c r="AG283" s="49">
        <v>0</v>
      </c>
      <c r="AH283" s="49">
        <v>0</v>
      </c>
      <c r="AI283" s="49">
        <v>0</v>
      </c>
      <c r="AJ283" s="49">
        <v>0</v>
      </c>
      <c r="AK283" s="49">
        <v>0</v>
      </c>
      <c r="AL283" s="49">
        <v>0</v>
      </c>
      <c r="AM283" s="98">
        <v>0</v>
      </c>
      <c r="AN283" s="98">
        <v>0</v>
      </c>
      <c r="AO283" s="98">
        <v>0</v>
      </c>
      <c r="AP283" s="98">
        <v>0</v>
      </c>
      <c r="AQ283" s="98">
        <v>0</v>
      </c>
      <c r="AR283" s="98">
        <v>0</v>
      </c>
      <c r="AS283" s="98">
        <v>0</v>
      </c>
      <c r="AT283" s="98">
        <v>0</v>
      </c>
      <c r="AU283" s="98">
        <v>0</v>
      </c>
      <c r="AV283" s="98">
        <v>0</v>
      </c>
      <c r="AW283" s="98">
        <v>0</v>
      </c>
      <c r="AX283" s="49">
        <v>0</v>
      </c>
      <c r="AY283" s="98">
        <v>0</v>
      </c>
      <c r="AZ283" s="98">
        <v>0</v>
      </c>
      <c r="BA283" s="98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155">
        <v>0</v>
      </c>
      <c r="BK283" s="155">
        <v>0</v>
      </c>
      <c r="BL283" s="155">
        <v>0</v>
      </c>
      <c r="BM283" s="155">
        <v>0</v>
      </c>
      <c r="BN283" s="155">
        <v>0</v>
      </c>
      <c r="BO283" s="155">
        <v>0</v>
      </c>
      <c r="BP283" s="155">
        <v>0</v>
      </c>
      <c r="BQ283" s="155">
        <v>0</v>
      </c>
      <c r="BR283" s="155">
        <v>0</v>
      </c>
      <c r="BS283" s="155">
        <v>0</v>
      </c>
      <c r="BT283" s="155">
        <v>0</v>
      </c>
      <c r="BU283" s="155">
        <v>0</v>
      </c>
      <c r="BV283" s="155">
        <v>0</v>
      </c>
      <c r="BW283" s="155">
        <v>0</v>
      </c>
      <c r="BX283" s="155">
        <v>0</v>
      </c>
      <c r="BY283" s="155">
        <v>0</v>
      </c>
      <c r="BZ283" s="155">
        <v>0</v>
      </c>
      <c r="CA283" s="155">
        <v>0</v>
      </c>
      <c r="CB283" s="155">
        <v>0</v>
      </c>
      <c r="CC283" s="155">
        <v>0</v>
      </c>
      <c r="CD283" s="155">
        <v>0</v>
      </c>
      <c r="CE283" s="155">
        <v>0</v>
      </c>
      <c r="CF283" s="155">
        <v>0</v>
      </c>
      <c r="CG283" s="155">
        <v>0</v>
      </c>
      <c r="CH283" s="155">
        <v>0</v>
      </c>
      <c r="CI283" s="155">
        <v>0</v>
      </c>
    </row>
    <row r="284" spans="1:87" ht="15.75" customHeight="1" x14ac:dyDescent="0.2">
      <c r="A284" s="3" t="s">
        <v>16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78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98">
        <v>0</v>
      </c>
      <c r="AN284" s="98">
        <v>0</v>
      </c>
      <c r="AO284" s="98">
        <v>0</v>
      </c>
      <c r="AP284" s="98">
        <v>0</v>
      </c>
      <c r="AQ284" s="98">
        <v>0</v>
      </c>
      <c r="AR284" s="98">
        <v>0</v>
      </c>
      <c r="AS284" s="98">
        <v>0</v>
      </c>
      <c r="AT284" s="98">
        <v>0</v>
      </c>
      <c r="AU284" s="98">
        <v>0</v>
      </c>
      <c r="AV284" s="98">
        <v>0</v>
      </c>
      <c r="AW284" s="98">
        <v>0</v>
      </c>
      <c r="AX284" s="49">
        <v>0</v>
      </c>
      <c r="AY284" s="98">
        <v>0</v>
      </c>
      <c r="AZ284" s="98">
        <v>0</v>
      </c>
      <c r="BA284" s="98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  <c r="BS284" s="155">
        <v>0</v>
      </c>
      <c r="BT284" s="155">
        <v>0</v>
      </c>
      <c r="BU284" s="155">
        <v>0</v>
      </c>
      <c r="BV284" s="155">
        <v>0</v>
      </c>
      <c r="BW284" s="155">
        <v>0</v>
      </c>
      <c r="BX284" s="155">
        <v>0</v>
      </c>
      <c r="BY284" s="155">
        <v>0</v>
      </c>
      <c r="BZ284" s="155">
        <v>0</v>
      </c>
      <c r="CA284" s="155">
        <v>0</v>
      </c>
      <c r="CB284" s="155">
        <v>0</v>
      </c>
      <c r="CC284" s="155">
        <v>0</v>
      </c>
      <c r="CD284" s="155">
        <v>0</v>
      </c>
      <c r="CE284" s="155">
        <v>0</v>
      </c>
      <c r="CF284" s="155">
        <v>0</v>
      </c>
      <c r="CG284" s="155">
        <v>0</v>
      </c>
      <c r="CH284" s="155">
        <v>0</v>
      </c>
      <c r="CI284" s="155">
        <v>0</v>
      </c>
    </row>
    <row r="285" spans="1:87" ht="15.75" customHeight="1" x14ac:dyDescent="0.2">
      <c r="A285" s="19" t="s">
        <v>60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8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3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61"/>
      <c r="CB285" s="161"/>
      <c r="CC285" s="161"/>
      <c r="CD285" s="161"/>
      <c r="CE285" s="161"/>
      <c r="CF285" s="161"/>
      <c r="CG285" s="161"/>
      <c r="CH285" s="161"/>
      <c r="CI285" s="161"/>
    </row>
    <row r="286" spans="1:87" ht="15.75" customHeight="1" x14ac:dyDescent="0.2">
      <c r="A286" s="2" t="s">
        <v>13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78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98">
        <v>0</v>
      </c>
      <c r="AN286" s="98">
        <v>0</v>
      </c>
      <c r="AO286" s="98">
        <v>0</v>
      </c>
      <c r="AP286" s="98">
        <v>0</v>
      </c>
      <c r="AQ286" s="98">
        <v>0</v>
      </c>
      <c r="AR286" s="98">
        <v>0</v>
      </c>
      <c r="AS286" s="98">
        <v>0</v>
      </c>
      <c r="AT286" s="98">
        <v>0</v>
      </c>
      <c r="AU286" s="98">
        <v>0</v>
      </c>
      <c r="AV286" s="98">
        <v>0</v>
      </c>
      <c r="AW286" s="98">
        <v>0</v>
      </c>
      <c r="AX286" s="49">
        <v>0</v>
      </c>
      <c r="AY286" s="98">
        <v>0</v>
      </c>
      <c r="AZ286" s="98">
        <v>0</v>
      </c>
      <c r="BA286" s="98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155">
        <v>0</v>
      </c>
      <c r="BK286" s="155">
        <v>0</v>
      </c>
      <c r="BL286" s="155">
        <v>0</v>
      </c>
      <c r="BM286" s="155">
        <v>0</v>
      </c>
      <c r="BN286" s="155">
        <v>0</v>
      </c>
      <c r="BO286" s="155">
        <v>0</v>
      </c>
      <c r="BP286" s="155">
        <v>0</v>
      </c>
      <c r="BQ286" s="155">
        <v>0</v>
      </c>
      <c r="BR286" s="155">
        <v>0</v>
      </c>
      <c r="BS286" s="155">
        <v>0</v>
      </c>
      <c r="BT286" s="155">
        <v>0</v>
      </c>
      <c r="BU286" s="155">
        <v>0</v>
      </c>
      <c r="BV286" s="155">
        <v>0</v>
      </c>
      <c r="BW286" s="155">
        <v>0</v>
      </c>
      <c r="BX286" s="155">
        <v>0</v>
      </c>
      <c r="BY286" s="155">
        <v>0</v>
      </c>
      <c r="BZ286" s="155">
        <v>0</v>
      </c>
      <c r="CA286" s="155">
        <v>0</v>
      </c>
      <c r="CB286" s="155">
        <v>0</v>
      </c>
      <c r="CC286" s="155">
        <v>0</v>
      </c>
      <c r="CD286" s="155">
        <v>0</v>
      </c>
      <c r="CE286" s="155">
        <v>0</v>
      </c>
      <c r="CF286" s="155">
        <v>0</v>
      </c>
      <c r="CG286" s="155">
        <v>0</v>
      </c>
      <c r="CH286" s="155">
        <v>0</v>
      </c>
      <c r="CI286" s="155">
        <v>0</v>
      </c>
    </row>
    <row r="287" spans="1:87" ht="15.75" customHeight="1" x14ac:dyDescent="0.2">
      <c r="A287" s="3" t="s">
        <v>14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78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0</v>
      </c>
      <c r="AC287" s="49">
        <v>0</v>
      </c>
      <c r="AD287" s="49">
        <v>0</v>
      </c>
      <c r="AE287" s="49">
        <v>0</v>
      </c>
      <c r="AF287" s="49">
        <v>0</v>
      </c>
      <c r="AG287" s="49">
        <v>0</v>
      </c>
      <c r="AH287" s="49">
        <v>0</v>
      </c>
      <c r="AI287" s="49">
        <v>0</v>
      </c>
      <c r="AJ287" s="49">
        <v>0</v>
      </c>
      <c r="AK287" s="49">
        <v>0</v>
      </c>
      <c r="AL287" s="49">
        <v>0</v>
      </c>
      <c r="AM287" s="98">
        <v>0</v>
      </c>
      <c r="AN287" s="98">
        <v>0</v>
      </c>
      <c r="AO287" s="98">
        <v>0</v>
      </c>
      <c r="AP287" s="98">
        <v>0</v>
      </c>
      <c r="AQ287" s="98">
        <v>0</v>
      </c>
      <c r="AR287" s="98">
        <v>0</v>
      </c>
      <c r="AS287" s="98">
        <v>0</v>
      </c>
      <c r="AT287" s="98">
        <v>0</v>
      </c>
      <c r="AU287" s="98">
        <v>0</v>
      </c>
      <c r="AV287" s="98">
        <v>0</v>
      </c>
      <c r="AW287" s="98">
        <v>0</v>
      </c>
      <c r="AX287" s="49">
        <v>0</v>
      </c>
      <c r="AY287" s="98">
        <v>0</v>
      </c>
      <c r="AZ287" s="98">
        <v>0</v>
      </c>
      <c r="BA287" s="98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155">
        <v>0</v>
      </c>
      <c r="BK287" s="155">
        <v>0</v>
      </c>
      <c r="BL287" s="155">
        <v>0</v>
      </c>
      <c r="BM287" s="155">
        <v>0</v>
      </c>
      <c r="BN287" s="155">
        <v>0</v>
      </c>
      <c r="BO287" s="155">
        <v>0</v>
      </c>
      <c r="BP287" s="155">
        <v>0</v>
      </c>
      <c r="BQ287" s="155">
        <v>0</v>
      </c>
      <c r="BR287" s="155">
        <v>0</v>
      </c>
      <c r="BS287" s="155">
        <v>0</v>
      </c>
      <c r="BT287" s="155">
        <v>0</v>
      </c>
      <c r="BU287" s="155">
        <v>0</v>
      </c>
      <c r="BV287" s="155">
        <v>0</v>
      </c>
      <c r="BW287" s="155">
        <v>0</v>
      </c>
      <c r="BX287" s="155">
        <v>0</v>
      </c>
      <c r="BY287" s="155">
        <v>0</v>
      </c>
      <c r="BZ287" s="155">
        <v>0</v>
      </c>
      <c r="CA287" s="155">
        <v>0</v>
      </c>
      <c r="CB287" s="155">
        <v>0</v>
      </c>
      <c r="CC287" s="155">
        <v>0</v>
      </c>
      <c r="CD287" s="155">
        <v>0</v>
      </c>
      <c r="CE287" s="155">
        <v>0</v>
      </c>
      <c r="CF287" s="155">
        <v>0</v>
      </c>
      <c r="CG287" s="155">
        <v>0</v>
      </c>
      <c r="CH287" s="155">
        <v>0</v>
      </c>
      <c r="CI287" s="155">
        <v>0</v>
      </c>
    </row>
    <row r="288" spans="1:87" ht="15.75" customHeight="1" x14ac:dyDescent="0.2">
      <c r="A288" s="4" t="s">
        <v>15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78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49">
        <v>0</v>
      </c>
      <c r="AD288" s="49">
        <v>0</v>
      </c>
      <c r="AE288" s="49">
        <v>0</v>
      </c>
      <c r="AF288" s="49">
        <v>0</v>
      </c>
      <c r="AG288" s="49">
        <v>0</v>
      </c>
      <c r="AH288" s="49">
        <v>0</v>
      </c>
      <c r="AI288" s="49">
        <v>0</v>
      </c>
      <c r="AJ288" s="49">
        <v>0</v>
      </c>
      <c r="AK288" s="49">
        <v>0</v>
      </c>
      <c r="AL288" s="49">
        <v>0</v>
      </c>
      <c r="AM288" s="98">
        <v>0</v>
      </c>
      <c r="AN288" s="98">
        <v>0</v>
      </c>
      <c r="AO288" s="98">
        <v>0</v>
      </c>
      <c r="AP288" s="98">
        <v>0</v>
      </c>
      <c r="AQ288" s="98">
        <v>0</v>
      </c>
      <c r="AR288" s="98">
        <v>0</v>
      </c>
      <c r="AS288" s="98">
        <v>0</v>
      </c>
      <c r="AT288" s="98">
        <v>0</v>
      </c>
      <c r="AU288" s="98">
        <v>0</v>
      </c>
      <c r="AV288" s="98">
        <v>0</v>
      </c>
      <c r="AW288" s="98">
        <v>0</v>
      </c>
      <c r="AX288" s="49">
        <v>0</v>
      </c>
      <c r="AY288" s="98">
        <v>0</v>
      </c>
      <c r="AZ288" s="98">
        <v>0</v>
      </c>
      <c r="BA288" s="98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155">
        <v>0</v>
      </c>
      <c r="BK288" s="155">
        <v>0</v>
      </c>
      <c r="BL288" s="155">
        <v>0</v>
      </c>
      <c r="BM288" s="155">
        <v>0</v>
      </c>
      <c r="BN288" s="155">
        <v>0</v>
      </c>
      <c r="BO288" s="155">
        <v>0</v>
      </c>
      <c r="BP288" s="155">
        <v>0</v>
      </c>
      <c r="BQ288" s="155">
        <v>0</v>
      </c>
      <c r="BR288" s="155">
        <v>0</v>
      </c>
      <c r="BS288" s="155">
        <v>0</v>
      </c>
      <c r="BT288" s="155">
        <v>0</v>
      </c>
      <c r="BU288" s="155">
        <v>0</v>
      </c>
      <c r="BV288" s="155">
        <v>0</v>
      </c>
      <c r="BW288" s="155">
        <v>0</v>
      </c>
      <c r="BX288" s="155">
        <v>0</v>
      </c>
      <c r="BY288" s="155">
        <v>0</v>
      </c>
      <c r="BZ288" s="155">
        <v>0</v>
      </c>
      <c r="CA288" s="155">
        <v>0</v>
      </c>
      <c r="CB288" s="155">
        <v>0</v>
      </c>
      <c r="CC288" s="155">
        <v>0</v>
      </c>
      <c r="CD288" s="155">
        <v>0</v>
      </c>
      <c r="CE288" s="155">
        <v>0</v>
      </c>
      <c r="CF288" s="155">
        <v>0</v>
      </c>
      <c r="CG288" s="155">
        <v>0</v>
      </c>
      <c r="CH288" s="155">
        <v>0</v>
      </c>
      <c r="CI288" s="155">
        <v>0</v>
      </c>
    </row>
    <row r="289" spans="1:87" ht="15.75" customHeight="1" x14ac:dyDescent="0.2">
      <c r="A289" s="3" t="s">
        <v>16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78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0</v>
      </c>
      <c r="AE289" s="49">
        <v>0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98">
        <v>0</v>
      </c>
      <c r="AN289" s="98">
        <v>0</v>
      </c>
      <c r="AO289" s="98">
        <v>0</v>
      </c>
      <c r="AP289" s="98">
        <v>0</v>
      </c>
      <c r="AQ289" s="98">
        <v>0</v>
      </c>
      <c r="AR289" s="98">
        <v>0</v>
      </c>
      <c r="AS289" s="98">
        <v>0</v>
      </c>
      <c r="AT289" s="98">
        <v>0</v>
      </c>
      <c r="AU289" s="98">
        <v>0</v>
      </c>
      <c r="AV289" s="98">
        <v>0</v>
      </c>
      <c r="AW289" s="98">
        <v>0</v>
      </c>
      <c r="AX289" s="49">
        <v>0</v>
      </c>
      <c r="AY289" s="98">
        <v>0</v>
      </c>
      <c r="AZ289" s="98">
        <v>0</v>
      </c>
      <c r="BA289" s="98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155">
        <v>0</v>
      </c>
      <c r="BK289" s="155">
        <v>0</v>
      </c>
      <c r="BL289" s="155">
        <v>0</v>
      </c>
      <c r="BM289" s="155">
        <v>0</v>
      </c>
      <c r="BN289" s="155">
        <v>0</v>
      </c>
      <c r="BO289" s="155">
        <v>0</v>
      </c>
      <c r="BP289" s="155">
        <v>0</v>
      </c>
      <c r="BQ289" s="155">
        <v>0</v>
      </c>
      <c r="BR289" s="155">
        <v>0</v>
      </c>
      <c r="BS289" s="155">
        <v>0</v>
      </c>
      <c r="BT289" s="155">
        <v>0</v>
      </c>
      <c r="BU289" s="155">
        <v>0</v>
      </c>
      <c r="BV289" s="155">
        <v>0</v>
      </c>
      <c r="BW289" s="155">
        <v>0</v>
      </c>
      <c r="BX289" s="155">
        <v>0</v>
      </c>
      <c r="BY289" s="155">
        <v>0</v>
      </c>
      <c r="BZ289" s="155">
        <v>0</v>
      </c>
      <c r="CA289" s="155">
        <v>0</v>
      </c>
      <c r="CB289" s="155">
        <v>0</v>
      </c>
      <c r="CC289" s="155">
        <v>0</v>
      </c>
      <c r="CD289" s="155">
        <v>0</v>
      </c>
      <c r="CE289" s="155">
        <v>0</v>
      </c>
      <c r="CF289" s="155">
        <v>0</v>
      </c>
      <c r="CG289" s="155">
        <v>0</v>
      </c>
      <c r="CH289" s="155">
        <v>0</v>
      </c>
      <c r="CI289" s="155">
        <v>0</v>
      </c>
    </row>
    <row r="290" spans="1:87" ht="15.75" customHeight="1" x14ac:dyDescent="0.2">
      <c r="A290" s="19" t="s">
        <v>65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8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3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  <c r="BV290" s="161"/>
      <c r="BW290" s="161"/>
      <c r="BX290" s="161"/>
      <c r="BY290" s="161"/>
      <c r="BZ290" s="161"/>
      <c r="CA290" s="161"/>
      <c r="CB290" s="161"/>
      <c r="CC290" s="161"/>
      <c r="CD290" s="161"/>
      <c r="CE290" s="161"/>
      <c r="CF290" s="161"/>
      <c r="CG290" s="161"/>
      <c r="CH290" s="161"/>
      <c r="CI290" s="161"/>
    </row>
    <row r="291" spans="1:87" ht="15.75" customHeight="1" x14ac:dyDescent="0.2">
      <c r="A291" s="19" t="s">
        <v>59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8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3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61"/>
      <c r="CB291" s="161"/>
      <c r="CC291" s="161"/>
      <c r="CD291" s="161"/>
      <c r="CE291" s="161"/>
      <c r="CF291" s="161"/>
      <c r="CG291" s="161"/>
      <c r="CH291" s="161"/>
      <c r="CI291" s="161"/>
    </row>
    <row r="292" spans="1:87" ht="15.75" customHeight="1" x14ac:dyDescent="0.2">
      <c r="A292" s="2" t="s">
        <v>13</v>
      </c>
      <c r="B292" s="49">
        <v>0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78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98">
        <v>0</v>
      </c>
      <c r="AN292" s="98">
        <v>0</v>
      </c>
      <c r="AO292" s="98">
        <v>0</v>
      </c>
      <c r="AP292" s="98">
        <v>0</v>
      </c>
      <c r="AQ292" s="98">
        <v>0</v>
      </c>
      <c r="AR292" s="98">
        <v>0</v>
      </c>
      <c r="AS292" s="98">
        <v>0</v>
      </c>
      <c r="AT292" s="98">
        <v>0</v>
      </c>
      <c r="AU292" s="98">
        <v>0</v>
      </c>
      <c r="AV292" s="98">
        <v>0</v>
      </c>
      <c r="AW292" s="98">
        <v>0</v>
      </c>
      <c r="AX292" s="49">
        <v>0</v>
      </c>
      <c r="AY292" s="98">
        <v>0</v>
      </c>
      <c r="AZ292" s="98">
        <v>0</v>
      </c>
      <c r="BA292" s="98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155">
        <v>0</v>
      </c>
      <c r="BK292" s="155">
        <v>0</v>
      </c>
      <c r="BL292" s="155">
        <v>0</v>
      </c>
      <c r="BM292" s="155">
        <v>0</v>
      </c>
      <c r="BN292" s="155">
        <v>0</v>
      </c>
      <c r="BO292" s="155">
        <v>0</v>
      </c>
      <c r="BP292" s="155">
        <v>0</v>
      </c>
      <c r="BQ292" s="155">
        <v>0</v>
      </c>
      <c r="BR292" s="155">
        <v>0</v>
      </c>
      <c r="BS292" s="155">
        <v>0</v>
      </c>
      <c r="BT292" s="155">
        <v>0</v>
      </c>
      <c r="BU292" s="155">
        <v>0</v>
      </c>
      <c r="BV292" s="155">
        <v>0</v>
      </c>
      <c r="BW292" s="155">
        <v>0</v>
      </c>
      <c r="BX292" s="155">
        <v>0</v>
      </c>
      <c r="BY292" s="155">
        <v>0</v>
      </c>
      <c r="BZ292" s="155">
        <v>0</v>
      </c>
      <c r="CA292" s="155">
        <v>0</v>
      </c>
      <c r="CB292" s="155">
        <v>0</v>
      </c>
      <c r="CC292" s="155">
        <v>0</v>
      </c>
      <c r="CD292" s="155">
        <v>0</v>
      </c>
      <c r="CE292" s="155">
        <v>0</v>
      </c>
      <c r="CF292" s="155">
        <v>0</v>
      </c>
      <c r="CG292" s="155">
        <v>0</v>
      </c>
      <c r="CH292" s="155">
        <v>0</v>
      </c>
      <c r="CI292" s="155">
        <v>0</v>
      </c>
    </row>
    <row r="293" spans="1:87" ht="15.75" customHeight="1" x14ac:dyDescent="0.2">
      <c r="A293" s="3" t="s">
        <v>14</v>
      </c>
      <c r="B293" s="49">
        <v>0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78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</v>
      </c>
      <c r="AF293" s="49">
        <v>0</v>
      </c>
      <c r="AG293" s="49">
        <v>0</v>
      </c>
      <c r="AH293" s="49">
        <v>0</v>
      </c>
      <c r="AI293" s="49">
        <v>0</v>
      </c>
      <c r="AJ293" s="49">
        <v>0</v>
      </c>
      <c r="AK293" s="49">
        <v>0</v>
      </c>
      <c r="AL293" s="49">
        <v>0</v>
      </c>
      <c r="AM293" s="98">
        <v>0</v>
      </c>
      <c r="AN293" s="98">
        <v>0</v>
      </c>
      <c r="AO293" s="98">
        <v>0</v>
      </c>
      <c r="AP293" s="98">
        <v>0</v>
      </c>
      <c r="AQ293" s="98">
        <v>0</v>
      </c>
      <c r="AR293" s="98">
        <v>0</v>
      </c>
      <c r="AS293" s="98">
        <v>0</v>
      </c>
      <c r="AT293" s="98">
        <v>0</v>
      </c>
      <c r="AU293" s="98">
        <v>0</v>
      </c>
      <c r="AV293" s="98">
        <v>0</v>
      </c>
      <c r="AW293" s="98">
        <v>0</v>
      </c>
      <c r="AX293" s="49">
        <v>0</v>
      </c>
      <c r="AY293" s="98">
        <v>0</v>
      </c>
      <c r="AZ293" s="98">
        <v>0</v>
      </c>
      <c r="BA293" s="98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155">
        <v>0</v>
      </c>
      <c r="BK293" s="155">
        <v>0</v>
      </c>
      <c r="BL293" s="155">
        <v>0</v>
      </c>
      <c r="BM293" s="155">
        <v>0</v>
      </c>
      <c r="BN293" s="155">
        <v>0</v>
      </c>
      <c r="BO293" s="155">
        <v>0</v>
      </c>
      <c r="BP293" s="155">
        <v>0</v>
      </c>
      <c r="BQ293" s="155">
        <v>0</v>
      </c>
      <c r="BR293" s="155">
        <v>0</v>
      </c>
      <c r="BS293" s="155">
        <v>0</v>
      </c>
      <c r="BT293" s="155">
        <v>0</v>
      </c>
      <c r="BU293" s="155">
        <v>0</v>
      </c>
      <c r="BV293" s="155">
        <v>0</v>
      </c>
      <c r="BW293" s="155">
        <v>0</v>
      </c>
      <c r="BX293" s="155">
        <v>0</v>
      </c>
      <c r="BY293" s="155">
        <v>0</v>
      </c>
      <c r="BZ293" s="155">
        <v>0</v>
      </c>
      <c r="CA293" s="155">
        <v>0</v>
      </c>
      <c r="CB293" s="155">
        <v>0</v>
      </c>
      <c r="CC293" s="155">
        <v>0</v>
      </c>
      <c r="CD293" s="155">
        <v>0</v>
      </c>
      <c r="CE293" s="155">
        <v>0</v>
      </c>
      <c r="CF293" s="155">
        <v>0</v>
      </c>
      <c r="CG293" s="155">
        <v>0</v>
      </c>
      <c r="CH293" s="155">
        <v>0</v>
      </c>
      <c r="CI293" s="155">
        <v>0</v>
      </c>
    </row>
    <row r="294" spans="1:87" ht="15.75" customHeight="1" x14ac:dyDescent="0.2">
      <c r="A294" s="4" t="s">
        <v>15</v>
      </c>
      <c r="B294" s="49">
        <v>0</v>
      </c>
      <c r="C294" s="49">
        <v>0</v>
      </c>
      <c r="D294" s="49">
        <v>0</v>
      </c>
      <c r="E294" s="49">
        <v>0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78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49">
        <v>0</v>
      </c>
      <c r="AC294" s="49">
        <v>0</v>
      </c>
      <c r="AD294" s="49">
        <v>0</v>
      </c>
      <c r="AE294" s="49">
        <v>0</v>
      </c>
      <c r="AF294" s="49">
        <v>0</v>
      </c>
      <c r="AG294" s="49">
        <v>0</v>
      </c>
      <c r="AH294" s="49">
        <v>0</v>
      </c>
      <c r="AI294" s="49">
        <v>0</v>
      </c>
      <c r="AJ294" s="49">
        <v>0</v>
      </c>
      <c r="AK294" s="49">
        <v>0</v>
      </c>
      <c r="AL294" s="49">
        <v>0</v>
      </c>
      <c r="AM294" s="98">
        <v>0</v>
      </c>
      <c r="AN294" s="98">
        <v>0</v>
      </c>
      <c r="AO294" s="98">
        <v>0</v>
      </c>
      <c r="AP294" s="98">
        <v>0</v>
      </c>
      <c r="AQ294" s="98">
        <v>0</v>
      </c>
      <c r="AR294" s="98">
        <v>0</v>
      </c>
      <c r="AS294" s="98">
        <v>0</v>
      </c>
      <c r="AT294" s="98">
        <v>0</v>
      </c>
      <c r="AU294" s="98">
        <v>0</v>
      </c>
      <c r="AV294" s="98">
        <v>0</v>
      </c>
      <c r="AW294" s="98">
        <v>0</v>
      </c>
      <c r="AX294" s="49">
        <v>0</v>
      </c>
      <c r="AY294" s="98">
        <v>0</v>
      </c>
      <c r="AZ294" s="98">
        <v>0</v>
      </c>
      <c r="BA294" s="98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155">
        <v>0</v>
      </c>
      <c r="BK294" s="155">
        <v>0</v>
      </c>
      <c r="BL294" s="155">
        <v>0</v>
      </c>
      <c r="BM294" s="155">
        <v>0</v>
      </c>
      <c r="BN294" s="155">
        <v>0</v>
      </c>
      <c r="BO294" s="155">
        <v>0</v>
      </c>
      <c r="BP294" s="155">
        <v>0</v>
      </c>
      <c r="BQ294" s="155">
        <v>0</v>
      </c>
      <c r="BR294" s="155">
        <v>0</v>
      </c>
      <c r="BS294" s="155">
        <v>0</v>
      </c>
      <c r="BT294" s="155">
        <v>0</v>
      </c>
      <c r="BU294" s="155">
        <v>0</v>
      </c>
      <c r="BV294" s="155">
        <v>0</v>
      </c>
      <c r="BW294" s="155">
        <v>0</v>
      </c>
      <c r="BX294" s="155">
        <v>0</v>
      </c>
      <c r="BY294" s="155">
        <v>0</v>
      </c>
      <c r="BZ294" s="155">
        <v>0</v>
      </c>
      <c r="CA294" s="155">
        <v>0</v>
      </c>
      <c r="CB294" s="155">
        <v>0</v>
      </c>
      <c r="CC294" s="155">
        <v>0</v>
      </c>
      <c r="CD294" s="155">
        <v>0</v>
      </c>
      <c r="CE294" s="155">
        <v>0</v>
      </c>
      <c r="CF294" s="155">
        <v>0</v>
      </c>
      <c r="CG294" s="155">
        <v>0</v>
      </c>
      <c r="CH294" s="155">
        <v>0</v>
      </c>
      <c r="CI294" s="155">
        <v>0</v>
      </c>
    </row>
    <row r="295" spans="1:87" ht="15.75" customHeight="1" x14ac:dyDescent="0.2">
      <c r="A295" s="3" t="s">
        <v>16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78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98">
        <v>0</v>
      </c>
      <c r="AN295" s="98">
        <v>0</v>
      </c>
      <c r="AO295" s="98">
        <v>0</v>
      </c>
      <c r="AP295" s="98">
        <v>0</v>
      </c>
      <c r="AQ295" s="98">
        <v>0</v>
      </c>
      <c r="AR295" s="98">
        <v>0</v>
      </c>
      <c r="AS295" s="98">
        <v>0</v>
      </c>
      <c r="AT295" s="98">
        <v>0</v>
      </c>
      <c r="AU295" s="98">
        <v>0</v>
      </c>
      <c r="AV295" s="98">
        <v>0</v>
      </c>
      <c r="AW295" s="98">
        <v>0</v>
      </c>
      <c r="AX295" s="49">
        <v>0</v>
      </c>
      <c r="AY295" s="98">
        <v>0</v>
      </c>
      <c r="AZ295" s="98">
        <v>0</v>
      </c>
      <c r="BA295" s="98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155">
        <v>0</v>
      </c>
      <c r="BK295" s="155">
        <v>0</v>
      </c>
      <c r="BL295" s="155">
        <v>0</v>
      </c>
      <c r="BM295" s="155">
        <v>0</v>
      </c>
      <c r="BN295" s="155">
        <v>0</v>
      </c>
      <c r="BO295" s="155">
        <v>0</v>
      </c>
      <c r="BP295" s="155">
        <v>0</v>
      </c>
      <c r="BQ295" s="155">
        <v>0</v>
      </c>
      <c r="BR295" s="155">
        <v>0</v>
      </c>
      <c r="BS295" s="155">
        <v>0</v>
      </c>
      <c r="BT295" s="155">
        <v>0</v>
      </c>
      <c r="BU295" s="155">
        <v>0</v>
      </c>
      <c r="BV295" s="155">
        <v>0</v>
      </c>
      <c r="BW295" s="155">
        <v>0</v>
      </c>
      <c r="BX295" s="155">
        <v>0</v>
      </c>
      <c r="BY295" s="155">
        <v>0</v>
      </c>
      <c r="BZ295" s="155">
        <v>0</v>
      </c>
      <c r="CA295" s="155">
        <v>0</v>
      </c>
      <c r="CB295" s="155">
        <v>0</v>
      </c>
      <c r="CC295" s="155">
        <v>0</v>
      </c>
      <c r="CD295" s="155">
        <v>0</v>
      </c>
      <c r="CE295" s="155">
        <v>0</v>
      </c>
      <c r="CF295" s="155">
        <v>0</v>
      </c>
      <c r="CG295" s="155">
        <v>0</v>
      </c>
      <c r="CH295" s="155">
        <v>0</v>
      </c>
      <c r="CI295" s="155">
        <v>0</v>
      </c>
    </row>
    <row r="296" spans="1:87" ht="15.75" customHeight="1" x14ac:dyDescent="0.2">
      <c r="A296" s="19" t="s">
        <v>60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8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3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61"/>
      <c r="CB296" s="161"/>
      <c r="CC296" s="161"/>
      <c r="CD296" s="161"/>
      <c r="CE296" s="161"/>
      <c r="CF296" s="161"/>
      <c r="CG296" s="161"/>
      <c r="CH296" s="161"/>
      <c r="CI296" s="161"/>
    </row>
    <row r="297" spans="1:87" ht="15.75" customHeight="1" x14ac:dyDescent="0.2">
      <c r="A297" s="2" t="s">
        <v>13</v>
      </c>
      <c r="B297" s="49">
        <v>0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78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0</v>
      </c>
      <c r="AI297" s="49">
        <v>0</v>
      </c>
      <c r="AJ297" s="49">
        <v>0</v>
      </c>
      <c r="AK297" s="49">
        <v>0</v>
      </c>
      <c r="AL297" s="49">
        <v>0</v>
      </c>
      <c r="AM297" s="98">
        <v>0</v>
      </c>
      <c r="AN297" s="98">
        <v>0</v>
      </c>
      <c r="AO297" s="98">
        <v>0</v>
      </c>
      <c r="AP297" s="98">
        <v>0</v>
      </c>
      <c r="AQ297" s="98">
        <v>0</v>
      </c>
      <c r="AR297" s="98">
        <v>0</v>
      </c>
      <c r="AS297" s="98">
        <v>0</v>
      </c>
      <c r="AT297" s="98">
        <v>0</v>
      </c>
      <c r="AU297" s="98">
        <v>0</v>
      </c>
      <c r="AV297" s="98">
        <v>0</v>
      </c>
      <c r="AW297" s="98">
        <v>0</v>
      </c>
      <c r="AX297" s="49">
        <v>0</v>
      </c>
      <c r="AY297" s="98">
        <v>0</v>
      </c>
      <c r="AZ297" s="98">
        <v>0</v>
      </c>
      <c r="BA297" s="98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155">
        <v>0</v>
      </c>
      <c r="BK297" s="155">
        <v>0</v>
      </c>
      <c r="BL297" s="155">
        <v>0</v>
      </c>
      <c r="BM297" s="155">
        <v>0</v>
      </c>
      <c r="BN297" s="155">
        <v>0</v>
      </c>
      <c r="BO297" s="155">
        <v>0</v>
      </c>
      <c r="BP297" s="155">
        <v>0</v>
      </c>
      <c r="BQ297" s="155">
        <v>0</v>
      </c>
      <c r="BR297" s="155">
        <v>0</v>
      </c>
      <c r="BS297" s="155">
        <v>0</v>
      </c>
      <c r="BT297" s="155">
        <v>0</v>
      </c>
      <c r="BU297" s="155">
        <v>0</v>
      </c>
      <c r="BV297" s="155">
        <v>0</v>
      </c>
      <c r="BW297" s="155">
        <v>0</v>
      </c>
      <c r="BX297" s="155">
        <v>0</v>
      </c>
      <c r="BY297" s="155">
        <v>0</v>
      </c>
      <c r="BZ297" s="155">
        <v>0</v>
      </c>
      <c r="CA297" s="155">
        <v>0</v>
      </c>
      <c r="CB297" s="155">
        <v>0</v>
      </c>
      <c r="CC297" s="155">
        <v>0</v>
      </c>
      <c r="CD297" s="155">
        <v>0</v>
      </c>
      <c r="CE297" s="155">
        <v>0</v>
      </c>
      <c r="CF297" s="155">
        <v>0</v>
      </c>
      <c r="CG297" s="155">
        <v>0</v>
      </c>
      <c r="CH297" s="155">
        <v>0</v>
      </c>
      <c r="CI297" s="155">
        <v>0</v>
      </c>
    </row>
    <row r="298" spans="1:87" ht="15.75" customHeight="1" x14ac:dyDescent="0.2">
      <c r="A298" s="3" t="s">
        <v>14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78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>
        <v>0</v>
      </c>
      <c r="W298" s="49">
        <v>0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98">
        <v>0</v>
      </c>
      <c r="AN298" s="98">
        <v>0</v>
      </c>
      <c r="AO298" s="98">
        <v>0</v>
      </c>
      <c r="AP298" s="98">
        <v>0</v>
      </c>
      <c r="AQ298" s="98">
        <v>0</v>
      </c>
      <c r="AR298" s="98">
        <v>0</v>
      </c>
      <c r="AS298" s="98">
        <v>0</v>
      </c>
      <c r="AT298" s="98">
        <v>0</v>
      </c>
      <c r="AU298" s="98">
        <v>0</v>
      </c>
      <c r="AV298" s="98">
        <v>0</v>
      </c>
      <c r="AW298" s="98">
        <v>0</v>
      </c>
      <c r="AX298" s="49">
        <v>0</v>
      </c>
      <c r="AY298" s="98">
        <v>0</v>
      </c>
      <c r="AZ298" s="98">
        <v>0</v>
      </c>
      <c r="BA298" s="98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155">
        <v>0</v>
      </c>
      <c r="BK298" s="155">
        <v>0</v>
      </c>
      <c r="BL298" s="155">
        <v>0</v>
      </c>
      <c r="BM298" s="155">
        <v>0</v>
      </c>
      <c r="BN298" s="155">
        <v>0</v>
      </c>
      <c r="BO298" s="155">
        <v>0</v>
      </c>
      <c r="BP298" s="155">
        <v>0</v>
      </c>
      <c r="BQ298" s="155">
        <v>0</v>
      </c>
      <c r="BR298" s="155">
        <v>0</v>
      </c>
      <c r="BS298" s="155">
        <v>0</v>
      </c>
      <c r="BT298" s="155">
        <v>0</v>
      </c>
      <c r="BU298" s="155">
        <v>0</v>
      </c>
      <c r="BV298" s="155">
        <v>0</v>
      </c>
      <c r="BW298" s="155">
        <v>0</v>
      </c>
      <c r="BX298" s="155">
        <v>0</v>
      </c>
      <c r="BY298" s="155">
        <v>0</v>
      </c>
      <c r="BZ298" s="155">
        <v>0</v>
      </c>
      <c r="CA298" s="155">
        <v>0</v>
      </c>
      <c r="CB298" s="155">
        <v>0</v>
      </c>
      <c r="CC298" s="155">
        <v>0</v>
      </c>
      <c r="CD298" s="155">
        <v>0</v>
      </c>
      <c r="CE298" s="155">
        <v>0</v>
      </c>
      <c r="CF298" s="155">
        <v>0</v>
      </c>
      <c r="CG298" s="155">
        <v>0</v>
      </c>
      <c r="CH298" s="155">
        <v>0</v>
      </c>
      <c r="CI298" s="155">
        <v>0</v>
      </c>
    </row>
    <row r="299" spans="1:87" ht="15.75" customHeight="1" x14ac:dyDescent="0.2">
      <c r="A299" s="4" t="s">
        <v>15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78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  <c r="Z299" s="49">
        <v>0</v>
      </c>
      <c r="AA299" s="49">
        <v>0</v>
      </c>
      <c r="AB299" s="49">
        <v>0</v>
      </c>
      <c r="AC299" s="49">
        <v>0</v>
      </c>
      <c r="AD299" s="49">
        <v>0</v>
      </c>
      <c r="AE299" s="49">
        <v>0</v>
      </c>
      <c r="AF299" s="49">
        <v>0</v>
      </c>
      <c r="AG299" s="49">
        <v>0</v>
      </c>
      <c r="AH299" s="49">
        <v>0</v>
      </c>
      <c r="AI299" s="49">
        <v>0</v>
      </c>
      <c r="AJ299" s="49">
        <v>0</v>
      </c>
      <c r="AK299" s="49">
        <v>0</v>
      </c>
      <c r="AL299" s="49">
        <v>0</v>
      </c>
      <c r="AM299" s="98">
        <v>0</v>
      </c>
      <c r="AN299" s="98">
        <v>0</v>
      </c>
      <c r="AO299" s="98">
        <v>0</v>
      </c>
      <c r="AP299" s="98">
        <v>0</v>
      </c>
      <c r="AQ299" s="98">
        <v>0</v>
      </c>
      <c r="AR299" s="98">
        <v>0</v>
      </c>
      <c r="AS299" s="98">
        <v>0</v>
      </c>
      <c r="AT299" s="98">
        <v>0</v>
      </c>
      <c r="AU299" s="98">
        <v>0</v>
      </c>
      <c r="AV299" s="98">
        <v>0</v>
      </c>
      <c r="AW299" s="98">
        <v>0</v>
      </c>
      <c r="AX299" s="49">
        <v>0</v>
      </c>
      <c r="AY299" s="98">
        <v>0</v>
      </c>
      <c r="AZ299" s="98">
        <v>0</v>
      </c>
      <c r="BA299" s="98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155">
        <v>0</v>
      </c>
      <c r="BK299" s="155">
        <v>0</v>
      </c>
      <c r="BL299" s="155">
        <v>0</v>
      </c>
      <c r="BM299" s="155">
        <v>0</v>
      </c>
      <c r="BN299" s="155">
        <v>0</v>
      </c>
      <c r="BO299" s="155">
        <v>0</v>
      </c>
      <c r="BP299" s="155">
        <v>0</v>
      </c>
      <c r="BQ299" s="155">
        <v>0</v>
      </c>
      <c r="BR299" s="155">
        <v>0</v>
      </c>
      <c r="BS299" s="155">
        <v>0</v>
      </c>
      <c r="BT299" s="155">
        <v>0</v>
      </c>
      <c r="BU299" s="155">
        <v>0</v>
      </c>
      <c r="BV299" s="155">
        <v>0</v>
      </c>
      <c r="BW299" s="155">
        <v>0</v>
      </c>
      <c r="BX299" s="155">
        <v>0</v>
      </c>
      <c r="BY299" s="155">
        <v>0</v>
      </c>
      <c r="BZ299" s="155">
        <v>0</v>
      </c>
      <c r="CA299" s="155">
        <v>0</v>
      </c>
      <c r="CB299" s="155">
        <v>0</v>
      </c>
      <c r="CC299" s="155">
        <v>0</v>
      </c>
      <c r="CD299" s="155">
        <v>0</v>
      </c>
      <c r="CE299" s="155">
        <v>0</v>
      </c>
      <c r="CF299" s="155">
        <v>0</v>
      </c>
      <c r="CG299" s="155">
        <v>0</v>
      </c>
      <c r="CH299" s="155">
        <v>0</v>
      </c>
      <c r="CI299" s="155">
        <v>0</v>
      </c>
    </row>
    <row r="300" spans="1:87" ht="15.75" customHeight="1" x14ac:dyDescent="0.2">
      <c r="A300" s="3" t="s">
        <v>16</v>
      </c>
      <c r="B300" s="49">
        <v>0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78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0</v>
      </c>
      <c r="AC300" s="49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0</v>
      </c>
      <c r="AI300" s="49">
        <v>0</v>
      </c>
      <c r="AJ300" s="49">
        <v>0</v>
      </c>
      <c r="AK300" s="49">
        <v>0</v>
      </c>
      <c r="AL300" s="49">
        <v>0</v>
      </c>
      <c r="AM300" s="98">
        <v>0</v>
      </c>
      <c r="AN300" s="98">
        <v>0</v>
      </c>
      <c r="AO300" s="98">
        <v>0</v>
      </c>
      <c r="AP300" s="98">
        <v>0</v>
      </c>
      <c r="AQ300" s="98">
        <v>0</v>
      </c>
      <c r="AR300" s="98">
        <v>0</v>
      </c>
      <c r="AS300" s="98">
        <v>0</v>
      </c>
      <c r="AT300" s="98">
        <v>0</v>
      </c>
      <c r="AU300" s="98">
        <v>0</v>
      </c>
      <c r="AV300" s="98">
        <v>0</v>
      </c>
      <c r="AW300" s="98">
        <v>0</v>
      </c>
      <c r="AX300" s="49">
        <v>0</v>
      </c>
      <c r="AY300" s="98">
        <v>0</v>
      </c>
      <c r="AZ300" s="98">
        <v>0</v>
      </c>
      <c r="BA300" s="98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155">
        <v>0</v>
      </c>
      <c r="BK300" s="155">
        <v>0</v>
      </c>
      <c r="BL300" s="155">
        <v>0</v>
      </c>
      <c r="BM300" s="155">
        <v>0</v>
      </c>
      <c r="BN300" s="155">
        <v>0</v>
      </c>
      <c r="BO300" s="155">
        <v>0</v>
      </c>
      <c r="BP300" s="155">
        <v>0</v>
      </c>
      <c r="BQ300" s="155">
        <v>0</v>
      </c>
      <c r="BR300" s="155">
        <v>0</v>
      </c>
      <c r="BS300" s="155">
        <v>0</v>
      </c>
      <c r="BT300" s="155">
        <v>0</v>
      </c>
      <c r="BU300" s="155">
        <v>0</v>
      </c>
      <c r="BV300" s="155">
        <v>0</v>
      </c>
      <c r="BW300" s="155">
        <v>0</v>
      </c>
      <c r="BX300" s="155">
        <v>0</v>
      </c>
      <c r="BY300" s="155">
        <v>0</v>
      </c>
      <c r="BZ300" s="155">
        <v>0</v>
      </c>
      <c r="CA300" s="155">
        <v>0</v>
      </c>
      <c r="CB300" s="155">
        <v>0</v>
      </c>
      <c r="CC300" s="155">
        <v>0</v>
      </c>
      <c r="CD300" s="155">
        <v>0</v>
      </c>
      <c r="CE300" s="155">
        <v>0</v>
      </c>
      <c r="CF300" s="155">
        <v>0</v>
      </c>
      <c r="CG300" s="155">
        <v>0</v>
      </c>
      <c r="CH300" s="155">
        <v>0</v>
      </c>
      <c r="CI300" s="155">
        <v>0</v>
      </c>
    </row>
    <row r="301" spans="1:87" ht="31.9" customHeight="1" x14ac:dyDescent="0.2">
      <c r="A301" s="132" t="s">
        <v>66</v>
      </c>
      <c r="B301" s="120"/>
      <c r="C301" s="120"/>
      <c r="D301" s="120"/>
      <c r="E301" s="120"/>
      <c r="F301" s="120"/>
      <c r="G301" s="120"/>
      <c r="H301" s="121"/>
      <c r="I301" s="121"/>
      <c r="J301" s="121"/>
      <c r="K301" s="121"/>
      <c r="L301" s="121"/>
      <c r="M301" s="121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67"/>
      <c r="BK301" s="167"/>
      <c r="BL301" s="167"/>
      <c r="BM301" s="167"/>
      <c r="BN301" s="167"/>
      <c r="BO301" s="167"/>
      <c r="BP301" s="167"/>
      <c r="BQ301" s="167"/>
      <c r="BR301" s="167"/>
      <c r="BS301" s="167"/>
      <c r="BT301" s="167"/>
      <c r="BU301" s="167"/>
      <c r="BV301" s="167"/>
      <c r="BW301" s="167"/>
      <c r="BX301" s="153"/>
      <c r="BY301" s="153"/>
      <c r="BZ301" s="153"/>
      <c r="CA301" s="153"/>
      <c r="CB301" s="153"/>
      <c r="CC301" s="153"/>
      <c r="CD301" s="153"/>
      <c r="CE301" s="153"/>
      <c r="CF301" s="153"/>
      <c r="CG301" s="153"/>
      <c r="CH301" s="153"/>
      <c r="CI301" s="153"/>
    </row>
    <row r="302" spans="1:87" ht="33" customHeight="1" x14ac:dyDescent="0.2">
      <c r="A302" s="22" t="s">
        <v>67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9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4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Y302" s="162"/>
      <c r="BZ302" s="162"/>
      <c r="CA302" s="162"/>
      <c r="CB302" s="162"/>
      <c r="CC302" s="162"/>
      <c r="CD302" s="162"/>
      <c r="CE302" s="162"/>
      <c r="CF302" s="162"/>
      <c r="CG302" s="162"/>
      <c r="CH302" s="162"/>
      <c r="CI302" s="162"/>
    </row>
    <row r="303" spans="1:87" ht="30.6" customHeight="1" x14ac:dyDescent="0.2">
      <c r="A303" s="6" t="s">
        <v>68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78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>
        <v>0</v>
      </c>
      <c r="AB303" s="49">
        <v>0</v>
      </c>
      <c r="AC303" s="49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0</v>
      </c>
      <c r="AI303" s="49">
        <v>0</v>
      </c>
      <c r="AJ303" s="49">
        <v>0</v>
      </c>
      <c r="AK303" s="49">
        <v>0</v>
      </c>
      <c r="AL303" s="49">
        <v>0</v>
      </c>
      <c r="AM303" s="98">
        <v>0</v>
      </c>
      <c r="AN303" s="98">
        <v>0</v>
      </c>
      <c r="AO303" s="98">
        <v>0</v>
      </c>
      <c r="AP303" s="98">
        <v>0</v>
      </c>
      <c r="AQ303" s="98">
        <v>0</v>
      </c>
      <c r="AR303" s="98">
        <v>0</v>
      </c>
      <c r="AS303" s="98">
        <v>0</v>
      </c>
      <c r="AT303" s="98">
        <v>0</v>
      </c>
      <c r="AU303" s="98">
        <v>0</v>
      </c>
      <c r="AV303" s="98">
        <v>0</v>
      </c>
      <c r="AW303" s="98">
        <v>0</v>
      </c>
      <c r="AX303" s="49">
        <v>0</v>
      </c>
      <c r="AY303" s="98">
        <v>0</v>
      </c>
      <c r="AZ303" s="98">
        <v>0</v>
      </c>
      <c r="BA303" s="98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155">
        <v>0</v>
      </c>
      <c r="BK303" s="155">
        <v>0</v>
      </c>
      <c r="BL303" s="155">
        <v>0</v>
      </c>
      <c r="BM303" s="155">
        <v>0</v>
      </c>
      <c r="BN303" s="155">
        <v>0</v>
      </c>
      <c r="BO303" s="155">
        <v>0</v>
      </c>
      <c r="BP303" s="155">
        <v>0</v>
      </c>
      <c r="BQ303" s="155">
        <v>0</v>
      </c>
      <c r="BR303" s="155">
        <v>0</v>
      </c>
      <c r="BS303" s="155">
        <v>0</v>
      </c>
      <c r="BT303" s="155">
        <v>0</v>
      </c>
      <c r="BU303" s="155">
        <v>0</v>
      </c>
      <c r="BV303" s="155">
        <v>0</v>
      </c>
      <c r="BW303" s="155">
        <v>0</v>
      </c>
      <c r="BX303" s="155">
        <v>0</v>
      </c>
      <c r="BY303" s="155">
        <v>0</v>
      </c>
      <c r="BZ303" s="155">
        <v>0</v>
      </c>
      <c r="CA303" s="155">
        <v>0</v>
      </c>
      <c r="CB303" s="155">
        <v>0</v>
      </c>
      <c r="CC303" s="155">
        <v>0</v>
      </c>
      <c r="CD303" s="155">
        <v>0</v>
      </c>
      <c r="CE303" s="155">
        <v>0</v>
      </c>
      <c r="CF303" s="155">
        <v>0</v>
      </c>
      <c r="CG303" s="155">
        <v>0</v>
      </c>
      <c r="CH303" s="155">
        <v>0</v>
      </c>
      <c r="CI303" s="155">
        <v>0</v>
      </c>
    </row>
    <row r="304" spans="1:87" ht="61.15" customHeight="1" x14ac:dyDescent="0.2">
      <c r="A304" s="6" t="s">
        <v>69</v>
      </c>
      <c r="B304" s="49">
        <v>0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78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0</v>
      </c>
      <c r="AK304" s="49">
        <v>0</v>
      </c>
      <c r="AL304" s="49">
        <v>0</v>
      </c>
      <c r="AM304" s="98">
        <v>0</v>
      </c>
      <c r="AN304" s="98">
        <v>0</v>
      </c>
      <c r="AO304" s="98">
        <v>0</v>
      </c>
      <c r="AP304" s="98">
        <v>0</v>
      </c>
      <c r="AQ304" s="98">
        <v>0</v>
      </c>
      <c r="AR304" s="98">
        <v>0</v>
      </c>
      <c r="AS304" s="98">
        <v>0</v>
      </c>
      <c r="AT304" s="98">
        <v>0</v>
      </c>
      <c r="AU304" s="98">
        <v>0</v>
      </c>
      <c r="AV304" s="98">
        <v>0</v>
      </c>
      <c r="AW304" s="98">
        <v>0</v>
      </c>
      <c r="AX304" s="49">
        <v>0</v>
      </c>
      <c r="AY304" s="98">
        <v>0</v>
      </c>
      <c r="AZ304" s="98">
        <v>0</v>
      </c>
      <c r="BA304" s="98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155">
        <v>0</v>
      </c>
      <c r="BK304" s="155">
        <v>0</v>
      </c>
      <c r="BL304" s="155">
        <v>0</v>
      </c>
      <c r="BM304" s="155">
        <v>0</v>
      </c>
      <c r="BN304" s="155">
        <v>0</v>
      </c>
      <c r="BO304" s="155">
        <v>0</v>
      </c>
      <c r="BP304" s="155">
        <v>0</v>
      </c>
      <c r="BQ304" s="155">
        <v>0</v>
      </c>
      <c r="BR304" s="155">
        <v>0</v>
      </c>
      <c r="BS304" s="155">
        <v>0</v>
      </c>
      <c r="BT304" s="155">
        <v>0</v>
      </c>
      <c r="BU304" s="155">
        <v>0</v>
      </c>
      <c r="BV304" s="155">
        <v>0</v>
      </c>
      <c r="BW304" s="155">
        <v>0</v>
      </c>
      <c r="BX304" s="155">
        <v>0</v>
      </c>
      <c r="BY304" s="155">
        <v>0</v>
      </c>
      <c r="BZ304" s="155">
        <v>0</v>
      </c>
      <c r="CA304" s="155">
        <v>0</v>
      </c>
      <c r="CB304" s="155">
        <v>0</v>
      </c>
      <c r="CC304" s="155">
        <v>0</v>
      </c>
      <c r="CD304" s="155">
        <v>0</v>
      </c>
      <c r="CE304" s="155">
        <v>0</v>
      </c>
      <c r="CF304" s="155">
        <v>0</v>
      </c>
      <c r="CG304" s="155">
        <v>0</v>
      </c>
      <c r="CH304" s="155">
        <v>0</v>
      </c>
      <c r="CI304" s="155">
        <v>0</v>
      </c>
    </row>
    <row r="305" spans="1:87" ht="15.75" customHeight="1" x14ac:dyDescent="0.2">
      <c r="A305" s="8" t="s">
        <v>279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78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9">
        <v>0</v>
      </c>
      <c r="AK305" s="49">
        <v>0</v>
      </c>
      <c r="AL305" s="49">
        <v>0</v>
      </c>
      <c r="AM305" s="98">
        <v>0</v>
      </c>
      <c r="AN305" s="98">
        <v>0</v>
      </c>
      <c r="AO305" s="98">
        <v>0</v>
      </c>
      <c r="AP305" s="98">
        <v>0</v>
      </c>
      <c r="AQ305" s="98">
        <v>0</v>
      </c>
      <c r="AR305" s="98">
        <v>0</v>
      </c>
      <c r="AS305" s="98">
        <v>0</v>
      </c>
      <c r="AT305" s="98">
        <v>0</v>
      </c>
      <c r="AU305" s="98">
        <v>0</v>
      </c>
      <c r="AV305" s="98">
        <v>0</v>
      </c>
      <c r="AW305" s="98">
        <v>0</v>
      </c>
      <c r="AX305" s="49">
        <v>0</v>
      </c>
      <c r="AY305" s="98">
        <v>0</v>
      </c>
      <c r="AZ305" s="98">
        <v>0</v>
      </c>
      <c r="BA305" s="98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155">
        <v>0</v>
      </c>
      <c r="BK305" s="155">
        <v>0</v>
      </c>
      <c r="BL305" s="155">
        <v>0</v>
      </c>
      <c r="BM305" s="155">
        <v>0</v>
      </c>
      <c r="BN305" s="155">
        <v>0</v>
      </c>
      <c r="BO305" s="155">
        <v>0</v>
      </c>
      <c r="BP305" s="155">
        <v>0</v>
      </c>
      <c r="BQ305" s="155">
        <v>0</v>
      </c>
      <c r="BR305" s="155">
        <v>0</v>
      </c>
      <c r="BS305" s="155">
        <v>0</v>
      </c>
      <c r="BT305" s="155">
        <v>0</v>
      </c>
      <c r="BU305" s="155">
        <v>0</v>
      </c>
      <c r="BV305" s="155">
        <v>0</v>
      </c>
      <c r="BW305" s="155">
        <v>0</v>
      </c>
      <c r="BX305" s="155">
        <v>0</v>
      </c>
      <c r="BY305" s="155">
        <v>0</v>
      </c>
      <c r="BZ305" s="155">
        <v>0</v>
      </c>
      <c r="CA305" s="155">
        <v>0</v>
      </c>
      <c r="CB305" s="155">
        <v>0</v>
      </c>
      <c r="CC305" s="155">
        <v>0</v>
      </c>
      <c r="CD305" s="155">
        <v>0</v>
      </c>
      <c r="CE305" s="155">
        <v>0</v>
      </c>
      <c r="CF305" s="155">
        <v>0</v>
      </c>
      <c r="CG305" s="155">
        <v>0</v>
      </c>
      <c r="CH305" s="155">
        <v>0</v>
      </c>
      <c r="CI305" s="155">
        <v>0</v>
      </c>
    </row>
    <row r="306" spans="1:87" ht="15.75" customHeight="1" x14ac:dyDescent="0.2">
      <c r="A306" s="8" t="s">
        <v>70</v>
      </c>
      <c r="B306" s="49">
        <v>0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78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0</v>
      </c>
      <c r="AG306" s="49">
        <v>0</v>
      </c>
      <c r="AH306" s="49">
        <v>0</v>
      </c>
      <c r="AI306" s="49">
        <v>0</v>
      </c>
      <c r="AJ306" s="49">
        <v>0</v>
      </c>
      <c r="AK306" s="49">
        <v>0</v>
      </c>
      <c r="AL306" s="49">
        <v>0</v>
      </c>
      <c r="AM306" s="98">
        <v>0</v>
      </c>
      <c r="AN306" s="98">
        <v>0</v>
      </c>
      <c r="AO306" s="98">
        <v>0</v>
      </c>
      <c r="AP306" s="98">
        <v>0</v>
      </c>
      <c r="AQ306" s="98">
        <v>0</v>
      </c>
      <c r="AR306" s="98">
        <v>0</v>
      </c>
      <c r="AS306" s="98">
        <v>0</v>
      </c>
      <c r="AT306" s="98">
        <v>0</v>
      </c>
      <c r="AU306" s="98">
        <v>0</v>
      </c>
      <c r="AV306" s="98">
        <v>0</v>
      </c>
      <c r="AW306" s="98">
        <v>0</v>
      </c>
      <c r="AX306" s="49">
        <v>0</v>
      </c>
      <c r="AY306" s="98">
        <v>0</v>
      </c>
      <c r="AZ306" s="98">
        <v>0</v>
      </c>
      <c r="BA306" s="98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155">
        <v>0</v>
      </c>
      <c r="BK306" s="155">
        <v>0</v>
      </c>
      <c r="BL306" s="155">
        <v>0</v>
      </c>
      <c r="BM306" s="155">
        <v>0</v>
      </c>
      <c r="BN306" s="155">
        <v>0</v>
      </c>
      <c r="BO306" s="155">
        <v>0</v>
      </c>
      <c r="BP306" s="155">
        <v>0</v>
      </c>
      <c r="BQ306" s="155">
        <v>0</v>
      </c>
      <c r="BR306" s="155">
        <v>0</v>
      </c>
      <c r="BS306" s="155">
        <v>0</v>
      </c>
      <c r="BT306" s="155">
        <v>0</v>
      </c>
      <c r="BU306" s="155">
        <v>0</v>
      </c>
      <c r="BV306" s="155">
        <v>0</v>
      </c>
      <c r="BW306" s="155">
        <v>0</v>
      </c>
      <c r="BX306" s="155">
        <v>0</v>
      </c>
      <c r="BY306" s="155">
        <v>0</v>
      </c>
      <c r="BZ306" s="155">
        <v>0</v>
      </c>
      <c r="CA306" s="155">
        <v>0</v>
      </c>
      <c r="CB306" s="155">
        <v>0</v>
      </c>
      <c r="CC306" s="155">
        <v>0</v>
      </c>
      <c r="CD306" s="155">
        <v>0</v>
      </c>
      <c r="CE306" s="155">
        <v>0</v>
      </c>
      <c r="CF306" s="155">
        <v>0</v>
      </c>
      <c r="CG306" s="155">
        <v>0</v>
      </c>
      <c r="CH306" s="155">
        <v>0</v>
      </c>
      <c r="CI306" s="155">
        <v>0</v>
      </c>
    </row>
    <row r="307" spans="1:87" ht="15.75" customHeight="1" x14ac:dyDescent="0.2">
      <c r="A307" s="8" t="s">
        <v>71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78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0</v>
      </c>
      <c r="AF307" s="49">
        <v>0</v>
      </c>
      <c r="AG307" s="49">
        <v>0</v>
      </c>
      <c r="AH307" s="49">
        <v>0</v>
      </c>
      <c r="AI307" s="49">
        <v>0</v>
      </c>
      <c r="AJ307" s="49">
        <v>0</v>
      </c>
      <c r="AK307" s="49">
        <v>0</v>
      </c>
      <c r="AL307" s="49">
        <v>0</v>
      </c>
      <c r="AM307" s="98">
        <v>0</v>
      </c>
      <c r="AN307" s="98">
        <v>0</v>
      </c>
      <c r="AO307" s="98">
        <v>0</v>
      </c>
      <c r="AP307" s="98">
        <v>0</v>
      </c>
      <c r="AQ307" s="98">
        <v>0</v>
      </c>
      <c r="AR307" s="98">
        <v>0</v>
      </c>
      <c r="AS307" s="98">
        <v>0</v>
      </c>
      <c r="AT307" s="98">
        <v>0</v>
      </c>
      <c r="AU307" s="98">
        <v>0</v>
      </c>
      <c r="AV307" s="98">
        <v>0</v>
      </c>
      <c r="AW307" s="98">
        <v>0</v>
      </c>
      <c r="AX307" s="49">
        <v>0</v>
      </c>
      <c r="AY307" s="98">
        <v>0</v>
      </c>
      <c r="AZ307" s="98">
        <v>0</v>
      </c>
      <c r="BA307" s="98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155">
        <v>0</v>
      </c>
      <c r="BK307" s="155">
        <v>0</v>
      </c>
      <c r="BL307" s="155">
        <v>0</v>
      </c>
      <c r="BM307" s="155">
        <v>0</v>
      </c>
      <c r="BN307" s="155">
        <v>0</v>
      </c>
      <c r="BO307" s="155">
        <v>0</v>
      </c>
      <c r="BP307" s="155">
        <v>0</v>
      </c>
      <c r="BQ307" s="155">
        <v>0</v>
      </c>
      <c r="BR307" s="155">
        <v>0</v>
      </c>
      <c r="BS307" s="155">
        <v>0</v>
      </c>
      <c r="BT307" s="155">
        <v>0</v>
      </c>
      <c r="BU307" s="155">
        <v>0</v>
      </c>
      <c r="BV307" s="155">
        <v>0</v>
      </c>
      <c r="BW307" s="155">
        <v>0</v>
      </c>
      <c r="BX307" s="155">
        <v>0</v>
      </c>
      <c r="BY307" s="155">
        <v>0</v>
      </c>
      <c r="BZ307" s="155">
        <v>0</v>
      </c>
      <c r="CA307" s="155">
        <v>0</v>
      </c>
      <c r="CB307" s="155">
        <v>0</v>
      </c>
      <c r="CC307" s="155">
        <v>0</v>
      </c>
      <c r="CD307" s="155">
        <v>0</v>
      </c>
      <c r="CE307" s="155">
        <v>0</v>
      </c>
      <c r="CF307" s="155">
        <v>0</v>
      </c>
      <c r="CG307" s="155">
        <v>0</v>
      </c>
      <c r="CH307" s="155">
        <v>0</v>
      </c>
      <c r="CI307" s="155">
        <v>0</v>
      </c>
    </row>
    <row r="308" spans="1:87" ht="15.75" customHeight="1" x14ac:dyDescent="0.2">
      <c r="A308" s="8" t="s">
        <v>72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78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  <c r="Z308" s="49">
        <v>0</v>
      </c>
      <c r="AA308" s="49">
        <v>0</v>
      </c>
      <c r="AB308" s="49">
        <v>0</v>
      </c>
      <c r="AC308" s="49">
        <v>0</v>
      </c>
      <c r="AD308" s="49">
        <v>0</v>
      </c>
      <c r="AE308" s="49">
        <v>0</v>
      </c>
      <c r="AF308" s="49">
        <v>0</v>
      </c>
      <c r="AG308" s="49">
        <v>0</v>
      </c>
      <c r="AH308" s="49">
        <v>0</v>
      </c>
      <c r="AI308" s="49">
        <v>0</v>
      </c>
      <c r="AJ308" s="49">
        <v>0</v>
      </c>
      <c r="AK308" s="49">
        <v>0</v>
      </c>
      <c r="AL308" s="49">
        <v>0</v>
      </c>
      <c r="AM308" s="98">
        <v>0</v>
      </c>
      <c r="AN308" s="98">
        <v>0</v>
      </c>
      <c r="AO308" s="98">
        <v>0</v>
      </c>
      <c r="AP308" s="98">
        <v>0</v>
      </c>
      <c r="AQ308" s="98">
        <v>0</v>
      </c>
      <c r="AR308" s="98">
        <v>0</v>
      </c>
      <c r="AS308" s="98">
        <v>0</v>
      </c>
      <c r="AT308" s="98">
        <v>0</v>
      </c>
      <c r="AU308" s="98">
        <v>0</v>
      </c>
      <c r="AV308" s="98">
        <v>0</v>
      </c>
      <c r="AW308" s="98">
        <v>0</v>
      </c>
      <c r="AX308" s="49">
        <v>0</v>
      </c>
      <c r="AY308" s="98">
        <v>0</v>
      </c>
      <c r="AZ308" s="98">
        <v>0</v>
      </c>
      <c r="BA308" s="98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155">
        <v>0</v>
      </c>
      <c r="BK308" s="155">
        <v>0</v>
      </c>
      <c r="BL308" s="155">
        <v>0</v>
      </c>
      <c r="BM308" s="155">
        <v>0</v>
      </c>
      <c r="BN308" s="155">
        <v>0</v>
      </c>
      <c r="BO308" s="155">
        <v>0</v>
      </c>
      <c r="BP308" s="155">
        <v>0</v>
      </c>
      <c r="BQ308" s="155">
        <v>0</v>
      </c>
      <c r="BR308" s="155">
        <v>0</v>
      </c>
      <c r="BS308" s="155">
        <v>0</v>
      </c>
      <c r="BT308" s="155">
        <v>0</v>
      </c>
      <c r="BU308" s="155">
        <v>0</v>
      </c>
      <c r="BV308" s="155">
        <v>0</v>
      </c>
      <c r="BW308" s="155">
        <v>0</v>
      </c>
      <c r="BX308" s="155">
        <v>0</v>
      </c>
      <c r="BY308" s="155">
        <v>0</v>
      </c>
      <c r="BZ308" s="155">
        <v>0</v>
      </c>
      <c r="CA308" s="155">
        <v>0</v>
      </c>
      <c r="CB308" s="155">
        <v>0</v>
      </c>
      <c r="CC308" s="155">
        <v>0</v>
      </c>
      <c r="CD308" s="155">
        <v>0</v>
      </c>
      <c r="CE308" s="155">
        <v>0</v>
      </c>
      <c r="CF308" s="155">
        <v>0</v>
      </c>
      <c r="CG308" s="155">
        <v>0</v>
      </c>
      <c r="CH308" s="155">
        <v>0</v>
      </c>
      <c r="CI308" s="155">
        <v>0</v>
      </c>
    </row>
    <row r="309" spans="1:87" ht="15.75" customHeight="1" x14ac:dyDescent="0.2">
      <c r="A309" s="9" t="s">
        <v>73</v>
      </c>
      <c r="B309" s="49">
        <v>0</v>
      </c>
      <c r="C309" s="49">
        <v>0</v>
      </c>
      <c r="D309" s="49">
        <v>0</v>
      </c>
      <c r="E309" s="49">
        <v>0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78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0</v>
      </c>
      <c r="AF309" s="49">
        <v>0</v>
      </c>
      <c r="AG309" s="49">
        <v>0</v>
      </c>
      <c r="AH309" s="49">
        <v>0</v>
      </c>
      <c r="AI309" s="49">
        <v>0</v>
      </c>
      <c r="AJ309" s="49">
        <v>0</v>
      </c>
      <c r="AK309" s="49">
        <v>0</v>
      </c>
      <c r="AL309" s="49">
        <v>0</v>
      </c>
      <c r="AM309" s="98">
        <v>0</v>
      </c>
      <c r="AN309" s="98">
        <v>0</v>
      </c>
      <c r="AO309" s="98">
        <v>0</v>
      </c>
      <c r="AP309" s="98">
        <v>0</v>
      </c>
      <c r="AQ309" s="98">
        <v>0</v>
      </c>
      <c r="AR309" s="98">
        <v>0</v>
      </c>
      <c r="AS309" s="98">
        <v>0</v>
      </c>
      <c r="AT309" s="98">
        <v>0</v>
      </c>
      <c r="AU309" s="98">
        <v>0</v>
      </c>
      <c r="AV309" s="98">
        <v>0</v>
      </c>
      <c r="AW309" s="98">
        <v>0</v>
      </c>
      <c r="AX309" s="49">
        <v>0</v>
      </c>
      <c r="AY309" s="98">
        <v>0</v>
      </c>
      <c r="AZ309" s="98">
        <v>0</v>
      </c>
      <c r="BA309" s="98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155">
        <v>0</v>
      </c>
      <c r="BK309" s="155">
        <v>0</v>
      </c>
      <c r="BL309" s="155">
        <v>0</v>
      </c>
      <c r="BM309" s="155">
        <v>0</v>
      </c>
      <c r="BN309" s="155">
        <v>0</v>
      </c>
      <c r="BO309" s="155">
        <v>0</v>
      </c>
      <c r="BP309" s="155">
        <v>0</v>
      </c>
      <c r="BQ309" s="155">
        <v>0</v>
      </c>
      <c r="BR309" s="155">
        <v>0</v>
      </c>
      <c r="BS309" s="155">
        <v>0</v>
      </c>
      <c r="BT309" s="155">
        <v>0</v>
      </c>
      <c r="BU309" s="155">
        <v>0</v>
      </c>
      <c r="BV309" s="155">
        <v>0</v>
      </c>
      <c r="BW309" s="155">
        <v>0</v>
      </c>
      <c r="BX309" s="155">
        <v>0</v>
      </c>
      <c r="BY309" s="155">
        <v>0</v>
      </c>
      <c r="BZ309" s="155">
        <v>0</v>
      </c>
      <c r="CA309" s="155">
        <v>0</v>
      </c>
      <c r="CB309" s="155">
        <v>0</v>
      </c>
      <c r="CC309" s="155">
        <v>0</v>
      </c>
      <c r="CD309" s="155">
        <v>0</v>
      </c>
      <c r="CE309" s="155">
        <v>0</v>
      </c>
      <c r="CF309" s="155">
        <v>0</v>
      </c>
      <c r="CG309" s="155">
        <v>0</v>
      </c>
      <c r="CH309" s="155">
        <v>0</v>
      </c>
      <c r="CI309" s="155">
        <v>0</v>
      </c>
    </row>
    <row r="310" spans="1:87" ht="15.75" customHeight="1" x14ac:dyDescent="0.2">
      <c r="A310" s="8" t="s">
        <v>74</v>
      </c>
      <c r="B310" s="49">
        <v>0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78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98">
        <v>0</v>
      </c>
      <c r="AN310" s="98">
        <v>0</v>
      </c>
      <c r="AO310" s="98">
        <v>0</v>
      </c>
      <c r="AP310" s="98">
        <v>0</v>
      </c>
      <c r="AQ310" s="98">
        <v>0</v>
      </c>
      <c r="AR310" s="98">
        <v>0</v>
      </c>
      <c r="AS310" s="98">
        <v>0</v>
      </c>
      <c r="AT310" s="98">
        <v>0</v>
      </c>
      <c r="AU310" s="98">
        <v>0</v>
      </c>
      <c r="AV310" s="98">
        <v>0</v>
      </c>
      <c r="AW310" s="98">
        <v>0</v>
      </c>
      <c r="AX310" s="49">
        <v>0</v>
      </c>
      <c r="AY310" s="98">
        <v>0</v>
      </c>
      <c r="AZ310" s="98">
        <v>0</v>
      </c>
      <c r="BA310" s="98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155">
        <v>0</v>
      </c>
      <c r="BK310" s="155">
        <v>0</v>
      </c>
      <c r="BL310" s="155">
        <v>0</v>
      </c>
      <c r="BM310" s="155">
        <v>0</v>
      </c>
      <c r="BN310" s="155">
        <v>0</v>
      </c>
      <c r="BO310" s="155">
        <v>0</v>
      </c>
      <c r="BP310" s="155">
        <v>0</v>
      </c>
      <c r="BQ310" s="155">
        <v>0</v>
      </c>
      <c r="BR310" s="155">
        <v>0</v>
      </c>
      <c r="BS310" s="155">
        <v>0</v>
      </c>
      <c r="BT310" s="155">
        <v>0</v>
      </c>
      <c r="BU310" s="155">
        <v>0</v>
      </c>
      <c r="BV310" s="155">
        <v>0</v>
      </c>
      <c r="BW310" s="155">
        <v>0</v>
      </c>
      <c r="BX310" s="155">
        <v>0</v>
      </c>
      <c r="BY310" s="155">
        <v>0</v>
      </c>
      <c r="BZ310" s="155">
        <v>0</v>
      </c>
      <c r="CA310" s="155">
        <v>0</v>
      </c>
      <c r="CB310" s="155">
        <v>0</v>
      </c>
      <c r="CC310" s="155">
        <v>0</v>
      </c>
      <c r="CD310" s="155">
        <v>0</v>
      </c>
      <c r="CE310" s="155">
        <v>0</v>
      </c>
      <c r="CF310" s="155">
        <v>0</v>
      </c>
      <c r="CG310" s="155">
        <v>0</v>
      </c>
      <c r="CH310" s="155">
        <v>0</v>
      </c>
      <c r="CI310" s="155">
        <v>0</v>
      </c>
    </row>
    <row r="311" spans="1:87" ht="15.75" customHeight="1" x14ac:dyDescent="0.2">
      <c r="A311" s="8" t="s">
        <v>75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78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0</v>
      </c>
      <c r="AF311" s="49">
        <v>0</v>
      </c>
      <c r="AG311" s="49">
        <v>0</v>
      </c>
      <c r="AH311" s="49">
        <v>0</v>
      </c>
      <c r="AI311" s="49">
        <v>0</v>
      </c>
      <c r="AJ311" s="49">
        <v>0</v>
      </c>
      <c r="AK311" s="49">
        <v>0</v>
      </c>
      <c r="AL311" s="49">
        <v>0</v>
      </c>
      <c r="AM311" s="98">
        <v>0</v>
      </c>
      <c r="AN311" s="98">
        <v>0</v>
      </c>
      <c r="AO311" s="98">
        <v>0</v>
      </c>
      <c r="AP311" s="98">
        <v>0</v>
      </c>
      <c r="AQ311" s="98">
        <v>0</v>
      </c>
      <c r="AR311" s="98">
        <v>0</v>
      </c>
      <c r="AS311" s="98">
        <v>0</v>
      </c>
      <c r="AT311" s="98">
        <v>0</v>
      </c>
      <c r="AU311" s="98">
        <v>0</v>
      </c>
      <c r="AV311" s="98">
        <v>0</v>
      </c>
      <c r="AW311" s="98">
        <v>0</v>
      </c>
      <c r="AX311" s="49">
        <v>0</v>
      </c>
      <c r="AY311" s="98">
        <v>0</v>
      </c>
      <c r="AZ311" s="98">
        <v>0</v>
      </c>
      <c r="BA311" s="98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155">
        <v>0</v>
      </c>
      <c r="BK311" s="155">
        <v>0</v>
      </c>
      <c r="BL311" s="155">
        <v>0</v>
      </c>
      <c r="BM311" s="155">
        <v>0</v>
      </c>
      <c r="BN311" s="155">
        <v>0</v>
      </c>
      <c r="BO311" s="155">
        <v>0</v>
      </c>
      <c r="BP311" s="155">
        <v>0</v>
      </c>
      <c r="BQ311" s="155">
        <v>0</v>
      </c>
      <c r="BR311" s="155">
        <v>0</v>
      </c>
      <c r="BS311" s="155">
        <v>0</v>
      </c>
      <c r="BT311" s="155">
        <v>0</v>
      </c>
      <c r="BU311" s="155">
        <v>0</v>
      </c>
      <c r="BV311" s="155">
        <v>0</v>
      </c>
      <c r="BW311" s="155">
        <v>0</v>
      </c>
      <c r="BX311" s="155">
        <v>0</v>
      </c>
      <c r="BY311" s="155">
        <v>0</v>
      </c>
      <c r="BZ311" s="155">
        <v>0</v>
      </c>
      <c r="CA311" s="155">
        <v>0</v>
      </c>
      <c r="CB311" s="155">
        <v>0</v>
      </c>
      <c r="CC311" s="155">
        <v>0</v>
      </c>
      <c r="CD311" s="155">
        <v>0</v>
      </c>
      <c r="CE311" s="155">
        <v>0</v>
      </c>
      <c r="CF311" s="155">
        <v>0</v>
      </c>
      <c r="CG311" s="155">
        <v>0</v>
      </c>
      <c r="CH311" s="155">
        <v>0</v>
      </c>
      <c r="CI311" s="155">
        <v>0</v>
      </c>
    </row>
    <row r="312" spans="1:87" ht="36.6" customHeight="1" x14ac:dyDescent="0.2">
      <c r="A312" s="23" t="s">
        <v>76</v>
      </c>
      <c r="B312" s="49">
        <f>+B313+B314+B315+B316</f>
        <v>917</v>
      </c>
      <c r="C312" s="49">
        <f t="shared" ref="C312:M312" si="116">+C313+C314+C315+C316</f>
        <v>1068</v>
      </c>
      <c r="D312" s="49">
        <f t="shared" si="116"/>
        <v>0</v>
      </c>
      <c r="E312" s="49">
        <f t="shared" si="116"/>
        <v>1093</v>
      </c>
      <c r="F312" s="49">
        <f t="shared" si="116"/>
        <v>1122</v>
      </c>
      <c r="G312" s="49">
        <f t="shared" si="116"/>
        <v>1140</v>
      </c>
      <c r="H312" s="49">
        <f t="shared" si="116"/>
        <v>1165</v>
      </c>
      <c r="I312" s="49">
        <f t="shared" si="116"/>
        <v>1184</v>
      </c>
      <c r="J312" s="49">
        <f t="shared" si="116"/>
        <v>1000</v>
      </c>
      <c r="K312" s="49">
        <f t="shared" si="116"/>
        <v>908</v>
      </c>
      <c r="L312" s="49">
        <f t="shared" si="116"/>
        <v>1144</v>
      </c>
      <c r="M312" s="78">
        <f t="shared" si="116"/>
        <v>226</v>
      </c>
      <c r="N312" s="49">
        <v>162</v>
      </c>
      <c r="O312" s="49">
        <v>541</v>
      </c>
      <c r="P312" s="49">
        <v>68</v>
      </c>
      <c r="Q312" s="49">
        <v>68</v>
      </c>
      <c r="R312" s="49">
        <v>67</v>
      </c>
      <c r="S312" s="49">
        <v>66</v>
      </c>
      <c r="T312" s="49">
        <f t="shared" ref="T312" si="117">+T313+T314+T315+T316</f>
        <v>74</v>
      </c>
      <c r="U312" s="49">
        <v>0</v>
      </c>
      <c r="V312" s="49">
        <f t="shared" ref="V312" si="118">+V313+V314+V315+V316</f>
        <v>73</v>
      </c>
      <c r="W312" s="49">
        <v>71</v>
      </c>
      <c r="X312" s="49">
        <v>80</v>
      </c>
      <c r="Y312" s="49">
        <v>0</v>
      </c>
      <c r="Z312" s="49">
        <v>0</v>
      </c>
      <c r="AA312" s="49">
        <v>0</v>
      </c>
      <c r="AB312" s="49">
        <v>76</v>
      </c>
      <c r="AC312" s="49">
        <v>77</v>
      </c>
      <c r="AD312" s="49">
        <v>76</v>
      </c>
      <c r="AE312" s="49">
        <v>77</v>
      </c>
      <c r="AF312" s="49">
        <v>76</v>
      </c>
      <c r="AG312" s="49">
        <v>0</v>
      </c>
      <c r="AH312" s="49">
        <v>74</v>
      </c>
      <c r="AI312" s="49">
        <v>76</v>
      </c>
      <c r="AJ312" s="49">
        <v>75</v>
      </c>
      <c r="AK312" s="49">
        <v>78</v>
      </c>
      <c r="AL312" s="49">
        <v>0</v>
      </c>
      <c r="AM312" s="98">
        <v>0</v>
      </c>
      <c r="AN312" s="98">
        <v>0</v>
      </c>
      <c r="AO312" s="98">
        <v>0</v>
      </c>
      <c r="AP312" s="98">
        <v>0</v>
      </c>
      <c r="AQ312" s="98">
        <v>0</v>
      </c>
      <c r="AR312" s="98">
        <v>0</v>
      </c>
      <c r="AS312" s="98">
        <v>0</v>
      </c>
      <c r="AT312" s="98">
        <v>0</v>
      </c>
      <c r="AU312" s="98">
        <v>0</v>
      </c>
      <c r="AV312" s="98">
        <v>0</v>
      </c>
      <c r="AW312" s="98">
        <v>0</v>
      </c>
      <c r="AX312" s="49">
        <v>0</v>
      </c>
      <c r="AY312" s="98">
        <v>4416</v>
      </c>
      <c r="AZ312" s="98">
        <v>0</v>
      </c>
      <c r="BA312" s="98">
        <v>4572</v>
      </c>
      <c r="BB312" s="98">
        <v>0</v>
      </c>
      <c r="BC312" s="98">
        <v>0</v>
      </c>
      <c r="BD312" s="98">
        <v>0</v>
      </c>
      <c r="BE312" s="98">
        <v>0</v>
      </c>
      <c r="BF312" s="98">
        <v>33</v>
      </c>
      <c r="BG312" s="98">
        <v>0</v>
      </c>
      <c r="BH312" s="98">
        <v>0</v>
      </c>
      <c r="BI312" s="98">
        <v>0</v>
      </c>
      <c r="BJ312" s="155">
        <v>0</v>
      </c>
      <c r="BK312" s="155">
        <v>0</v>
      </c>
      <c r="BL312" s="155">
        <v>0</v>
      </c>
      <c r="BM312" s="155">
        <v>0</v>
      </c>
      <c r="BN312" s="155">
        <v>0</v>
      </c>
      <c r="BO312" s="155">
        <v>0</v>
      </c>
      <c r="BP312" s="155">
        <v>0</v>
      </c>
      <c r="BQ312" s="155">
        <v>0</v>
      </c>
      <c r="BR312" s="155">
        <v>0</v>
      </c>
      <c r="BS312" s="155">
        <v>0</v>
      </c>
      <c r="BT312" s="155">
        <v>0</v>
      </c>
      <c r="BU312" s="155">
        <v>0</v>
      </c>
      <c r="BV312" s="155">
        <v>0</v>
      </c>
      <c r="BW312" s="155">
        <v>0</v>
      </c>
      <c r="BX312" s="155">
        <v>-693</v>
      </c>
      <c r="BY312" s="155">
        <v>0</v>
      </c>
      <c r="BZ312" s="155">
        <v>0</v>
      </c>
      <c r="CA312" s="155">
        <v>0</v>
      </c>
      <c r="CB312" s="155">
        <v>0</v>
      </c>
      <c r="CC312" s="155">
        <v>0</v>
      </c>
      <c r="CD312" s="155">
        <v>0</v>
      </c>
      <c r="CE312" s="155">
        <v>0</v>
      </c>
      <c r="CF312" s="155">
        <v>0</v>
      </c>
      <c r="CG312" s="155">
        <v>0</v>
      </c>
      <c r="CH312" s="155">
        <v>0</v>
      </c>
      <c r="CI312" s="155">
        <v>0</v>
      </c>
    </row>
    <row r="313" spans="1:87" ht="33.6" customHeight="1" x14ac:dyDescent="0.2">
      <c r="A313" s="8" t="s">
        <v>77</v>
      </c>
      <c r="B313" s="49">
        <v>-15365</v>
      </c>
      <c r="C313" s="49">
        <v>-12894</v>
      </c>
      <c r="D313" s="49">
        <v>-14347</v>
      </c>
      <c r="E313" s="49">
        <v>-10710</v>
      </c>
      <c r="F313" s="49">
        <v>-10290</v>
      </c>
      <c r="G313" s="49">
        <v>-11140</v>
      </c>
      <c r="H313" s="49">
        <v>-6977</v>
      </c>
      <c r="I313" s="49">
        <v>-5843</v>
      </c>
      <c r="J313" s="49">
        <v>-8166</v>
      </c>
      <c r="K313" s="49">
        <v>-8041</v>
      </c>
      <c r="L313" s="49">
        <v>-9923</v>
      </c>
      <c r="M313" s="78">
        <v>-8330</v>
      </c>
      <c r="N313" s="49">
        <v>-8251</v>
      </c>
      <c r="O313" s="49">
        <v>-7075</v>
      </c>
      <c r="P313" s="49">
        <v>-10190</v>
      </c>
      <c r="Q313" s="49">
        <v>-5178</v>
      </c>
      <c r="R313" s="49">
        <v>-5773</v>
      </c>
      <c r="S313" s="49">
        <v>-5364</v>
      </c>
      <c r="T313" s="49">
        <v>-6909</v>
      </c>
      <c r="U313" s="49">
        <v>-7723</v>
      </c>
      <c r="V313" s="49">
        <v>-7565</v>
      </c>
      <c r="W313" s="49">
        <v>-6310</v>
      </c>
      <c r="X313" s="49">
        <v>-8478</v>
      </c>
      <c r="Y313" s="49">
        <v>-10061</v>
      </c>
      <c r="Z313" s="49">
        <v>-6184</v>
      </c>
      <c r="AA313" s="49">
        <v>-5014</v>
      </c>
      <c r="AB313" s="49">
        <v>-3474</v>
      </c>
      <c r="AC313" s="49">
        <v>-6384</v>
      </c>
      <c r="AD313" s="49">
        <v>-8106</v>
      </c>
      <c r="AE313" s="49">
        <v>-4369</v>
      </c>
      <c r="AF313" s="49">
        <v>-4605</v>
      </c>
      <c r="AG313" s="49">
        <v>-4872</v>
      </c>
      <c r="AH313" s="49">
        <v>-8967</v>
      </c>
      <c r="AI313" s="49">
        <v>-7335</v>
      </c>
      <c r="AJ313" s="49">
        <v>-7000</v>
      </c>
      <c r="AK313" s="49">
        <v>-11294</v>
      </c>
      <c r="AL313" s="49">
        <v>-7751</v>
      </c>
      <c r="AM313" s="98">
        <v>-7675</v>
      </c>
      <c r="AN313" s="98">
        <v>0</v>
      </c>
      <c r="AO313" s="98">
        <v>0</v>
      </c>
      <c r="AP313" s="98">
        <v>-12039</v>
      </c>
      <c r="AQ313" s="98">
        <v>-6949</v>
      </c>
      <c r="AR313" s="98">
        <v>-5996</v>
      </c>
      <c r="AS313" s="98">
        <v>-5941</v>
      </c>
      <c r="AT313" s="98">
        <v>-8695</v>
      </c>
      <c r="AU313" s="98">
        <v>-9614</v>
      </c>
      <c r="AV313" s="98">
        <v>-9624</v>
      </c>
      <c r="AW313" s="98">
        <v>-12033</v>
      </c>
      <c r="AX313" s="49">
        <v>-10026</v>
      </c>
      <c r="AY313" s="98">
        <v>-10266</v>
      </c>
      <c r="AZ313" s="98">
        <v>-9452</v>
      </c>
      <c r="BA313" s="98">
        <v>-6057</v>
      </c>
      <c r="BB313" s="98">
        <v>-8959</v>
      </c>
      <c r="BC313" s="98">
        <v>-8128</v>
      </c>
      <c r="BD313" s="98">
        <v>-8104</v>
      </c>
      <c r="BE313" s="98">
        <v>-8125</v>
      </c>
      <c r="BF313" s="98">
        <v>-8396</v>
      </c>
      <c r="BG313" s="98">
        <v>-8870</v>
      </c>
      <c r="BH313" s="98">
        <v>-9179</v>
      </c>
      <c r="BI313" s="98">
        <v>-8836</v>
      </c>
      <c r="BJ313" s="155">
        <v>-7298</v>
      </c>
      <c r="BK313" s="155">
        <v>-8090</v>
      </c>
      <c r="BL313" s="155">
        <v>-9178</v>
      </c>
      <c r="BM313" s="155">
        <v>-6763</v>
      </c>
      <c r="BN313" s="155">
        <v>-7363</v>
      </c>
      <c r="BO313" s="155">
        <v>-9680</v>
      </c>
      <c r="BP313" s="155">
        <v>-10663</v>
      </c>
      <c r="BQ313" s="155">
        <v>-10813</v>
      </c>
      <c r="BR313" s="155">
        <v>-10993</v>
      </c>
      <c r="BS313" s="155">
        <v>-10250</v>
      </c>
      <c r="BT313" s="155">
        <v>-10071</v>
      </c>
      <c r="BU313" s="155">
        <v>-12149</v>
      </c>
      <c r="BV313" s="155">
        <v>-11358</v>
      </c>
      <c r="BW313" s="155">
        <v>-13290</v>
      </c>
      <c r="BX313" s="155">
        <v>-13290</v>
      </c>
      <c r="BY313" s="155">
        <v>-13092</v>
      </c>
      <c r="BZ313" s="155">
        <v>-13115</v>
      </c>
      <c r="CA313" s="155">
        <v>-16177</v>
      </c>
      <c r="CB313" s="155">
        <v>-17010</v>
      </c>
      <c r="CC313" s="155">
        <v>-18629</v>
      </c>
      <c r="CD313" s="155">
        <v>-19919</v>
      </c>
      <c r="CE313" s="155">
        <v>-15204</v>
      </c>
      <c r="CF313" s="155">
        <v>-18386</v>
      </c>
      <c r="CG313" s="155">
        <v>-16904</v>
      </c>
      <c r="CH313" s="155">
        <v>-16469</v>
      </c>
      <c r="CI313" s="155">
        <v>-17792</v>
      </c>
    </row>
    <row r="314" spans="1:87" ht="31.15" customHeight="1" x14ac:dyDescent="0.2">
      <c r="A314" s="8" t="s">
        <v>78</v>
      </c>
      <c r="B314" s="49">
        <v>0</v>
      </c>
      <c r="C314" s="49"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78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  <c r="Z314" s="49">
        <v>0</v>
      </c>
      <c r="AA314" s="49">
        <v>0</v>
      </c>
      <c r="AB314" s="49">
        <v>0</v>
      </c>
      <c r="AC314" s="49">
        <v>0</v>
      </c>
      <c r="AD314" s="49">
        <v>0</v>
      </c>
      <c r="AE314" s="49">
        <v>0</v>
      </c>
      <c r="AF314" s="49">
        <v>0</v>
      </c>
      <c r="AG314" s="49">
        <v>0</v>
      </c>
      <c r="AH314" s="49">
        <v>0</v>
      </c>
      <c r="AI314" s="49">
        <v>0</v>
      </c>
      <c r="AJ314" s="49">
        <v>0</v>
      </c>
      <c r="AK314" s="49">
        <v>0</v>
      </c>
      <c r="AL314" s="49">
        <v>0</v>
      </c>
      <c r="AM314" s="98">
        <v>0</v>
      </c>
      <c r="AN314" s="98">
        <v>0</v>
      </c>
      <c r="AO314" s="98">
        <v>0</v>
      </c>
      <c r="AP314" s="98">
        <v>0</v>
      </c>
      <c r="AQ314" s="98">
        <v>0</v>
      </c>
      <c r="AR314" s="98">
        <v>0</v>
      </c>
      <c r="AS314" s="98">
        <v>0</v>
      </c>
      <c r="AT314" s="98">
        <v>0</v>
      </c>
      <c r="AU314" s="98">
        <v>0</v>
      </c>
      <c r="AV314" s="98">
        <v>0</v>
      </c>
      <c r="AW314" s="98">
        <v>0</v>
      </c>
      <c r="AX314" s="49">
        <v>0</v>
      </c>
      <c r="AY314" s="98">
        <v>0</v>
      </c>
      <c r="AZ314" s="98">
        <v>0</v>
      </c>
      <c r="BA314" s="98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155">
        <v>0</v>
      </c>
      <c r="BK314" s="155">
        <v>0</v>
      </c>
      <c r="BL314" s="155">
        <v>0</v>
      </c>
      <c r="BM314" s="155">
        <v>0</v>
      </c>
      <c r="BN314" s="155">
        <v>0</v>
      </c>
      <c r="BO314" s="155">
        <v>0</v>
      </c>
      <c r="BP314" s="155">
        <v>0</v>
      </c>
      <c r="BQ314" s="155">
        <v>0</v>
      </c>
      <c r="BR314" s="155">
        <v>0</v>
      </c>
      <c r="BS314" s="155">
        <v>0</v>
      </c>
      <c r="BT314" s="155">
        <v>0</v>
      </c>
      <c r="BU314" s="155">
        <v>0</v>
      </c>
      <c r="BV314" s="155">
        <v>0</v>
      </c>
      <c r="BW314" s="155">
        <v>0</v>
      </c>
      <c r="BX314" s="155">
        <v>0</v>
      </c>
      <c r="BY314" s="155">
        <v>0</v>
      </c>
      <c r="BZ314" s="155">
        <v>0</v>
      </c>
      <c r="CA314" s="155">
        <v>0</v>
      </c>
      <c r="CB314" s="155">
        <v>0</v>
      </c>
      <c r="CC314" s="155">
        <v>0</v>
      </c>
      <c r="CD314" s="155">
        <v>0</v>
      </c>
      <c r="CE314" s="155">
        <v>0</v>
      </c>
      <c r="CF314" s="155">
        <v>0</v>
      </c>
      <c r="CG314" s="155">
        <v>0</v>
      </c>
      <c r="CH314" s="155">
        <v>0</v>
      </c>
      <c r="CI314" s="155">
        <v>0</v>
      </c>
    </row>
    <row r="315" spans="1:87" ht="30" customHeight="1" x14ac:dyDescent="0.2">
      <c r="A315" s="8" t="s">
        <v>79</v>
      </c>
      <c r="B315" s="49">
        <v>0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78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</v>
      </c>
      <c r="AF315" s="49">
        <v>0</v>
      </c>
      <c r="AG315" s="49">
        <v>0</v>
      </c>
      <c r="AH315" s="49">
        <v>0</v>
      </c>
      <c r="AI315" s="49">
        <v>0</v>
      </c>
      <c r="AJ315" s="49">
        <v>0</v>
      </c>
      <c r="AK315" s="49">
        <v>0</v>
      </c>
      <c r="AL315" s="49">
        <v>0</v>
      </c>
      <c r="AM315" s="98">
        <v>0</v>
      </c>
      <c r="AN315" s="98">
        <v>0</v>
      </c>
      <c r="AO315" s="98">
        <v>0</v>
      </c>
      <c r="AP315" s="98">
        <v>0</v>
      </c>
      <c r="AQ315" s="98">
        <v>0</v>
      </c>
      <c r="AR315" s="98">
        <v>0</v>
      </c>
      <c r="AS315" s="98">
        <v>0</v>
      </c>
      <c r="AT315" s="98">
        <v>0</v>
      </c>
      <c r="AU315" s="98">
        <v>0</v>
      </c>
      <c r="AV315" s="98">
        <v>0</v>
      </c>
      <c r="AW315" s="98">
        <v>0</v>
      </c>
      <c r="AX315" s="49">
        <v>0</v>
      </c>
      <c r="AY315" s="98">
        <v>0</v>
      </c>
      <c r="AZ315" s="98">
        <v>0</v>
      </c>
      <c r="BA315" s="98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155">
        <v>0</v>
      </c>
      <c r="BK315" s="155">
        <v>0</v>
      </c>
      <c r="BL315" s="155">
        <v>0</v>
      </c>
      <c r="BM315" s="155">
        <v>0</v>
      </c>
      <c r="BN315" s="155">
        <v>0</v>
      </c>
      <c r="BO315" s="155">
        <v>0</v>
      </c>
      <c r="BP315" s="155">
        <v>0</v>
      </c>
      <c r="BQ315" s="155">
        <v>0</v>
      </c>
      <c r="BR315" s="155">
        <v>0</v>
      </c>
      <c r="BS315" s="155">
        <v>0</v>
      </c>
      <c r="BT315" s="155">
        <v>0</v>
      </c>
      <c r="BU315" s="155">
        <v>0</v>
      </c>
      <c r="BV315" s="155">
        <v>0</v>
      </c>
      <c r="BW315" s="155">
        <v>0</v>
      </c>
      <c r="BX315" s="155">
        <v>0</v>
      </c>
      <c r="BY315" s="155">
        <v>0</v>
      </c>
      <c r="BZ315" s="155">
        <v>0</v>
      </c>
      <c r="CA315" s="155">
        <v>0</v>
      </c>
      <c r="CB315" s="155">
        <v>0</v>
      </c>
      <c r="CC315" s="155">
        <v>0</v>
      </c>
      <c r="CD315" s="155">
        <v>0</v>
      </c>
      <c r="CE315" s="155">
        <v>0</v>
      </c>
      <c r="CF315" s="155">
        <v>0</v>
      </c>
      <c r="CG315" s="155">
        <v>0</v>
      </c>
      <c r="CH315" s="155">
        <v>0</v>
      </c>
      <c r="CI315" s="155">
        <v>0</v>
      </c>
    </row>
    <row r="316" spans="1:87" ht="30.6" customHeight="1" x14ac:dyDescent="0.2">
      <c r="A316" s="8" t="s">
        <v>80</v>
      </c>
      <c r="B316" s="49">
        <v>16282</v>
      </c>
      <c r="C316" s="49">
        <v>13962</v>
      </c>
      <c r="D316" s="49">
        <v>14347</v>
      </c>
      <c r="E316" s="49">
        <v>11803</v>
      </c>
      <c r="F316" s="49">
        <v>11412</v>
      </c>
      <c r="G316" s="49">
        <v>12280</v>
      </c>
      <c r="H316" s="49">
        <v>8142</v>
      </c>
      <c r="I316" s="49">
        <v>7027</v>
      </c>
      <c r="J316" s="49">
        <v>9166</v>
      </c>
      <c r="K316" s="49">
        <v>8949</v>
      </c>
      <c r="L316" s="49">
        <v>11067</v>
      </c>
      <c r="M316" s="78">
        <v>8556</v>
      </c>
      <c r="N316" s="49">
        <v>8413</v>
      </c>
      <c r="O316" s="49">
        <v>7616</v>
      </c>
      <c r="P316" s="49">
        <v>10258</v>
      </c>
      <c r="Q316" s="49">
        <v>5246</v>
      </c>
      <c r="R316" s="49">
        <v>5840</v>
      </c>
      <c r="S316" s="49">
        <v>5430</v>
      </c>
      <c r="T316" s="49">
        <v>6983</v>
      </c>
      <c r="U316" s="49">
        <v>7723</v>
      </c>
      <c r="V316" s="49">
        <v>7638</v>
      </c>
      <c r="W316" s="49">
        <v>6381</v>
      </c>
      <c r="X316" s="49">
        <v>8558</v>
      </c>
      <c r="Y316" s="49">
        <v>10061</v>
      </c>
      <c r="Z316" s="49">
        <v>6184</v>
      </c>
      <c r="AA316" s="49">
        <v>5014</v>
      </c>
      <c r="AB316" s="49">
        <v>3550</v>
      </c>
      <c r="AC316" s="49">
        <v>6461</v>
      </c>
      <c r="AD316" s="49">
        <v>8182</v>
      </c>
      <c r="AE316" s="49">
        <v>4446</v>
      </c>
      <c r="AF316" s="49">
        <v>4681</v>
      </c>
      <c r="AG316" s="49">
        <v>4872</v>
      </c>
      <c r="AH316" s="49">
        <v>9041</v>
      </c>
      <c r="AI316" s="49">
        <v>7411</v>
      </c>
      <c r="AJ316" s="49">
        <v>7075</v>
      </c>
      <c r="AK316" s="49">
        <v>11372</v>
      </c>
      <c r="AL316" s="49">
        <v>7751</v>
      </c>
      <c r="AM316" s="98">
        <v>7675</v>
      </c>
      <c r="AN316" s="98">
        <v>0</v>
      </c>
      <c r="AO316" s="98">
        <v>0</v>
      </c>
      <c r="AP316" s="98">
        <v>12039</v>
      </c>
      <c r="AQ316" s="98">
        <v>6949</v>
      </c>
      <c r="AR316" s="98">
        <v>5996</v>
      </c>
      <c r="AS316" s="98">
        <v>5941</v>
      </c>
      <c r="AT316" s="98">
        <v>8695</v>
      </c>
      <c r="AU316" s="98">
        <v>9614</v>
      </c>
      <c r="AV316" s="98">
        <v>9624</v>
      </c>
      <c r="AW316" s="98">
        <v>12033</v>
      </c>
      <c r="AX316" s="49">
        <v>10026</v>
      </c>
      <c r="AY316" s="98">
        <v>14682</v>
      </c>
      <c r="AZ316" s="98">
        <v>9452</v>
      </c>
      <c r="BA316" s="98">
        <v>10629</v>
      </c>
      <c r="BB316" s="98">
        <v>8959</v>
      </c>
      <c r="BC316" s="98">
        <v>8128</v>
      </c>
      <c r="BD316" s="98">
        <v>8104</v>
      </c>
      <c r="BE316" s="98">
        <v>8125</v>
      </c>
      <c r="BF316" s="98">
        <v>8429</v>
      </c>
      <c r="BG316" s="98">
        <v>8870</v>
      </c>
      <c r="BH316" s="98">
        <v>9179</v>
      </c>
      <c r="BI316" s="98">
        <v>8836</v>
      </c>
      <c r="BJ316" s="155">
        <v>7298</v>
      </c>
      <c r="BK316" s="155">
        <v>8090</v>
      </c>
      <c r="BL316" s="155">
        <v>9178</v>
      </c>
      <c r="BM316" s="155">
        <v>6763</v>
      </c>
      <c r="BN316" s="155">
        <v>7363</v>
      </c>
      <c r="BO316" s="155">
        <v>9680</v>
      </c>
      <c r="BP316" s="155">
        <v>10663</v>
      </c>
      <c r="BQ316" s="155">
        <v>10813</v>
      </c>
      <c r="BR316" s="155">
        <v>10993</v>
      </c>
      <c r="BS316" s="155">
        <v>10250</v>
      </c>
      <c r="BT316" s="155">
        <v>10071</v>
      </c>
      <c r="BU316" s="155">
        <v>12149</v>
      </c>
      <c r="BV316" s="155">
        <v>11358</v>
      </c>
      <c r="BW316" s="155">
        <v>13290</v>
      </c>
      <c r="BX316" s="155">
        <v>12597</v>
      </c>
      <c r="BY316" s="155">
        <v>13092</v>
      </c>
      <c r="BZ316" s="155">
        <v>13115</v>
      </c>
      <c r="CA316" s="155">
        <v>16177</v>
      </c>
      <c r="CB316" s="155">
        <v>17010</v>
      </c>
      <c r="CC316" s="155">
        <v>18629</v>
      </c>
      <c r="CD316" s="155">
        <v>19919</v>
      </c>
      <c r="CE316" s="155">
        <v>15204</v>
      </c>
      <c r="CF316" s="155">
        <v>18386</v>
      </c>
      <c r="CG316" s="155">
        <v>16904</v>
      </c>
      <c r="CH316" s="155">
        <v>16469</v>
      </c>
      <c r="CI316" s="155">
        <v>17792</v>
      </c>
    </row>
    <row r="317" spans="1:87" ht="31.9" customHeight="1" x14ac:dyDescent="0.2">
      <c r="A317" s="23" t="s">
        <v>81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78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0</v>
      </c>
      <c r="AI317" s="49">
        <v>0</v>
      </c>
      <c r="AJ317" s="49">
        <v>0</v>
      </c>
      <c r="AK317" s="49">
        <v>0</v>
      </c>
      <c r="AL317" s="49">
        <v>0</v>
      </c>
      <c r="AM317" s="98">
        <v>0</v>
      </c>
      <c r="AN317" s="98">
        <v>0</v>
      </c>
      <c r="AO317" s="98">
        <v>0</v>
      </c>
      <c r="AP317" s="98">
        <v>0</v>
      </c>
      <c r="AQ317" s="98">
        <v>0</v>
      </c>
      <c r="AR317" s="98">
        <v>0</v>
      </c>
      <c r="AS317" s="98">
        <v>0</v>
      </c>
      <c r="AT317" s="98">
        <v>0</v>
      </c>
      <c r="AU317" s="98">
        <v>0</v>
      </c>
      <c r="AV317" s="98">
        <v>0</v>
      </c>
      <c r="AW317" s="98">
        <v>0</v>
      </c>
      <c r="AX317" s="49">
        <v>0</v>
      </c>
      <c r="AY317" s="98">
        <v>0</v>
      </c>
      <c r="AZ317" s="98">
        <v>0</v>
      </c>
      <c r="BA317" s="98">
        <v>0</v>
      </c>
      <c r="BB317" s="98">
        <v>0</v>
      </c>
      <c r="BC317" s="98">
        <v>0</v>
      </c>
      <c r="BD317" s="98">
        <v>0</v>
      </c>
      <c r="BE317" s="98">
        <v>0</v>
      </c>
      <c r="BF317" s="98">
        <v>0</v>
      </c>
      <c r="BG317" s="98">
        <v>0</v>
      </c>
      <c r="BH317" s="98">
        <v>0</v>
      </c>
      <c r="BI317" s="98">
        <v>0</v>
      </c>
      <c r="BJ317" s="155">
        <v>0</v>
      </c>
      <c r="BK317" s="155">
        <v>0</v>
      </c>
      <c r="BL317" s="155">
        <v>0</v>
      </c>
      <c r="BM317" s="155">
        <v>0</v>
      </c>
      <c r="BN317" s="155">
        <v>0</v>
      </c>
      <c r="BO317" s="155">
        <v>0</v>
      </c>
      <c r="BP317" s="155">
        <v>0</v>
      </c>
      <c r="BQ317" s="155">
        <v>0</v>
      </c>
      <c r="BR317" s="155">
        <v>0</v>
      </c>
      <c r="BS317" s="155">
        <v>0</v>
      </c>
      <c r="BT317" s="155">
        <v>0</v>
      </c>
      <c r="BU317" s="155">
        <v>0</v>
      </c>
      <c r="BV317" s="155">
        <v>0</v>
      </c>
      <c r="BW317" s="155">
        <v>0</v>
      </c>
      <c r="BX317" s="155">
        <v>0</v>
      </c>
      <c r="BY317" s="155">
        <v>0</v>
      </c>
      <c r="BZ317" s="155">
        <v>0</v>
      </c>
      <c r="CA317" s="155">
        <v>0</v>
      </c>
      <c r="CB317" s="155">
        <v>0</v>
      </c>
      <c r="CC317" s="155">
        <v>0</v>
      </c>
      <c r="CD317" s="155">
        <v>0</v>
      </c>
      <c r="CE317" s="155">
        <v>0</v>
      </c>
      <c r="CF317" s="155">
        <v>0</v>
      </c>
      <c r="CG317" s="155">
        <v>0</v>
      </c>
      <c r="CH317" s="155">
        <v>0</v>
      </c>
      <c r="CI317" s="155">
        <v>0</v>
      </c>
    </row>
    <row r="318" spans="1:87" ht="15.75" customHeight="1" x14ac:dyDescent="0.2">
      <c r="A318" s="8" t="s">
        <v>82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78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0</v>
      </c>
      <c r="AG318" s="49">
        <v>0</v>
      </c>
      <c r="AH318" s="49">
        <v>0</v>
      </c>
      <c r="AI318" s="49">
        <v>0</v>
      </c>
      <c r="AJ318" s="49">
        <v>0</v>
      </c>
      <c r="AK318" s="49">
        <v>0</v>
      </c>
      <c r="AL318" s="49">
        <v>0</v>
      </c>
      <c r="AM318" s="98">
        <v>0</v>
      </c>
      <c r="AN318" s="98">
        <v>0</v>
      </c>
      <c r="AO318" s="98">
        <v>0</v>
      </c>
      <c r="AP318" s="98">
        <v>0</v>
      </c>
      <c r="AQ318" s="98">
        <v>0</v>
      </c>
      <c r="AR318" s="98">
        <v>0</v>
      </c>
      <c r="AS318" s="98">
        <v>0</v>
      </c>
      <c r="AT318" s="98">
        <v>0</v>
      </c>
      <c r="AU318" s="98">
        <v>0</v>
      </c>
      <c r="AV318" s="98">
        <v>0</v>
      </c>
      <c r="AW318" s="98">
        <v>0</v>
      </c>
      <c r="AX318" s="49">
        <v>0</v>
      </c>
      <c r="AY318" s="98">
        <v>0</v>
      </c>
      <c r="AZ318" s="98">
        <v>0</v>
      </c>
      <c r="BA318" s="98">
        <v>0</v>
      </c>
      <c r="BB318" s="98">
        <v>0</v>
      </c>
      <c r="BC318" s="98">
        <v>0</v>
      </c>
      <c r="BD318" s="98">
        <v>0</v>
      </c>
      <c r="BE318" s="98">
        <v>0</v>
      </c>
      <c r="BF318" s="98">
        <v>0</v>
      </c>
      <c r="BG318" s="98">
        <v>0</v>
      </c>
      <c r="BH318" s="98">
        <v>0</v>
      </c>
      <c r="BI318" s="98">
        <v>0</v>
      </c>
      <c r="BJ318" s="155">
        <v>0</v>
      </c>
      <c r="BK318" s="155">
        <v>0</v>
      </c>
      <c r="BL318" s="155">
        <v>0</v>
      </c>
      <c r="BM318" s="155">
        <v>0</v>
      </c>
      <c r="BN318" s="155">
        <v>0</v>
      </c>
      <c r="BO318" s="155">
        <v>0</v>
      </c>
      <c r="BP318" s="155">
        <v>0</v>
      </c>
      <c r="BQ318" s="155">
        <v>0</v>
      </c>
      <c r="BR318" s="155">
        <v>0</v>
      </c>
      <c r="BS318" s="155">
        <v>0</v>
      </c>
      <c r="BT318" s="155">
        <v>0</v>
      </c>
      <c r="BU318" s="155">
        <v>0</v>
      </c>
      <c r="BV318" s="155">
        <v>0</v>
      </c>
      <c r="BW318" s="155">
        <v>0</v>
      </c>
      <c r="BX318" s="155">
        <v>0</v>
      </c>
      <c r="BY318" s="155">
        <v>0</v>
      </c>
      <c r="BZ318" s="155">
        <v>0</v>
      </c>
      <c r="CA318" s="155">
        <v>0</v>
      </c>
      <c r="CB318" s="155">
        <v>0</v>
      </c>
      <c r="CC318" s="155">
        <v>0</v>
      </c>
      <c r="CD318" s="155">
        <v>0</v>
      </c>
      <c r="CE318" s="155">
        <v>0</v>
      </c>
      <c r="CF318" s="155">
        <v>0</v>
      </c>
      <c r="CG318" s="155">
        <v>0</v>
      </c>
      <c r="CH318" s="155">
        <v>0</v>
      </c>
      <c r="CI318" s="155">
        <v>0</v>
      </c>
    </row>
    <row r="319" spans="1:87" ht="15.75" customHeight="1" x14ac:dyDescent="0.2">
      <c r="A319" s="8" t="s">
        <v>83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78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98">
        <v>0</v>
      </c>
      <c r="AN319" s="98">
        <v>0</v>
      </c>
      <c r="AO319" s="98">
        <v>0</v>
      </c>
      <c r="AP319" s="98">
        <v>0</v>
      </c>
      <c r="AQ319" s="98">
        <v>0</v>
      </c>
      <c r="AR319" s="98">
        <v>0</v>
      </c>
      <c r="AS319" s="98">
        <v>0</v>
      </c>
      <c r="AT319" s="98">
        <v>0</v>
      </c>
      <c r="AU319" s="98">
        <v>0</v>
      </c>
      <c r="AV319" s="98">
        <v>0</v>
      </c>
      <c r="AW319" s="98">
        <v>0</v>
      </c>
      <c r="AX319" s="49">
        <v>0</v>
      </c>
      <c r="AY319" s="98">
        <v>0</v>
      </c>
      <c r="AZ319" s="98">
        <v>0</v>
      </c>
      <c r="BA319" s="98">
        <v>0</v>
      </c>
      <c r="BB319" s="98">
        <v>0</v>
      </c>
      <c r="BC319" s="98">
        <v>0</v>
      </c>
      <c r="BD319" s="98">
        <v>0</v>
      </c>
      <c r="BE319" s="98">
        <v>0</v>
      </c>
      <c r="BF319" s="98">
        <v>0</v>
      </c>
      <c r="BG319" s="98">
        <v>0</v>
      </c>
      <c r="BH319" s="98">
        <v>0</v>
      </c>
      <c r="BI319" s="98">
        <v>0</v>
      </c>
      <c r="BJ319" s="155">
        <v>0</v>
      </c>
      <c r="BK319" s="155">
        <v>0</v>
      </c>
      <c r="BL319" s="155">
        <v>0</v>
      </c>
      <c r="BM319" s="155">
        <v>0</v>
      </c>
      <c r="BN319" s="155">
        <v>0</v>
      </c>
      <c r="BO319" s="155">
        <v>0</v>
      </c>
      <c r="BP319" s="155">
        <v>0</v>
      </c>
      <c r="BQ319" s="155">
        <v>0</v>
      </c>
      <c r="BR319" s="155">
        <v>0</v>
      </c>
      <c r="BS319" s="155">
        <v>0</v>
      </c>
      <c r="BT319" s="155">
        <v>0</v>
      </c>
      <c r="BU319" s="155">
        <v>0</v>
      </c>
      <c r="BV319" s="155">
        <v>0</v>
      </c>
      <c r="BW319" s="155">
        <v>0</v>
      </c>
      <c r="BX319" s="155">
        <v>0</v>
      </c>
      <c r="BY319" s="155">
        <v>0</v>
      </c>
      <c r="BZ319" s="155">
        <v>0</v>
      </c>
      <c r="CA319" s="155">
        <v>0</v>
      </c>
      <c r="CB319" s="155">
        <v>0</v>
      </c>
      <c r="CC319" s="155">
        <v>0</v>
      </c>
      <c r="CD319" s="155">
        <v>0</v>
      </c>
      <c r="CE319" s="155">
        <v>0</v>
      </c>
      <c r="CF319" s="155">
        <v>0</v>
      </c>
      <c r="CG319" s="155">
        <v>0</v>
      </c>
      <c r="CH319" s="155">
        <v>0</v>
      </c>
      <c r="CI319" s="155">
        <v>0</v>
      </c>
    </row>
    <row r="320" spans="1:87" ht="15.75" customHeight="1" x14ac:dyDescent="0.2">
      <c r="A320" s="8" t="s">
        <v>84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78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v>0</v>
      </c>
      <c r="V320" s="49">
        <v>0</v>
      </c>
      <c r="W320" s="49">
        <v>0</v>
      </c>
      <c r="X320" s="49">
        <v>0</v>
      </c>
      <c r="Y320" s="49">
        <v>0</v>
      </c>
      <c r="Z320" s="49">
        <v>0</v>
      </c>
      <c r="AA320" s="49">
        <v>0</v>
      </c>
      <c r="AB320" s="49">
        <v>0</v>
      </c>
      <c r="AC320" s="49">
        <v>0</v>
      </c>
      <c r="AD320" s="49">
        <v>0</v>
      </c>
      <c r="AE320" s="49">
        <v>0</v>
      </c>
      <c r="AF320" s="49">
        <v>0</v>
      </c>
      <c r="AG320" s="49">
        <v>0</v>
      </c>
      <c r="AH320" s="49">
        <v>0</v>
      </c>
      <c r="AI320" s="49">
        <v>0</v>
      </c>
      <c r="AJ320" s="49">
        <v>0</v>
      </c>
      <c r="AK320" s="49">
        <v>0</v>
      </c>
      <c r="AL320" s="49">
        <v>0</v>
      </c>
      <c r="AM320" s="98">
        <v>0</v>
      </c>
      <c r="AN320" s="98">
        <v>0</v>
      </c>
      <c r="AO320" s="98">
        <v>0</v>
      </c>
      <c r="AP320" s="98">
        <v>0</v>
      </c>
      <c r="AQ320" s="98">
        <v>0</v>
      </c>
      <c r="AR320" s="98">
        <v>0</v>
      </c>
      <c r="AS320" s="98">
        <v>0</v>
      </c>
      <c r="AT320" s="98">
        <v>0</v>
      </c>
      <c r="AU320" s="98">
        <v>0</v>
      </c>
      <c r="AV320" s="98">
        <v>0</v>
      </c>
      <c r="AW320" s="98">
        <v>0</v>
      </c>
      <c r="AX320" s="49">
        <v>0</v>
      </c>
      <c r="AY320" s="98">
        <v>0</v>
      </c>
      <c r="AZ320" s="98">
        <v>0</v>
      </c>
      <c r="BA320" s="98">
        <v>0</v>
      </c>
      <c r="BB320" s="98">
        <v>0</v>
      </c>
      <c r="BC320" s="98">
        <v>0</v>
      </c>
      <c r="BD320" s="98">
        <v>0</v>
      </c>
      <c r="BE320" s="98">
        <v>0</v>
      </c>
      <c r="BF320" s="98">
        <v>0</v>
      </c>
      <c r="BG320" s="98">
        <v>0</v>
      </c>
      <c r="BH320" s="98">
        <v>0</v>
      </c>
      <c r="BI320" s="98">
        <v>0</v>
      </c>
      <c r="BJ320" s="155">
        <v>0</v>
      </c>
      <c r="BK320" s="155">
        <v>0</v>
      </c>
      <c r="BL320" s="155">
        <v>0</v>
      </c>
      <c r="BM320" s="155">
        <v>0</v>
      </c>
      <c r="BN320" s="155">
        <v>0</v>
      </c>
      <c r="BO320" s="155">
        <v>0</v>
      </c>
      <c r="BP320" s="155">
        <v>0</v>
      </c>
      <c r="BQ320" s="155">
        <v>0</v>
      </c>
      <c r="BR320" s="155">
        <v>0</v>
      </c>
      <c r="BS320" s="155">
        <v>0</v>
      </c>
      <c r="BT320" s="155">
        <v>0</v>
      </c>
      <c r="BU320" s="155">
        <v>0</v>
      </c>
      <c r="BV320" s="155">
        <v>0</v>
      </c>
      <c r="BW320" s="155">
        <v>0</v>
      </c>
      <c r="BX320" s="155">
        <v>0</v>
      </c>
      <c r="BY320" s="155">
        <v>0</v>
      </c>
      <c r="BZ320" s="155">
        <v>0</v>
      </c>
      <c r="CA320" s="155">
        <v>0</v>
      </c>
      <c r="CB320" s="155">
        <v>0</v>
      </c>
      <c r="CC320" s="155">
        <v>0</v>
      </c>
      <c r="CD320" s="155">
        <v>0</v>
      </c>
      <c r="CE320" s="155">
        <v>0</v>
      </c>
      <c r="CF320" s="155">
        <v>0</v>
      </c>
      <c r="CG320" s="155">
        <v>0</v>
      </c>
      <c r="CH320" s="155">
        <v>0</v>
      </c>
      <c r="CI320" s="155">
        <v>0</v>
      </c>
    </row>
    <row r="321" spans="1:87" ht="15.75" customHeight="1" x14ac:dyDescent="0.2">
      <c r="A321" s="8" t="s">
        <v>85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78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0</v>
      </c>
      <c r="AI321" s="49">
        <v>0</v>
      </c>
      <c r="AJ321" s="49">
        <v>0</v>
      </c>
      <c r="AK321" s="49">
        <v>0</v>
      </c>
      <c r="AL321" s="49">
        <v>0</v>
      </c>
      <c r="AM321" s="98">
        <v>0</v>
      </c>
      <c r="AN321" s="98">
        <v>0</v>
      </c>
      <c r="AO321" s="98">
        <v>0</v>
      </c>
      <c r="AP321" s="98">
        <v>0</v>
      </c>
      <c r="AQ321" s="98">
        <v>0</v>
      </c>
      <c r="AR321" s="98">
        <v>0</v>
      </c>
      <c r="AS321" s="98">
        <v>0</v>
      </c>
      <c r="AT321" s="98">
        <v>0</v>
      </c>
      <c r="AU321" s="98">
        <v>0</v>
      </c>
      <c r="AV321" s="98">
        <v>0</v>
      </c>
      <c r="AW321" s="98">
        <v>0</v>
      </c>
      <c r="AX321" s="49">
        <v>0</v>
      </c>
      <c r="AY321" s="98">
        <v>0</v>
      </c>
      <c r="AZ321" s="98">
        <v>0</v>
      </c>
      <c r="BA321" s="98">
        <v>0</v>
      </c>
      <c r="BB321" s="98">
        <v>0</v>
      </c>
      <c r="BC321" s="98">
        <v>0</v>
      </c>
      <c r="BD321" s="98">
        <v>0</v>
      </c>
      <c r="BE321" s="98">
        <v>0</v>
      </c>
      <c r="BF321" s="98">
        <v>0</v>
      </c>
      <c r="BG321" s="98">
        <v>0</v>
      </c>
      <c r="BH321" s="98">
        <v>0</v>
      </c>
      <c r="BI321" s="98">
        <v>0</v>
      </c>
      <c r="BJ321" s="155">
        <v>0</v>
      </c>
      <c r="BK321" s="155">
        <v>0</v>
      </c>
      <c r="BL321" s="155">
        <v>0</v>
      </c>
      <c r="BM321" s="155">
        <v>0</v>
      </c>
      <c r="BN321" s="155">
        <v>0</v>
      </c>
      <c r="BO321" s="155">
        <v>0</v>
      </c>
      <c r="BP321" s="155">
        <v>0</v>
      </c>
      <c r="BQ321" s="155">
        <v>0</v>
      </c>
      <c r="BR321" s="155">
        <v>0</v>
      </c>
      <c r="BS321" s="155">
        <v>0</v>
      </c>
      <c r="BT321" s="155">
        <v>0</v>
      </c>
      <c r="BU321" s="155">
        <v>0</v>
      </c>
      <c r="BV321" s="155">
        <v>0</v>
      </c>
      <c r="BW321" s="155">
        <v>0</v>
      </c>
      <c r="BX321" s="155">
        <v>0</v>
      </c>
      <c r="BY321" s="155">
        <v>0</v>
      </c>
      <c r="BZ321" s="155">
        <v>0</v>
      </c>
      <c r="CA321" s="155">
        <v>0</v>
      </c>
      <c r="CB321" s="155">
        <v>0</v>
      </c>
      <c r="CC321" s="155">
        <v>0</v>
      </c>
      <c r="CD321" s="155">
        <v>0</v>
      </c>
      <c r="CE321" s="155">
        <v>0</v>
      </c>
      <c r="CF321" s="155">
        <v>0</v>
      </c>
      <c r="CG321" s="155">
        <v>0</v>
      </c>
      <c r="CH321" s="155">
        <v>0</v>
      </c>
      <c r="CI321" s="155">
        <v>0</v>
      </c>
    </row>
    <row r="322" spans="1:87" ht="15.75" customHeight="1" x14ac:dyDescent="0.2">
      <c r="A322" s="8" t="s">
        <v>86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78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98">
        <v>0</v>
      </c>
      <c r="AN322" s="98">
        <v>0</v>
      </c>
      <c r="AO322" s="98">
        <v>0</v>
      </c>
      <c r="AP322" s="98">
        <v>0</v>
      </c>
      <c r="AQ322" s="98">
        <v>0</v>
      </c>
      <c r="AR322" s="98">
        <v>0</v>
      </c>
      <c r="AS322" s="98">
        <v>0</v>
      </c>
      <c r="AT322" s="98">
        <v>0</v>
      </c>
      <c r="AU322" s="98">
        <v>0</v>
      </c>
      <c r="AV322" s="98">
        <v>0</v>
      </c>
      <c r="AW322" s="98">
        <v>0</v>
      </c>
      <c r="AX322" s="49">
        <v>0</v>
      </c>
      <c r="AY322" s="98">
        <v>0</v>
      </c>
      <c r="AZ322" s="98">
        <v>0</v>
      </c>
      <c r="BA322" s="98">
        <v>0</v>
      </c>
      <c r="BB322" s="98">
        <v>0</v>
      </c>
      <c r="BC322" s="98">
        <v>0</v>
      </c>
      <c r="BD322" s="98">
        <v>0</v>
      </c>
      <c r="BE322" s="98">
        <v>0</v>
      </c>
      <c r="BF322" s="98">
        <v>0</v>
      </c>
      <c r="BG322" s="98">
        <v>0</v>
      </c>
      <c r="BH322" s="98">
        <v>0</v>
      </c>
      <c r="BI322" s="98">
        <v>0</v>
      </c>
      <c r="BJ322" s="155">
        <v>0</v>
      </c>
      <c r="BK322" s="155">
        <v>0</v>
      </c>
      <c r="BL322" s="155">
        <v>0</v>
      </c>
      <c r="BM322" s="155">
        <v>0</v>
      </c>
      <c r="BN322" s="155">
        <v>0</v>
      </c>
      <c r="BO322" s="155">
        <v>0</v>
      </c>
      <c r="BP322" s="155">
        <v>0</v>
      </c>
      <c r="BQ322" s="155">
        <v>0</v>
      </c>
      <c r="BR322" s="155">
        <v>0</v>
      </c>
      <c r="BS322" s="155">
        <v>0</v>
      </c>
      <c r="BT322" s="155">
        <v>0</v>
      </c>
      <c r="BU322" s="155">
        <v>0</v>
      </c>
      <c r="BV322" s="155">
        <v>0</v>
      </c>
      <c r="BW322" s="155">
        <v>0</v>
      </c>
      <c r="BX322" s="155">
        <v>0</v>
      </c>
      <c r="BY322" s="155">
        <v>0</v>
      </c>
      <c r="BZ322" s="155">
        <v>0</v>
      </c>
      <c r="CA322" s="155">
        <v>0</v>
      </c>
      <c r="CB322" s="155">
        <v>0</v>
      </c>
      <c r="CC322" s="155">
        <v>0</v>
      </c>
      <c r="CD322" s="155">
        <v>0</v>
      </c>
      <c r="CE322" s="155">
        <v>0</v>
      </c>
      <c r="CF322" s="155">
        <v>0</v>
      </c>
      <c r="CG322" s="155">
        <v>0</v>
      </c>
      <c r="CH322" s="155">
        <v>0</v>
      </c>
      <c r="CI322" s="155">
        <v>0</v>
      </c>
    </row>
    <row r="323" spans="1:87" ht="55.9" customHeight="1" x14ac:dyDescent="0.2">
      <c r="A323" s="6" t="s">
        <v>89</v>
      </c>
      <c r="B323" s="49">
        <v>0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78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49">
        <v>0</v>
      </c>
      <c r="AC323" s="49">
        <v>0</v>
      </c>
      <c r="AD323" s="49">
        <v>0</v>
      </c>
      <c r="AE323" s="49">
        <v>0</v>
      </c>
      <c r="AF323" s="49">
        <v>0</v>
      </c>
      <c r="AG323" s="49">
        <v>0</v>
      </c>
      <c r="AH323" s="49">
        <v>0</v>
      </c>
      <c r="AI323" s="49">
        <v>0</v>
      </c>
      <c r="AJ323" s="49">
        <v>0</v>
      </c>
      <c r="AK323" s="49">
        <v>0</v>
      </c>
      <c r="AL323" s="49">
        <v>0</v>
      </c>
      <c r="AM323" s="98">
        <v>0</v>
      </c>
      <c r="AN323" s="98">
        <v>0</v>
      </c>
      <c r="AO323" s="98">
        <v>0</v>
      </c>
      <c r="AP323" s="98">
        <v>0</v>
      </c>
      <c r="AQ323" s="98">
        <v>0</v>
      </c>
      <c r="AR323" s="98">
        <v>0</v>
      </c>
      <c r="AS323" s="98">
        <v>0</v>
      </c>
      <c r="AT323" s="98">
        <v>0</v>
      </c>
      <c r="AU323" s="98">
        <v>0</v>
      </c>
      <c r="AV323" s="98">
        <v>0</v>
      </c>
      <c r="AW323" s="98">
        <v>0</v>
      </c>
      <c r="AX323" s="49">
        <v>0</v>
      </c>
      <c r="AY323" s="98">
        <v>0</v>
      </c>
      <c r="AZ323" s="98">
        <v>0</v>
      </c>
      <c r="BA323" s="98">
        <v>0</v>
      </c>
      <c r="BB323" s="98">
        <v>0</v>
      </c>
      <c r="BC323" s="98">
        <v>0</v>
      </c>
      <c r="BD323" s="98">
        <v>0</v>
      </c>
      <c r="BE323" s="98">
        <v>0</v>
      </c>
      <c r="BF323" s="98">
        <v>0</v>
      </c>
      <c r="BG323" s="98">
        <v>0</v>
      </c>
      <c r="BH323" s="98">
        <v>0</v>
      </c>
      <c r="BI323" s="98">
        <v>0</v>
      </c>
      <c r="BJ323" s="155">
        <v>0</v>
      </c>
      <c r="BK323" s="155">
        <v>0</v>
      </c>
      <c r="BL323" s="155">
        <v>0</v>
      </c>
      <c r="BM323" s="155">
        <v>0</v>
      </c>
      <c r="BN323" s="155">
        <v>0</v>
      </c>
      <c r="BO323" s="155">
        <v>0</v>
      </c>
      <c r="BP323" s="155">
        <v>0</v>
      </c>
      <c r="BQ323" s="155">
        <v>0</v>
      </c>
      <c r="BR323" s="155">
        <v>0</v>
      </c>
      <c r="BS323" s="155">
        <v>0</v>
      </c>
      <c r="BT323" s="155">
        <v>0</v>
      </c>
      <c r="BU323" s="155">
        <v>0</v>
      </c>
      <c r="BV323" s="155">
        <v>0</v>
      </c>
      <c r="BW323" s="155">
        <v>0</v>
      </c>
      <c r="BX323" s="155">
        <v>0</v>
      </c>
      <c r="BY323" s="155">
        <v>0</v>
      </c>
      <c r="BZ323" s="155">
        <v>0</v>
      </c>
      <c r="CA323" s="155">
        <v>0</v>
      </c>
      <c r="CB323" s="155">
        <v>0</v>
      </c>
      <c r="CC323" s="155">
        <v>0</v>
      </c>
      <c r="CD323" s="155">
        <v>0</v>
      </c>
      <c r="CE323" s="155">
        <v>0</v>
      </c>
      <c r="CF323" s="155">
        <v>0</v>
      </c>
      <c r="CG323" s="155">
        <v>0</v>
      </c>
      <c r="CH323" s="155">
        <v>0</v>
      </c>
      <c r="CI323" s="155">
        <v>0</v>
      </c>
    </row>
    <row r="324" spans="1:87" ht="40.15" customHeight="1" x14ac:dyDescent="0.2">
      <c r="A324" s="60" t="s">
        <v>280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78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0</v>
      </c>
      <c r="AF324" s="49">
        <v>0</v>
      </c>
      <c r="AG324" s="49">
        <v>0</v>
      </c>
      <c r="AH324" s="49">
        <v>0</v>
      </c>
      <c r="AI324" s="49">
        <v>0</v>
      </c>
      <c r="AJ324" s="49">
        <v>0</v>
      </c>
      <c r="AK324" s="49">
        <v>0</v>
      </c>
      <c r="AL324" s="49">
        <v>0</v>
      </c>
      <c r="AM324" s="98">
        <v>0</v>
      </c>
      <c r="AN324" s="98">
        <v>0</v>
      </c>
      <c r="AO324" s="98">
        <v>0</v>
      </c>
      <c r="AP324" s="98">
        <v>0</v>
      </c>
      <c r="AQ324" s="98">
        <v>0</v>
      </c>
      <c r="AR324" s="98">
        <v>0</v>
      </c>
      <c r="AS324" s="98">
        <v>0</v>
      </c>
      <c r="AT324" s="98">
        <v>0</v>
      </c>
      <c r="AU324" s="98">
        <v>0</v>
      </c>
      <c r="AV324" s="98">
        <v>0</v>
      </c>
      <c r="AW324" s="98">
        <v>0</v>
      </c>
      <c r="AX324" s="49">
        <v>0</v>
      </c>
      <c r="AY324" s="98">
        <v>0</v>
      </c>
      <c r="AZ324" s="98">
        <v>0</v>
      </c>
      <c r="BA324" s="98">
        <v>0</v>
      </c>
      <c r="BB324" s="98">
        <v>0</v>
      </c>
      <c r="BC324" s="98">
        <v>0</v>
      </c>
      <c r="BD324" s="98">
        <v>0</v>
      </c>
      <c r="BE324" s="98">
        <v>0</v>
      </c>
      <c r="BF324" s="98">
        <v>0</v>
      </c>
      <c r="BG324" s="98">
        <v>0</v>
      </c>
      <c r="BH324" s="98">
        <v>0</v>
      </c>
      <c r="BI324" s="98">
        <v>0</v>
      </c>
      <c r="BJ324" s="155">
        <v>0</v>
      </c>
      <c r="BK324" s="155">
        <v>0</v>
      </c>
      <c r="BL324" s="155">
        <v>0</v>
      </c>
      <c r="BM324" s="155">
        <v>0</v>
      </c>
      <c r="BN324" s="155">
        <v>0</v>
      </c>
      <c r="BO324" s="155">
        <v>0</v>
      </c>
      <c r="BP324" s="155">
        <v>0</v>
      </c>
      <c r="BQ324" s="155">
        <v>0</v>
      </c>
      <c r="BR324" s="155">
        <v>0</v>
      </c>
      <c r="BS324" s="155">
        <v>0</v>
      </c>
      <c r="BT324" s="155">
        <v>0</v>
      </c>
      <c r="BU324" s="155">
        <v>0</v>
      </c>
      <c r="BV324" s="155">
        <v>0</v>
      </c>
      <c r="BW324" s="155">
        <v>0</v>
      </c>
      <c r="BX324" s="155">
        <v>0</v>
      </c>
      <c r="BY324" s="155">
        <v>0</v>
      </c>
      <c r="BZ324" s="155">
        <v>0</v>
      </c>
      <c r="CA324" s="155">
        <v>0</v>
      </c>
      <c r="CB324" s="155">
        <v>0</v>
      </c>
      <c r="CC324" s="155">
        <v>0</v>
      </c>
      <c r="CD324" s="155">
        <v>0</v>
      </c>
      <c r="CE324" s="155">
        <v>0</v>
      </c>
      <c r="CF324" s="155">
        <v>0</v>
      </c>
      <c r="CG324" s="155">
        <v>0</v>
      </c>
      <c r="CH324" s="155">
        <v>0</v>
      </c>
      <c r="CI324" s="155">
        <v>0</v>
      </c>
    </row>
    <row r="325" spans="1:87" ht="15.75" customHeight="1" x14ac:dyDescent="0.2">
      <c r="A325" s="61" t="s">
        <v>87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78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98">
        <v>0</v>
      </c>
      <c r="AN325" s="98">
        <v>0</v>
      </c>
      <c r="AO325" s="98">
        <v>0</v>
      </c>
      <c r="AP325" s="98">
        <v>0</v>
      </c>
      <c r="AQ325" s="98">
        <v>0</v>
      </c>
      <c r="AR325" s="98">
        <v>0</v>
      </c>
      <c r="AS325" s="98">
        <v>0</v>
      </c>
      <c r="AT325" s="98">
        <v>0</v>
      </c>
      <c r="AU325" s="98">
        <v>0</v>
      </c>
      <c r="AV325" s="98">
        <v>0</v>
      </c>
      <c r="AW325" s="98">
        <v>0</v>
      </c>
      <c r="AX325" s="49">
        <v>0</v>
      </c>
      <c r="AY325" s="98">
        <v>0</v>
      </c>
      <c r="AZ325" s="98">
        <v>0</v>
      </c>
      <c r="BA325" s="98">
        <v>0</v>
      </c>
      <c r="BB325" s="98">
        <v>0</v>
      </c>
      <c r="BC325" s="98">
        <v>0</v>
      </c>
      <c r="BD325" s="98">
        <v>0</v>
      </c>
      <c r="BE325" s="98">
        <v>0</v>
      </c>
      <c r="BF325" s="98">
        <v>0</v>
      </c>
      <c r="BG325" s="98">
        <v>0</v>
      </c>
      <c r="BH325" s="98">
        <v>0</v>
      </c>
      <c r="BI325" s="98">
        <v>0</v>
      </c>
      <c r="BJ325" s="155">
        <v>0</v>
      </c>
      <c r="BK325" s="155">
        <v>0</v>
      </c>
      <c r="BL325" s="155">
        <v>0</v>
      </c>
      <c r="BM325" s="155">
        <v>0</v>
      </c>
      <c r="BN325" s="155">
        <v>0</v>
      </c>
      <c r="BO325" s="155">
        <v>0</v>
      </c>
      <c r="BP325" s="155">
        <v>0</v>
      </c>
      <c r="BQ325" s="155">
        <v>0</v>
      </c>
      <c r="BR325" s="155">
        <v>0</v>
      </c>
      <c r="BS325" s="155">
        <v>0</v>
      </c>
      <c r="BT325" s="155">
        <v>0</v>
      </c>
      <c r="BU325" s="155">
        <v>0</v>
      </c>
      <c r="BV325" s="155">
        <v>0</v>
      </c>
      <c r="BW325" s="155">
        <v>0</v>
      </c>
      <c r="BX325" s="155">
        <v>0</v>
      </c>
      <c r="BY325" s="155">
        <v>0</v>
      </c>
      <c r="BZ325" s="155">
        <v>0</v>
      </c>
      <c r="CA325" s="155">
        <v>0</v>
      </c>
      <c r="CB325" s="155">
        <v>0</v>
      </c>
      <c r="CC325" s="155">
        <v>0</v>
      </c>
      <c r="CD325" s="155">
        <v>0</v>
      </c>
      <c r="CE325" s="155">
        <v>0</v>
      </c>
      <c r="CF325" s="155">
        <v>0</v>
      </c>
      <c r="CG325" s="155">
        <v>0</v>
      </c>
      <c r="CH325" s="155">
        <v>0</v>
      </c>
      <c r="CI325" s="155">
        <v>0</v>
      </c>
    </row>
    <row r="326" spans="1:87" ht="15.75" customHeight="1" x14ac:dyDescent="0.2">
      <c r="A326" s="61" t="s">
        <v>88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78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49">
        <v>0</v>
      </c>
      <c r="AC326" s="49">
        <v>0</v>
      </c>
      <c r="AD326" s="49">
        <v>0</v>
      </c>
      <c r="AE326" s="49">
        <v>0</v>
      </c>
      <c r="AF326" s="49">
        <v>0</v>
      </c>
      <c r="AG326" s="49">
        <v>0</v>
      </c>
      <c r="AH326" s="49">
        <v>0</v>
      </c>
      <c r="AI326" s="49">
        <v>0</v>
      </c>
      <c r="AJ326" s="49">
        <v>0</v>
      </c>
      <c r="AK326" s="49">
        <v>0</v>
      </c>
      <c r="AL326" s="49">
        <v>0</v>
      </c>
      <c r="AM326" s="98">
        <v>0</v>
      </c>
      <c r="AN326" s="98">
        <v>0</v>
      </c>
      <c r="AO326" s="98">
        <v>0</v>
      </c>
      <c r="AP326" s="98">
        <v>0</v>
      </c>
      <c r="AQ326" s="98">
        <v>0</v>
      </c>
      <c r="AR326" s="98">
        <v>0</v>
      </c>
      <c r="AS326" s="98">
        <v>0</v>
      </c>
      <c r="AT326" s="98">
        <v>0</v>
      </c>
      <c r="AU326" s="98">
        <v>0</v>
      </c>
      <c r="AV326" s="98">
        <v>0</v>
      </c>
      <c r="AW326" s="98">
        <v>0</v>
      </c>
      <c r="AX326" s="49">
        <v>0</v>
      </c>
      <c r="AY326" s="98">
        <v>0</v>
      </c>
      <c r="AZ326" s="98">
        <v>0</v>
      </c>
      <c r="BA326" s="98">
        <v>0</v>
      </c>
      <c r="BB326" s="98">
        <v>0</v>
      </c>
      <c r="BC326" s="98">
        <v>0</v>
      </c>
      <c r="BD326" s="98">
        <v>0</v>
      </c>
      <c r="BE326" s="98">
        <v>0</v>
      </c>
      <c r="BF326" s="98">
        <v>0</v>
      </c>
      <c r="BG326" s="98">
        <v>0</v>
      </c>
      <c r="BH326" s="98">
        <v>0</v>
      </c>
      <c r="BI326" s="98">
        <v>0</v>
      </c>
      <c r="BJ326" s="155">
        <v>0</v>
      </c>
      <c r="BK326" s="155">
        <v>0</v>
      </c>
      <c r="BL326" s="155">
        <v>0</v>
      </c>
      <c r="BM326" s="155">
        <v>0</v>
      </c>
      <c r="BN326" s="155">
        <v>0</v>
      </c>
      <c r="BO326" s="155">
        <v>0</v>
      </c>
      <c r="BP326" s="155">
        <v>0</v>
      </c>
      <c r="BQ326" s="155">
        <v>0</v>
      </c>
      <c r="BR326" s="155">
        <v>0</v>
      </c>
      <c r="BS326" s="155">
        <v>0</v>
      </c>
      <c r="BT326" s="155">
        <v>0</v>
      </c>
      <c r="BU326" s="155">
        <v>0</v>
      </c>
      <c r="BV326" s="155">
        <v>0</v>
      </c>
      <c r="BW326" s="155">
        <v>0</v>
      </c>
      <c r="BX326" s="155">
        <v>0</v>
      </c>
      <c r="BY326" s="155">
        <v>0</v>
      </c>
      <c r="BZ326" s="155">
        <v>0</v>
      </c>
      <c r="CA326" s="155">
        <v>0</v>
      </c>
      <c r="CB326" s="155">
        <v>0</v>
      </c>
      <c r="CC326" s="155">
        <v>0</v>
      </c>
      <c r="CD326" s="155">
        <v>0</v>
      </c>
      <c r="CE326" s="155">
        <v>0</v>
      </c>
      <c r="CF326" s="155">
        <v>0</v>
      </c>
      <c r="CG326" s="155">
        <v>0</v>
      </c>
      <c r="CH326" s="155">
        <v>0</v>
      </c>
      <c r="CI326" s="155">
        <v>0</v>
      </c>
    </row>
    <row r="327" spans="1:87" ht="33" customHeight="1" x14ac:dyDescent="0.2">
      <c r="A327" s="60" t="s">
        <v>281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78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0</v>
      </c>
      <c r="AI327" s="49">
        <v>0</v>
      </c>
      <c r="AJ327" s="49">
        <v>0</v>
      </c>
      <c r="AK327" s="49">
        <v>0</v>
      </c>
      <c r="AL327" s="49">
        <v>0</v>
      </c>
      <c r="AM327" s="98">
        <v>0</v>
      </c>
      <c r="AN327" s="98">
        <v>0</v>
      </c>
      <c r="AO327" s="98">
        <v>0</v>
      </c>
      <c r="AP327" s="98">
        <v>0</v>
      </c>
      <c r="AQ327" s="98">
        <v>0</v>
      </c>
      <c r="AR327" s="98">
        <v>0</v>
      </c>
      <c r="AS327" s="98">
        <v>0</v>
      </c>
      <c r="AT327" s="98">
        <v>0</v>
      </c>
      <c r="AU327" s="98">
        <v>0</v>
      </c>
      <c r="AV327" s="98">
        <v>0</v>
      </c>
      <c r="AW327" s="98">
        <v>0</v>
      </c>
      <c r="AX327" s="49">
        <v>0</v>
      </c>
      <c r="AY327" s="98">
        <v>0</v>
      </c>
      <c r="AZ327" s="98">
        <v>0</v>
      </c>
      <c r="BA327" s="98">
        <v>0</v>
      </c>
      <c r="BB327" s="98">
        <v>0</v>
      </c>
      <c r="BC327" s="98">
        <v>0</v>
      </c>
      <c r="BD327" s="98">
        <v>0</v>
      </c>
      <c r="BE327" s="98">
        <v>0</v>
      </c>
      <c r="BF327" s="98">
        <v>0</v>
      </c>
      <c r="BG327" s="98">
        <v>0</v>
      </c>
      <c r="BH327" s="98">
        <v>0</v>
      </c>
      <c r="BI327" s="98">
        <v>0</v>
      </c>
      <c r="BJ327" s="155">
        <v>0</v>
      </c>
      <c r="BK327" s="155">
        <v>0</v>
      </c>
      <c r="BL327" s="155">
        <v>0</v>
      </c>
      <c r="BM327" s="155">
        <v>0</v>
      </c>
      <c r="BN327" s="155">
        <v>0</v>
      </c>
      <c r="BO327" s="155">
        <v>0</v>
      </c>
      <c r="BP327" s="155">
        <v>0</v>
      </c>
      <c r="BQ327" s="155">
        <v>0</v>
      </c>
      <c r="BR327" s="155">
        <v>0</v>
      </c>
      <c r="BS327" s="155">
        <v>0</v>
      </c>
      <c r="BT327" s="155">
        <v>0</v>
      </c>
      <c r="BU327" s="155">
        <v>0</v>
      </c>
      <c r="BV327" s="155">
        <v>0</v>
      </c>
      <c r="BW327" s="155">
        <v>0</v>
      </c>
      <c r="BX327" s="155">
        <v>0</v>
      </c>
      <c r="BY327" s="155">
        <v>0</v>
      </c>
      <c r="BZ327" s="155">
        <v>0</v>
      </c>
      <c r="CA327" s="155">
        <v>0</v>
      </c>
      <c r="CB327" s="155">
        <v>0</v>
      </c>
      <c r="CC327" s="155">
        <v>0</v>
      </c>
      <c r="CD327" s="155">
        <v>0</v>
      </c>
      <c r="CE327" s="155">
        <v>0</v>
      </c>
      <c r="CF327" s="155">
        <v>0</v>
      </c>
      <c r="CG327" s="155">
        <v>0</v>
      </c>
      <c r="CH327" s="155">
        <v>0</v>
      </c>
      <c r="CI327" s="155">
        <v>0</v>
      </c>
    </row>
    <row r="328" spans="1:87" ht="15.75" customHeight="1" x14ac:dyDescent="0.2">
      <c r="A328" s="61" t="s">
        <v>87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78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98">
        <v>0</v>
      </c>
      <c r="AN328" s="98">
        <v>0</v>
      </c>
      <c r="AO328" s="98">
        <v>0</v>
      </c>
      <c r="AP328" s="98">
        <v>0</v>
      </c>
      <c r="AQ328" s="98">
        <v>0</v>
      </c>
      <c r="AR328" s="98">
        <v>0</v>
      </c>
      <c r="AS328" s="98">
        <v>0</v>
      </c>
      <c r="AT328" s="98">
        <v>0</v>
      </c>
      <c r="AU328" s="98">
        <v>0</v>
      </c>
      <c r="AV328" s="98">
        <v>0</v>
      </c>
      <c r="AW328" s="98">
        <v>0</v>
      </c>
      <c r="AX328" s="49">
        <v>0</v>
      </c>
      <c r="AY328" s="98">
        <v>0</v>
      </c>
      <c r="AZ328" s="98">
        <v>0</v>
      </c>
      <c r="BA328" s="98">
        <v>0</v>
      </c>
      <c r="BB328" s="98">
        <v>0</v>
      </c>
      <c r="BC328" s="98">
        <v>0</v>
      </c>
      <c r="BD328" s="98">
        <v>0</v>
      </c>
      <c r="BE328" s="98">
        <v>0</v>
      </c>
      <c r="BF328" s="98">
        <v>0</v>
      </c>
      <c r="BG328" s="98">
        <v>0</v>
      </c>
      <c r="BH328" s="98">
        <v>0</v>
      </c>
      <c r="BI328" s="98">
        <v>0</v>
      </c>
      <c r="BJ328" s="155">
        <v>0</v>
      </c>
      <c r="BK328" s="155">
        <v>0</v>
      </c>
      <c r="BL328" s="155">
        <v>0</v>
      </c>
      <c r="BM328" s="155">
        <v>0</v>
      </c>
      <c r="BN328" s="155">
        <v>0</v>
      </c>
      <c r="BO328" s="155">
        <v>0</v>
      </c>
      <c r="BP328" s="155">
        <v>0</v>
      </c>
      <c r="BQ328" s="155">
        <v>0</v>
      </c>
      <c r="BR328" s="155">
        <v>0</v>
      </c>
      <c r="BS328" s="155">
        <v>0</v>
      </c>
      <c r="BT328" s="155">
        <v>0</v>
      </c>
      <c r="BU328" s="155">
        <v>0</v>
      </c>
      <c r="BV328" s="155">
        <v>0</v>
      </c>
      <c r="BW328" s="155">
        <v>0</v>
      </c>
      <c r="BX328" s="155">
        <v>0</v>
      </c>
      <c r="BY328" s="155">
        <v>0</v>
      </c>
      <c r="BZ328" s="155">
        <v>0</v>
      </c>
      <c r="CA328" s="155">
        <v>0</v>
      </c>
      <c r="CB328" s="155">
        <v>0</v>
      </c>
      <c r="CC328" s="155">
        <v>0</v>
      </c>
      <c r="CD328" s="155">
        <v>0</v>
      </c>
      <c r="CE328" s="155">
        <v>0</v>
      </c>
      <c r="CF328" s="155">
        <v>0</v>
      </c>
      <c r="CG328" s="155">
        <v>0</v>
      </c>
      <c r="CH328" s="155">
        <v>0</v>
      </c>
      <c r="CI328" s="155">
        <v>0</v>
      </c>
    </row>
    <row r="329" spans="1:87" ht="15.75" customHeight="1" x14ac:dyDescent="0.2">
      <c r="A329" s="62" t="s">
        <v>90</v>
      </c>
      <c r="B329" s="49">
        <v>0</v>
      </c>
      <c r="C329" s="49">
        <v>0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78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0</v>
      </c>
      <c r="AA329" s="49">
        <v>0</v>
      </c>
      <c r="AB329" s="49">
        <v>0</v>
      </c>
      <c r="AC329" s="49">
        <v>0</v>
      </c>
      <c r="AD329" s="49">
        <v>0</v>
      </c>
      <c r="AE329" s="49">
        <v>0</v>
      </c>
      <c r="AF329" s="49">
        <v>0</v>
      </c>
      <c r="AG329" s="49">
        <v>0</v>
      </c>
      <c r="AH329" s="49">
        <v>0</v>
      </c>
      <c r="AI329" s="49">
        <v>0</v>
      </c>
      <c r="AJ329" s="49">
        <v>0</v>
      </c>
      <c r="AK329" s="49">
        <v>0</v>
      </c>
      <c r="AL329" s="49">
        <v>0</v>
      </c>
      <c r="AM329" s="98">
        <v>0</v>
      </c>
      <c r="AN329" s="98">
        <v>0</v>
      </c>
      <c r="AO329" s="98">
        <v>0</v>
      </c>
      <c r="AP329" s="98">
        <v>0</v>
      </c>
      <c r="AQ329" s="98">
        <v>0</v>
      </c>
      <c r="AR329" s="98">
        <v>0</v>
      </c>
      <c r="AS329" s="98">
        <v>0</v>
      </c>
      <c r="AT329" s="98">
        <v>0</v>
      </c>
      <c r="AU329" s="98">
        <v>0</v>
      </c>
      <c r="AV329" s="98">
        <v>0</v>
      </c>
      <c r="AW329" s="98">
        <v>0</v>
      </c>
      <c r="AX329" s="49">
        <v>0</v>
      </c>
      <c r="AY329" s="98">
        <v>0</v>
      </c>
      <c r="AZ329" s="98">
        <v>0</v>
      </c>
      <c r="BA329" s="98">
        <v>0</v>
      </c>
      <c r="BB329" s="98">
        <v>0</v>
      </c>
      <c r="BC329" s="98">
        <v>0</v>
      </c>
      <c r="BD329" s="98">
        <v>0</v>
      </c>
      <c r="BE329" s="98">
        <v>0</v>
      </c>
      <c r="BF329" s="98">
        <v>0</v>
      </c>
      <c r="BG329" s="98">
        <v>0</v>
      </c>
      <c r="BH329" s="98">
        <v>0</v>
      </c>
      <c r="BI329" s="98">
        <v>0</v>
      </c>
      <c r="BJ329" s="155">
        <v>0</v>
      </c>
      <c r="BK329" s="155">
        <v>0</v>
      </c>
      <c r="BL329" s="155">
        <v>0</v>
      </c>
      <c r="BM329" s="155">
        <v>0</v>
      </c>
      <c r="BN329" s="155">
        <v>0</v>
      </c>
      <c r="BO329" s="155">
        <v>0</v>
      </c>
      <c r="BP329" s="155">
        <v>0</v>
      </c>
      <c r="BQ329" s="155">
        <v>0</v>
      </c>
      <c r="BR329" s="155">
        <v>0</v>
      </c>
      <c r="BS329" s="155">
        <v>0</v>
      </c>
      <c r="BT329" s="155">
        <v>0</v>
      </c>
      <c r="BU329" s="155">
        <v>0</v>
      </c>
      <c r="BV329" s="155">
        <v>0</v>
      </c>
      <c r="BW329" s="155">
        <v>0</v>
      </c>
      <c r="BX329" s="155">
        <v>0</v>
      </c>
      <c r="BY329" s="155">
        <v>0</v>
      </c>
      <c r="BZ329" s="155">
        <v>0</v>
      </c>
      <c r="CA329" s="155">
        <v>0</v>
      </c>
      <c r="CB329" s="155">
        <v>0</v>
      </c>
      <c r="CC329" s="155">
        <v>0</v>
      </c>
      <c r="CD329" s="155">
        <v>0</v>
      </c>
      <c r="CE329" s="155">
        <v>0</v>
      </c>
      <c r="CF329" s="155">
        <v>0</v>
      </c>
      <c r="CG329" s="155">
        <v>0</v>
      </c>
      <c r="CH329" s="155">
        <v>0</v>
      </c>
      <c r="CI329" s="155">
        <v>0</v>
      </c>
    </row>
    <row r="330" spans="1:87" ht="15.75" customHeight="1" x14ac:dyDescent="0.2">
      <c r="A330" s="62" t="s">
        <v>91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78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0</v>
      </c>
      <c r="AH330" s="49">
        <v>0</v>
      </c>
      <c r="AI330" s="49">
        <v>0</v>
      </c>
      <c r="AJ330" s="49">
        <v>0</v>
      </c>
      <c r="AK330" s="49">
        <v>0</v>
      </c>
      <c r="AL330" s="49">
        <v>0</v>
      </c>
      <c r="AM330" s="98">
        <v>0</v>
      </c>
      <c r="AN330" s="98">
        <v>0</v>
      </c>
      <c r="AO330" s="98">
        <v>0</v>
      </c>
      <c r="AP330" s="98">
        <v>0</v>
      </c>
      <c r="AQ330" s="98">
        <v>0</v>
      </c>
      <c r="AR330" s="98">
        <v>0</v>
      </c>
      <c r="AS330" s="98">
        <v>0</v>
      </c>
      <c r="AT330" s="98">
        <v>0</v>
      </c>
      <c r="AU330" s="98">
        <v>0</v>
      </c>
      <c r="AV330" s="98">
        <v>0</v>
      </c>
      <c r="AW330" s="98">
        <v>0</v>
      </c>
      <c r="AX330" s="49">
        <v>0</v>
      </c>
      <c r="AY330" s="98">
        <v>0</v>
      </c>
      <c r="AZ330" s="98">
        <v>0</v>
      </c>
      <c r="BA330" s="98">
        <v>0</v>
      </c>
      <c r="BB330" s="98">
        <v>0</v>
      </c>
      <c r="BC330" s="98">
        <v>0</v>
      </c>
      <c r="BD330" s="98">
        <v>0</v>
      </c>
      <c r="BE330" s="98">
        <v>0</v>
      </c>
      <c r="BF330" s="98">
        <v>0</v>
      </c>
      <c r="BG330" s="98">
        <v>0</v>
      </c>
      <c r="BH330" s="98">
        <v>0</v>
      </c>
      <c r="BI330" s="98">
        <v>0</v>
      </c>
      <c r="BJ330" s="155">
        <v>0</v>
      </c>
      <c r="BK330" s="155">
        <v>0</v>
      </c>
      <c r="BL330" s="155">
        <v>0</v>
      </c>
      <c r="BM330" s="155">
        <v>0</v>
      </c>
      <c r="BN330" s="155">
        <v>0</v>
      </c>
      <c r="BO330" s="155">
        <v>0</v>
      </c>
      <c r="BP330" s="155">
        <v>0</v>
      </c>
      <c r="BQ330" s="155">
        <v>0</v>
      </c>
      <c r="BR330" s="155">
        <v>0</v>
      </c>
      <c r="BS330" s="155">
        <v>0</v>
      </c>
      <c r="BT330" s="155">
        <v>0</v>
      </c>
      <c r="BU330" s="155">
        <v>0</v>
      </c>
      <c r="BV330" s="155">
        <v>0</v>
      </c>
      <c r="BW330" s="155">
        <v>0</v>
      </c>
      <c r="BX330" s="155">
        <v>0</v>
      </c>
      <c r="BY330" s="155">
        <v>0</v>
      </c>
      <c r="BZ330" s="155">
        <v>0</v>
      </c>
      <c r="CA330" s="155">
        <v>0</v>
      </c>
      <c r="CB330" s="155">
        <v>0</v>
      </c>
      <c r="CC330" s="155">
        <v>0</v>
      </c>
      <c r="CD330" s="155">
        <v>0</v>
      </c>
      <c r="CE330" s="155">
        <v>0</v>
      </c>
      <c r="CF330" s="155">
        <v>0</v>
      </c>
      <c r="CG330" s="155">
        <v>0</v>
      </c>
      <c r="CH330" s="155">
        <v>0</v>
      </c>
      <c r="CI330" s="155">
        <v>0</v>
      </c>
    </row>
    <row r="331" spans="1:87" ht="15.75" customHeight="1" x14ac:dyDescent="0.2">
      <c r="A331" s="61" t="s">
        <v>88</v>
      </c>
      <c r="B331" s="49">
        <v>0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78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98">
        <v>0</v>
      </c>
      <c r="AN331" s="98">
        <v>0</v>
      </c>
      <c r="AO331" s="98">
        <v>0</v>
      </c>
      <c r="AP331" s="98">
        <v>0</v>
      </c>
      <c r="AQ331" s="98">
        <v>0</v>
      </c>
      <c r="AR331" s="98">
        <v>0</v>
      </c>
      <c r="AS331" s="98">
        <v>0</v>
      </c>
      <c r="AT331" s="98">
        <v>0</v>
      </c>
      <c r="AU331" s="98">
        <v>0</v>
      </c>
      <c r="AV331" s="98">
        <v>0</v>
      </c>
      <c r="AW331" s="98">
        <v>0</v>
      </c>
      <c r="AX331" s="49">
        <v>0</v>
      </c>
      <c r="AY331" s="98">
        <v>0</v>
      </c>
      <c r="AZ331" s="98">
        <v>0</v>
      </c>
      <c r="BA331" s="98">
        <v>0</v>
      </c>
      <c r="BB331" s="98">
        <v>0</v>
      </c>
      <c r="BC331" s="98">
        <v>0</v>
      </c>
      <c r="BD331" s="98">
        <v>0</v>
      </c>
      <c r="BE331" s="98">
        <v>0</v>
      </c>
      <c r="BF331" s="98">
        <v>0</v>
      </c>
      <c r="BG331" s="98">
        <v>0</v>
      </c>
      <c r="BH331" s="98">
        <v>0</v>
      </c>
      <c r="BI331" s="98">
        <v>0</v>
      </c>
      <c r="BJ331" s="155">
        <v>0</v>
      </c>
      <c r="BK331" s="155">
        <v>0</v>
      </c>
      <c r="BL331" s="155">
        <v>0</v>
      </c>
      <c r="BM331" s="155">
        <v>0</v>
      </c>
      <c r="BN331" s="155">
        <v>0</v>
      </c>
      <c r="BO331" s="155">
        <v>0</v>
      </c>
      <c r="BP331" s="155">
        <v>0</v>
      </c>
      <c r="BQ331" s="155">
        <v>0</v>
      </c>
      <c r="BR331" s="155">
        <v>0</v>
      </c>
      <c r="BS331" s="155">
        <v>0</v>
      </c>
      <c r="BT331" s="155">
        <v>0</v>
      </c>
      <c r="BU331" s="155">
        <v>0</v>
      </c>
      <c r="BV331" s="155">
        <v>0</v>
      </c>
      <c r="BW331" s="155">
        <v>0</v>
      </c>
      <c r="BX331" s="155">
        <v>0</v>
      </c>
      <c r="BY331" s="155">
        <v>0</v>
      </c>
      <c r="BZ331" s="155">
        <v>0</v>
      </c>
      <c r="CA331" s="155">
        <v>0</v>
      </c>
      <c r="CB331" s="155">
        <v>0</v>
      </c>
      <c r="CC331" s="155">
        <v>0</v>
      </c>
      <c r="CD331" s="155">
        <v>0</v>
      </c>
      <c r="CE331" s="155">
        <v>0</v>
      </c>
      <c r="CF331" s="155">
        <v>0</v>
      </c>
      <c r="CG331" s="155">
        <v>0</v>
      </c>
      <c r="CH331" s="155">
        <v>0</v>
      </c>
      <c r="CI331" s="155">
        <v>0</v>
      </c>
    </row>
    <row r="332" spans="1:87" ht="15.75" customHeight="1" x14ac:dyDescent="0.2">
      <c r="A332" s="62" t="s">
        <v>92</v>
      </c>
      <c r="B332" s="49">
        <v>0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78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0</v>
      </c>
      <c r="AC332" s="49">
        <v>0</v>
      </c>
      <c r="AD332" s="49">
        <v>0</v>
      </c>
      <c r="AE332" s="49">
        <v>0</v>
      </c>
      <c r="AF332" s="49">
        <v>0</v>
      </c>
      <c r="AG332" s="49">
        <v>0</v>
      </c>
      <c r="AH332" s="49">
        <v>0</v>
      </c>
      <c r="AI332" s="49">
        <v>0</v>
      </c>
      <c r="AJ332" s="49">
        <v>0</v>
      </c>
      <c r="AK332" s="49">
        <v>0</v>
      </c>
      <c r="AL332" s="49">
        <v>0</v>
      </c>
      <c r="AM332" s="98">
        <v>0</v>
      </c>
      <c r="AN332" s="98">
        <v>0</v>
      </c>
      <c r="AO332" s="98">
        <v>0</v>
      </c>
      <c r="AP332" s="98">
        <v>0</v>
      </c>
      <c r="AQ332" s="98">
        <v>0</v>
      </c>
      <c r="AR332" s="98">
        <v>0</v>
      </c>
      <c r="AS332" s="98">
        <v>0</v>
      </c>
      <c r="AT332" s="98">
        <v>0</v>
      </c>
      <c r="AU332" s="98">
        <v>0</v>
      </c>
      <c r="AV332" s="98">
        <v>0</v>
      </c>
      <c r="AW332" s="98">
        <v>0</v>
      </c>
      <c r="AX332" s="49">
        <v>0</v>
      </c>
      <c r="AY332" s="98">
        <v>0</v>
      </c>
      <c r="AZ332" s="98">
        <v>0</v>
      </c>
      <c r="BA332" s="98">
        <v>0</v>
      </c>
      <c r="BB332" s="98">
        <v>0</v>
      </c>
      <c r="BC332" s="98">
        <v>0</v>
      </c>
      <c r="BD332" s="98">
        <v>0</v>
      </c>
      <c r="BE332" s="98">
        <v>0</v>
      </c>
      <c r="BF332" s="98">
        <v>0</v>
      </c>
      <c r="BG332" s="98">
        <v>0</v>
      </c>
      <c r="BH332" s="98">
        <v>0</v>
      </c>
      <c r="BI332" s="98">
        <v>0</v>
      </c>
      <c r="BJ332" s="155">
        <v>0</v>
      </c>
      <c r="BK332" s="155">
        <v>0</v>
      </c>
      <c r="BL332" s="155">
        <v>0</v>
      </c>
      <c r="BM332" s="155">
        <v>0</v>
      </c>
      <c r="BN332" s="155">
        <v>0</v>
      </c>
      <c r="BO332" s="155">
        <v>0</v>
      </c>
      <c r="BP332" s="155">
        <v>0</v>
      </c>
      <c r="BQ332" s="155">
        <v>0</v>
      </c>
      <c r="BR332" s="155">
        <v>0</v>
      </c>
      <c r="BS332" s="155">
        <v>0</v>
      </c>
      <c r="BT332" s="155">
        <v>0</v>
      </c>
      <c r="BU332" s="155">
        <v>0</v>
      </c>
      <c r="BV332" s="155">
        <v>0</v>
      </c>
      <c r="BW332" s="155">
        <v>0</v>
      </c>
      <c r="BX332" s="155">
        <v>0</v>
      </c>
      <c r="BY332" s="155">
        <v>0</v>
      </c>
      <c r="BZ332" s="155">
        <v>0</v>
      </c>
      <c r="CA332" s="155">
        <v>0</v>
      </c>
      <c r="CB332" s="155">
        <v>0</v>
      </c>
      <c r="CC332" s="155">
        <v>0</v>
      </c>
      <c r="CD332" s="155">
        <v>0</v>
      </c>
      <c r="CE332" s="155">
        <v>0</v>
      </c>
      <c r="CF332" s="155">
        <v>0</v>
      </c>
      <c r="CG332" s="155">
        <v>0</v>
      </c>
      <c r="CH332" s="155">
        <v>0</v>
      </c>
      <c r="CI332" s="155">
        <v>0</v>
      </c>
    </row>
    <row r="333" spans="1:87" ht="15.75" customHeight="1" x14ac:dyDescent="0.2">
      <c r="A333" s="62" t="s">
        <v>93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78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49">
        <v>0</v>
      </c>
      <c r="AC333" s="49">
        <v>0</v>
      </c>
      <c r="AD333" s="49">
        <v>0</v>
      </c>
      <c r="AE333" s="49">
        <v>0</v>
      </c>
      <c r="AF333" s="49">
        <v>0</v>
      </c>
      <c r="AG333" s="49">
        <v>0</v>
      </c>
      <c r="AH333" s="49">
        <v>0</v>
      </c>
      <c r="AI333" s="49">
        <v>0</v>
      </c>
      <c r="AJ333" s="49">
        <v>0</v>
      </c>
      <c r="AK333" s="49">
        <v>0</v>
      </c>
      <c r="AL333" s="49">
        <v>0</v>
      </c>
      <c r="AM333" s="98">
        <v>0</v>
      </c>
      <c r="AN333" s="98">
        <v>0</v>
      </c>
      <c r="AO333" s="98">
        <v>0</v>
      </c>
      <c r="AP333" s="98">
        <v>0</v>
      </c>
      <c r="AQ333" s="98">
        <v>0</v>
      </c>
      <c r="AR333" s="98">
        <v>0</v>
      </c>
      <c r="AS333" s="98">
        <v>0</v>
      </c>
      <c r="AT333" s="98">
        <v>0</v>
      </c>
      <c r="AU333" s="98">
        <v>0</v>
      </c>
      <c r="AV333" s="98">
        <v>0</v>
      </c>
      <c r="AW333" s="98">
        <v>0</v>
      </c>
      <c r="AX333" s="49">
        <v>0</v>
      </c>
      <c r="AY333" s="98">
        <v>0</v>
      </c>
      <c r="AZ333" s="98">
        <v>0</v>
      </c>
      <c r="BA333" s="98">
        <v>0</v>
      </c>
      <c r="BB333" s="98">
        <v>0</v>
      </c>
      <c r="BC333" s="98">
        <v>0</v>
      </c>
      <c r="BD333" s="98">
        <v>0</v>
      </c>
      <c r="BE333" s="98">
        <v>0</v>
      </c>
      <c r="BF333" s="98">
        <v>0</v>
      </c>
      <c r="BG333" s="98">
        <v>0</v>
      </c>
      <c r="BH333" s="98">
        <v>0</v>
      </c>
      <c r="BI333" s="98">
        <v>0</v>
      </c>
      <c r="BJ333" s="155">
        <v>0</v>
      </c>
      <c r="BK333" s="155">
        <v>0</v>
      </c>
      <c r="BL333" s="155">
        <v>0</v>
      </c>
      <c r="BM333" s="155">
        <v>0</v>
      </c>
      <c r="BN333" s="155">
        <v>0</v>
      </c>
      <c r="BO333" s="155">
        <v>0</v>
      </c>
      <c r="BP333" s="155">
        <v>0</v>
      </c>
      <c r="BQ333" s="155">
        <v>0</v>
      </c>
      <c r="BR333" s="155">
        <v>0</v>
      </c>
      <c r="BS333" s="155">
        <v>0</v>
      </c>
      <c r="BT333" s="155">
        <v>0</v>
      </c>
      <c r="BU333" s="155">
        <v>0</v>
      </c>
      <c r="BV333" s="155">
        <v>0</v>
      </c>
      <c r="BW333" s="155">
        <v>0</v>
      </c>
      <c r="BX333" s="155">
        <v>0</v>
      </c>
      <c r="BY333" s="155">
        <v>0</v>
      </c>
      <c r="BZ333" s="155">
        <v>0</v>
      </c>
      <c r="CA333" s="155">
        <v>0</v>
      </c>
      <c r="CB333" s="155">
        <v>0</v>
      </c>
      <c r="CC333" s="155">
        <v>0</v>
      </c>
      <c r="CD333" s="155">
        <v>0</v>
      </c>
      <c r="CE333" s="155">
        <v>0</v>
      </c>
      <c r="CF333" s="155">
        <v>0</v>
      </c>
      <c r="CG333" s="155">
        <v>0</v>
      </c>
      <c r="CH333" s="155">
        <v>0</v>
      </c>
      <c r="CI333" s="155">
        <v>0</v>
      </c>
    </row>
    <row r="334" spans="1:87" ht="15.75" customHeight="1" x14ac:dyDescent="0.2">
      <c r="A334" s="69" t="s">
        <v>95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8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3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  <c r="BV334" s="161"/>
      <c r="BW334" s="161"/>
      <c r="BX334" s="161"/>
      <c r="BY334" s="161"/>
      <c r="BZ334" s="161"/>
      <c r="CA334" s="161"/>
      <c r="CB334" s="161"/>
      <c r="CC334" s="161"/>
      <c r="CD334" s="161"/>
      <c r="CE334" s="161"/>
      <c r="CF334" s="161"/>
      <c r="CG334" s="161"/>
      <c r="CH334" s="161"/>
      <c r="CI334" s="161"/>
    </row>
    <row r="335" spans="1:87" ht="31.9" customHeight="1" x14ac:dyDescent="0.2">
      <c r="A335" s="6" t="s">
        <v>94</v>
      </c>
      <c r="B335" s="49">
        <f>+B336+B337</f>
        <v>113695</v>
      </c>
      <c r="C335" s="49">
        <f t="shared" ref="C335:M335" si="119">+C336+C337</f>
        <v>110809</v>
      </c>
      <c r="D335" s="49">
        <f t="shared" si="119"/>
        <v>111985</v>
      </c>
      <c r="E335" s="49">
        <f t="shared" si="119"/>
        <v>109418</v>
      </c>
      <c r="F335" s="49">
        <f t="shared" si="119"/>
        <v>109717</v>
      </c>
      <c r="G335" s="49">
        <f t="shared" si="119"/>
        <v>111723</v>
      </c>
      <c r="H335" s="49">
        <f t="shared" si="119"/>
        <v>109785</v>
      </c>
      <c r="I335" s="49">
        <f t="shared" si="119"/>
        <v>109682</v>
      </c>
      <c r="J335" s="49">
        <f t="shared" si="119"/>
        <v>111351</v>
      </c>
      <c r="K335" s="49">
        <f t="shared" si="119"/>
        <v>110639</v>
      </c>
      <c r="L335" s="49">
        <f t="shared" si="119"/>
        <v>113378</v>
      </c>
      <c r="M335" s="78">
        <f t="shared" si="119"/>
        <v>113279</v>
      </c>
      <c r="N335" s="49">
        <v>117540</v>
      </c>
      <c r="O335" s="49">
        <v>116050</v>
      </c>
      <c r="P335" s="49">
        <v>119470</v>
      </c>
      <c r="Q335" s="49">
        <v>113228</v>
      </c>
      <c r="R335" s="49">
        <v>111760</v>
      </c>
      <c r="S335" s="49">
        <v>108969</v>
      </c>
      <c r="T335" s="49">
        <f t="shared" ref="T335" si="120">+T336+T337</f>
        <v>112146</v>
      </c>
      <c r="U335" s="49">
        <v>113263</v>
      </c>
      <c r="V335" s="49">
        <f t="shared" ref="V335" si="121">+V336+V337</f>
        <v>112880</v>
      </c>
      <c r="W335" s="49">
        <v>111416</v>
      </c>
      <c r="X335" s="49">
        <v>113835</v>
      </c>
      <c r="Y335" s="49">
        <v>116965</v>
      </c>
      <c r="Z335" s="49">
        <v>113676</v>
      </c>
      <c r="AA335" s="49">
        <v>112486</v>
      </c>
      <c r="AB335" s="49">
        <v>112943</v>
      </c>
      <c r="AC335" s="49">
        <v>117017</v>
      </c>
      <c r="AD335" s="49">
        <v>118619</v>
      </c>
      <c r="AE335" s="49">
        <v>117801</v>
      </c>
      <c r="AF335" s="49">
        <v>116529</v>
      </c>
      <c r="AG335" s="49">
        <v>116609</v>
      </c>
      <c r="AH335" s="49">
        <v>120872</v>
      </c>
      <c r="AI335" s="49">
        <v>121901</v>
      </c>
      <c r="AJ335" s="49">
        <v>119830</v>
      </c>
      <c r="AK335" s="49">
        <v>128405</v>
      </c>
      <c r="AL335" s="49">
        <v>125457</v>
      </c>
      <c r="AM335" s="98">
        <v>128182</v>
      </c>
      <c r="AN335" s="98">
        <v>120894</v>
      </c>
      <c r="AO335" s="98">
        <v>118264</v>
      </c>
      <c r="AP335" s="98">
        <v>132788</v>
      </c>
      <c r="AQ335" s="98">
        <v>129088</v>
      </c>
      <c r="AR335" s="98">
        <v>137674</v>
      </c>
      <c r="AS335" s="98">
        <v>139111</v>
      </c>
      <c r="AT335" s="98">
        <v>139496</v>
      </c>
      <c r="AU335" s="98">
        <v>143117</v>
      </c>
      <c r="AV335" s="98">
        <v>144413</v>
      </c>
      <c r="AW335" s="98">
        <v>154246</v>
      </c>
      <c r="AX335" s="49">
        <v>157298</v>
      </c>
      <c r="AY335" s="98">
        <v>163449</v>
      </c>
      <c r="AZ335" s="98">
        <v>158351</v>
      </c>
      <c r="BA335" s="98">
        <v>155667</v>
      </c>
      <c r="BB335" s="98">
        <v>162734</v>
      </c>
      <c r="BC335" s="98">
        <v>159402</v>
      </c>
      <c r="BD335" s="98">
        <v>163025</v>
      </c>
      <c r="BE335" s="98">
        <v>169452</v>
      </c>
      <c r="BF335" s="98">
        <v>167019</v>
      </c>
      <c r="BG335" s="98">
        <v>167837</v>
      </c>
      <c r="BH335" s="98">
        <v>166726</v>
      </c>
      <c r="BI335" s="98">
        <v>166050</v>
      </c>
      <c r="BJ335" s="155">
        <v>161267</v>
      </c>
      <c r="BK335" s="155">
        <v>160663</v>
      </c>
      <c r="BL335" s="155">
        <v>158078</v>
      </c>
      <c r="BM335" s="155">
        <v>152150</v>
      </c>
      <c r="BN335" s="155">
        <v>156311</v>
      </c>
      <c r="BO335" s="155">
        <v>154240</v>
      </c>
      <c r="BP335" s="155">
        <v>157575</v>
      </c>
      <c r="BQ335" s="155">
        <v>154792</v>
      </c>
      <c r="BR335" s="155">
        <v>151595</v>
      </c>
      <c r="BS335" s="155">
        <v>151672</v>
      </c>
      <c r="BT335" s="155">
        <v>162410</v>
      </c>
      <c r="BU335" s="155">
        <v>166695</v>
      </c>
      <c r="BV335" s="155">
        <v>167221</v>
      </c>
      <c r="BW335" s="155">
        <v>167821</v>
      </c>
      <c r="BX335" s="155">
        <v>170361</v>
      </c>
      <c r="BY335" s="155">
        <v>178073</v>
      </c>
      <c r="BZ335" s="155">
        <v>176109</v>
      </c>
      <c r="CA335" s="155">
        <v>180763</v>
      </c>
      <c r="CB335" s="155">
        <v>181893</v>
      </c>
      <c r="CC335" s="155">
        <v>182241</v>
      </c>
      <c r="CD335" s="155">
        <v>180023</v>
      </c>
      <c r="CE335" s="155">
        <v>177004</v>
      </c>
      <c r="CF335" s="155">
        <v>186712</v>
      </c>
      <c r="CG335" s="155">
        <v>193812</v>
      </c>
      <c r="CH335" s="155">
        <v>189559</v>
      </c>
      <c r="CI335" s="155">
        <v>187996</v>
      </c>
    </row>
    <row r="336" spans="1:87" ht="15.75" customHeight="1" x14ac:dyDescent="0.2">
      <c r="A336" s="5" t="s">
        <v>96</v>
      </c>
      <c r="B336" s="49">
        <v>99227</v>
      </c>
      <c r="C336" s="49">
        <v>96532</v>
      </c>
      <c r="D336" s="49">
        <v>97759</v>
      </c>
      <c r="E336" s="49">
        <v>95457</v>
      </c>
      <c r="F336" s="49">
        <v>95778</v>
      </c>
      <c r="G336" s="49">
        <v>97027</v>
      </c>
      <c r="H336" s="49">
        <v>95336</v>
      </c>
      <c r="I336" s="49">
        <v>95457</v>
      </c>
      <c r="J336" s="49">
        <v>96890</v>
      </c>
      <c r="K336" s="49">
        <v>95851</v>
      </c>
      <c r="L336" s="49">
        <v>98200</v>
      </c>
      <c r="M336" s="78">
        <v>97667</v>
      </c>
      <c r="N336" s="49">
        <v>101896</v>
      </c>
      <c r="O336" s="49">
        <v>100766</v>
      </c>
      <c r="P336" s="49">
        <v>104167</v>
      </c>
      <c r="Q336" s="49">
        <v>97838</v>
      </c>
      <c r="R336" s="49">
        <v>95883</v>
      </c>
      <c r="S336" s="49">
        <v>92556</v>
      </c>
      <c r="T336" s="49">
        <v>95326</v>
      </c>
      <c r="U336" s="49">
        <v>97025</v>
      </c>
      <c r="V336" s="49">
        <v>96642</v>
      </c>
      <c r="W336" s="49">
        <v>95257</v>
      </c>
      <c r="X336" s="49">
        <v>97218</v>
      </c>
      <c r="Y336" s="49">
        <v>100065</v>
      </c>
      <c r="Z336" s="49">
        <v>96413</v>
      </c>
      <c r="AA336" s="49">
        <v>95816</v>
      </c>
      <c r="AB336" s="49">
        <v>96517</v>
      </c>
      <c r="AC336" s="49">
        <v>100626</v>
      </c>
      <c r="AD336" s="49">
        <v>101885</v>
      </c>
      <c r="AE336" s="49">
        <v>101038</v>
      </c>
      <c r="AF336" s="49">
        <v>100826</v>
      </c>
      <c r="AG336" s="49">
        <v>100020</v>
      </c>
      <c r="AH336" s="49">
        <v>104118</v>
      </c>
      <c r="AI336" s="49">
        <v>105040</v>
      </c>
      <c r="AJ336" s="49">
        <v>102886</v>
      </c>
      <c r="AK336" s="49">
        <v>110815</v>
      </c>
      <c r="AL336" s="49">
        <v>108931</v>
      </c>
      <c r="AM336" s="98">
        <v>111488</v>
      </c>
      <c r="AN336" s="98">
        <v>103671</v>
      </c>
      <c r="AO336" s="98">
        <v>100791</v>
      </c>
      <c r="AP336" s="98">
        <v>115353</v>
      </c>
      <c r="AQ336" s="98">
        <v>111841</v>
      </c>
      <c r="AR336" s="98">
        <v>119390</v>
      </c>
      <c r="AS336" s="98">
        <v>120757</v>
      </c>
      <c r="AT336" s="98">
        <v>121540</v>
      </c>
      <c r="AU336" s="98">
        <v>125331</v>
      </c>
      <c r="AV336" s="98">
        <v>124737</v>
      </c>
      <c r="AW336" s="98">
        <v>133458</v>
      </c>
      <c r="AX336" s="49">
        <v>137107</v>
      </c>
      <c r="AY336" s="98">
        <v>142902</v>
      </c>
      <c r="AZ336" s="98">
        <v>138269</v>
      </c>
      <c r="BA336" s="98">
        <v>135059</v>
      </c>
      <c r="BB336" s="98">
        <v>142042</v>
      </c>
      <c r="BC336" s="98">
        <v>138779</v>
      </c>
      <c r="BD336" s="98">
        <v>141275</v>
      </c>
      <c r="BE336" s="98">
        <v>147257</v>
      </c>
      <c r="BF336" s="98">
        <v>145723</v>
      </c>
      <c r="BG336" s="98">
        <v>146270</v>
      </c>
      <c r="BH336" s="98">
        <v>144788</v>
      </c>
      <c r="BI336" s="98">
        <v>130527</v>
      </c>
      <c r="BJ336" s="155">
        <v>126728</v>
      </c>
      <c r="BK336" s="155">
        <v>126198</v>
      </c>
      <c r="BL336" s="155">
        <v>124013</v>
      </c>
      <c r="BM336" s="155">
        <v>120034</v>
      </c>
      <c r="BN336" s="155">
        <v>123022</v>
      </c>
      <c r="BO336" s="155">
        <v>122381</v>
      </c>
      <c r="BP336" s="155">
        <v>124985</v>
      </c>
      <c r="BQ336" s="155">
        <v>123886</v>
      </c>
      <c r="BR336" s="155">
        <v>121129</v>
      </c>
      <c r="BS336" s="155">
        <v>120772</v>
      </c>
      <c r="BT336" s="155">
        <v>129755</v>
      </c>
      <c r="BU336" s="155">
        <v>133577</v>
      </c>
      <c r="BV336" s="155">
        <v>133670</v>
      </c>
      <c r="BW336" s="155">
        <v>133980</v>
      </c>
      <c r="BX336" s="155">
        <v>134495</v>
      </c>
      <c r="BY336" s="155">
        <v>142390</v>
      </c>
      <c r="BZ336" s="155">
        <v>140780</v>
      </c>
      <c r="CA336" s="155">
        <v>145446</v>
      </c>
      <c r="CB336" s="155">
        <v>146101</v>
      </c>
      <c r="CC336" s="155">
        <v>146348</v>
      </c>
      <c r="CD336" s="155">
        <v>144873</v>
      </c>
      <c r="CE336" s="155">
        <v>142008</v>
      </c>
      <c r="CF336" s="155">
        <v>149644</v>
      </c>
      <c r="CG336" s="155">
        <v>155838</v>
      </c>
      <c r="CH336" s="155">
        <v>150772</v>
      </c>
      <c r="CI336" s="155">
        <v>150349</v>
      </c>
    </row>
    <row r="337" spans="1:87" ht="15.75" customHeight="1" x14ac:dyDescent="0.2">
      <c r="A337" s="5" t="s">
        <v>97</v>
      </c>
      <c r="B337" s="49">
        <v>14468</v>
      </c>
      <c r="C337" s="49">
        <v>14277</v>
      </c>
      <c r="D337" s="49">
        <v>14226</v>
      </c>
      <c r="E337" s="49">
        <v>13961</v>
      </c>
      <c r="F337" s="49">
        <v>13939</v>
      </c>
      <c r="G337" s="49">
        <v>14696</v>
      </c>
      <c r="H337" s="49">
        <v>14449</v>
      </c>
      <c r="I337" s="49">
        <v>14225</v>
      </c>
      <c r="J337" s="49">
        <v>14461</v>
      </c>
      <c r="K337" s="49">
        <v>14788</v>
      </c>
      <c r="L337" s="49">
        <v>15178</v>
      </c>
      <c r="M337" s="78">
        <v>15612</v>
      </c>
      <c r="N337" s="49">
        <v>15644</v>
      </c>
      <c r="O337" s="49">
        <v>15284</v>
      </c>
      <c r="P337" s="49">
        <v>15303</v>
      </c>
      <c r="Q337" s="49">
        <v>15390</v>
      </c>
      <c r="R337" s="49">
        <v>15877</v>
      </c>
      <c r="S337" s="49">
        <v>16413</v>
      </c>
      <c r="T337" s="49">
        <v>16820</v>
      </c>
      <c r="U337" s="49">
        <v>16238</v>
      </c>
      <c r="V337" s="49">
        <v>16238</v>
      </c>
      <c r="W337" s="49">
        <v>16159</v>
      </c>
      <c r="X337" s="49">
        <v>16617</v>
      </c>
      <c r="Y337" s="49">
        <v>16900</v>
      </c>
      <c r="Z337" s="49">
        <v>17263</v>
      </c>
      <c r="AA337" s="49">
        <v>16670</v>
      </c>
      <c r="AB337" s="49">
        <v>16426</v>
      </c>
      <c r="AC337" s="49">
        <v>16391</v>
      </c>
      <c r="AD337" s="49">
        <v>16734</v>
      </c>
      <c r="AE337" s="49">
        <v>16763</v>
      </c>
      <c r="AF337" s="49">
        <v>15703</v>
      </c>
      <c r="AG337" s="49">
        <v>16589</v>
      </c>
      <c r="AH337" s="49">
        <v>16754</v>
      </c>
      <c r="AI337" s="49">
        <v>16861</v>
      </c>
      <c r="AJ337" s="49">
        <v>16944</v>
      </c>
      <c r="AK337" s="49">
        <v>17590</v>
      </c>
      <c r="AL337" s="49">
        <v>16526</v>
      </c>
      <c r="AM337" s="98">
        <v>16694</v>
      </c>
      <c r="AN337" s="98">
        <v>17223</v>
      </c>
      <c r="AO337" s="98">
        <v>17473</v>
      </c>
      <c r="AP337" s="98">
        <v>17435</v>
      </c>
      <c r="AQ337" s="98">
        <v>17247</v>
      </c>
      <c r="AR337" s="98">
        <v>18284</v>
      </c>
      <c r="AS337" s="98">
        <v>18354</v>
      </c>
      <c r="AT337" s="98">
        <v>17956</v>
      </c>
      <c r="AU337" s="98">
        <v>17786</v>
      </c>
      <c r="AV337" s="98">
        <v>19676</v>
      </c>
      <c r="AW337" s="98">
        <v>20788</v>
      </c>
      <c r="AX337" s="49">
        <v>20191</v>
      </c>
      <c r="AY337" s="98">
        <v>20547</v>
      </c>
      <c r="AZ337" s="98">
        <v>20082</v>
      </c>
      <c r="BA337" s="98">
        <v>20608</v>
      </c>
      <c r="BB337" s="98">
        <v>20692</v>
      </c>
      <c r="BC337" s="98">
        <v>20623</v>
      </c>
      <c r="BD337" s="98">
        <v>21750</v>
      </c>
      <c r="BE337" s="98">
        <v>22195</v>
      </c>
      <c r="BF337" s="98">
        <v>21296</v>
      </c>
      <c r="BG337" s="98">
        <v>21567</v>
      </c>
      <c r="BH337" s="98">
        <v>21938</v>
      </c>
      <c r="BI337" s="98">
        <v>35523</v>
      </c>
      <c r="BJ337" s="155">
        <v>34539</v>
      </c>
      <c r="BK337" s="155">
        <v>34465</v>
      </c>
      <c r="BL337" s="155">
        <v>34065</v>
      </c>
      <c r="BM337" s="155">
        <v>32116</v>
      </c>
      <c r="BN337" s="155">
        <v>33289</v>
      </c>
      <c r="BO337" s="155">
        <v>31859</v>
      </c>
      <c r="BP337" s="155">
        <v>32590</v>
      </c>
      <c r="BQ337" s="155">
        <v>30906</v>
      </c>
      <c r="BR337" s="155">
        <v>30466</v>
      </c>
      <c r="BS337" s="155">
        <v>30900</v>
      </c>
      <c r="BT337" s="155">
        <v>32655</v>
      </c>
      <c r="BU337" s="155">
        <v>33118</v>
      </c>
      <c r="BV337" s="155">
        <v>33551</v>
      </c>
      <c r="BW337" s="155">
        <v>33841</v>
      </c>
      <c r="BX337" s="155">
        <v>35866</v>
      </c>
      <c r="BY337" s="155">
        <v>35683</v>
      </c>
      <c r="BZ337" s="155">
        <v>35329</v>
      </c>
      <c r="CA337" s="155">
        <v>35317</v>
      </c>
      <c r="CB337" s="155">
        <v>35792</v>
      </c>
      <c r="CC337" s="155">
        <v>35893</v>
      </c>
      <c r="CD337" s="155">
        <v>35150</v>
      </c>
      <c r="CE337" s="155">
        <v>34996</v>
      </c>
      <c r="CF337" s="155">
        <v>37068</v>
      </c>
      <c r="CG337" s="155">
        <v>37974</v>
      </c>
      <c r="CH337" s="155">
        <v>38787</v>
      </c>
      <c r="CI337" s="155">
        <v>37647</v>
      </c>
    </row>
    <row r="338" spans="1:87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"/>
      <c r="P338" s="7"/>
      <c r="Q338" s="1"/>
      <c r="R338" s="1"/>
      <c r="T338" s="1"/>
      <c r="Z338" s="7"/>
    </row>
    <row r="339" spans="1:8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T339" s="1"/>
    </row>
  </sheetData>
  <pageMargins left="0.39370078740157483" right="0.39370078740157483" top="0.39370078740157483" bottom="0.39370078740157483" header="0" footer="0"/>
  <pageSetup paperSize="9" scale="41" orientation="portrait" r:id="rId1"/>
  <rowBreaks count="5" manualBreakCount="5">
    <brk id="30" max="87" man="1"/>
    <brk id="104" max="87" man="1"/>
    <brk id="162" max="87" man="1"/>
    <brk id="202" max="87" man="1"/>
    <brk id="300" max="87" man="1"/>
  </rowBreaks>
  <colBreaks count="12" manualBreakCount="12">
    <brk id="7" max="337" man="1"/>
    <brk id="13" max="337" man="1"/>
    <brk id="19" max="337" man="1"/>
    <brk id="25" max="337" man="1"/>
    <brk id="31" max="337" man="1"/>
    <brk id="37" max="337" man="1"/>
    <brk id="43" max="337" man="1"/>
    <brk id="49" max="337" man="1"/>
    <brk id="55" max="337" man="1"/>
    <brk id="61" max="337" man="1"/>
    <brk id="73" max="337" man="1"/>
    <brk id="85" max="337" man="1"/>
  </colBreaks>
  <ignoredErrors>
    <ignoredError sqref="B75 B80 B70 B65 B59:B60 B54 B48:B49 B43 B37:B38 B31:C32 D31:M32 B6:M7 B24 B10 C37:M38 C43:M43 C48:M49 C54:M54 C59:M60 C65:M65 C70:M70 C10:M10 C24:M24 T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4"/>
  <sheetViews>
    <sheetView showGridLines="0" zoomScaleNormal="100" workbookViewId="0">
      <selection activeCell="E5" sqref="E5"/>
    </sheetView>
  </sheetViews>
  <sheetFormatPr defaultRowHeight="12.75" x14ac:dyDescent="0.2"/>
  <cols>
    <col min="1" max="1" width="2.5703125" style="24" customWidth="1"/>
    <col min="2" max="2" width="102.28515625" style="24" customWidth="1"/>
    <col min="3" max="256" width="8.85546875" style="24"/>
    <col min="257" max="257" width="2.5703125" style="24" customWidth="1"/>
    <col min="258" max="258" width="100.7109375" style="24" customWidth="1"/>
    <col min="259" max="512" width="8.85546875" style="24"/>
    <col min="513" max="513" width="2.5703125" style="24" customWidth="1"/>
    <col min="514" max="514" width="100.7109375" style="24" customWidth="1"/>
    <col min="515" max="768" width="8.85546875" style="24"/>
    <col min="769" max="769" width="2.5703125" style="24" customWidth="1"/>
    <col min="770" max="770" width="100.7109375" style="24" customWidth="1"/>
    <col min="771" max="1024" width="8.85546875" style="24"/>
    <col min="1025" max="1025" width="2.5703125" style="24" customWidth="1"/>
    <col min="1026" max="1026" width="100.7109375" style="24" customWidth="1"/>
    <col min="1027" max="1280" width="8.85546875" style="24"/>
    <col min="1281" max="1281" width="2.5703125" style="24" customWidth="1"/>
    <col min="1282" max="1282" width="100.7109375" style="24" customWidth="1"/>
    <col min="1283" max="1536" width="8.85546875" style="24"/>
    <col min="1537" max="1537" width="2.5703125" style="24" customWidth="1"/>
    <col min="1538" max="1538" width="100.7109375" style="24" customWidth="1"/>
    <col min="1539" max="1792" width="8.85546875" style="24"/>
    <col min="1793" max="1793" width="2.5703125" style="24" customWidth="1"/>
    <col min="1794" max="1794" width="100.7109375" style="24" customWidth="1"/>
    <col min="1795" max="2048" width="8.85546875" style="24"/>
    <col min="2049" max="2049" width="2.5703125" style="24" customWidth="1"/>
    <col min="2050" max="2050" width="100.7109375" style="24" customWidth="1"/>
    <col min="2051" max="2304" width="8.85546875" style="24"/>
    <col min="2305" max="2305" width="2.5703125" style="24" customWidth="1"/>
    <col min="2306" max="2306" width="100.7109375" style="24" customWidth="1"/>
    <col min="2307" max="2560" width="8.85546875" style="24"/>
    <col min="2561" max="2561" width="2.5703125" style="24" customWidth="1"/>
    <col min="2562" max="2562" width="100.7109375" style="24" customWidth="1"/>
    <col min="2563" max="2816" width="8.85546875" style="24"/>
    <col min="2817" max="2817" width="2.5703125" style="24" customWidth="1"/>
    <col min="2818" max="2818" width="100.7109375" style="24" customWidth="1"/>
    <col min="2819" max="3072" width="8.85546875" style="24"/>
    <col min="3073" max="3073" width="2.5703125" style="24" customWidth="1"/>
    <col min="3074" max="3074" width="100.7109375" style="24" customWidth="1"/>
    <col min="3075" max="3328" width="8.85546875" style="24"/>
    <col min="3329" max="3329" width="2.5703125" style="24" customWidth="1"/>
    <col min="3330" max="3330" width="100.7109375" style="24" customWidth="1"/>
    <col min="3331" max="3584" width="8.85546875" style="24"/>
    <col min="3585" max="3585" width="2.5703125" style="24" customWidth="1"/>
    <col min="3586" max="3586" width="100.7109375" style="24" customWidth="1"/>
    <col min="3587" max="3840" width="8.85546875" style="24"/>
    <col min="3841" max="3841" width="2.5703125" style="24" customWidth="1"/>
    <col min="3842" max="3842" width="100.7109375" style="24" customWidth="1"/>
    <col min="3843" max="4096" width="8.85546875" style="24"/>
    <col min="4097" max="4097" width="2.5703125" style="24" customWidth="1"/>
    <col min="4098" max="4098" width="100.7109375" style="24" customWidth="1"/>
    <col min="4099" max="4352" width="8.85546875" style="24"/>
    <col min="4353" max="4353" width="2.5703125" style="24" customWidth="1"/>
    <col min="4354" max="4354" width="100.7109375" style="24" customWidth="1"/>
    <col min="4355" max="4608" width="8.85546875" style="24"/>
    <col min="4609" max="4609" width="2.5703125" style="24" customWidth="1"/>
    <col min="4610" max="4610" width="100.7109375" style="24" customWidth="1"/>
    <col min="4611" max="4864" width="8.85546875" style="24"/>
    <col min="4865" max="4865" width="2.5703125" style="24" customWidth="1"/>
    <col min="4866" max="4866" width="100.7109375" style="24" customWidth="1"/>
    <col min="4867" max="5120" width="8.85546875" style="24"/>
    <col min="5121" max="5121" width="2.5703125" style="24" customWidth="1"/>
    <col min="5122" max="5122" width="100.7109375" style="24" customWidth="1"/>
    <col min="5123" max="5376" width="8.85546875" style="24"/>
    <col min="5377" max="5377" width="2.5703125" style="24" customWidth="1"/>
    <col min="5378" max="5378" width="100.7109375" style="24" customWidth="1"/>
    <col min="5379" max="5632" width="8.85546875" style="24"/>
    <col min="5633" max="5633" width="2.5703125" style="24" customWidth="1"/>
    <col min="5634" max="5634" width="100.7109375" style="24" customWidth="1"/>
    <col min="5635" max="5888" width="8.85546875" style="24"/>
    <col min="5889" max="5889" width="2.5703125" style="24" customWidth="1"/>
    <col min="5890" max="5890" width="100.7109375" style="24" customWidth="1"/>
    <col min="5891" max="6144" width="8.85546875" style="24"/>
    <col min="6145" max="6145" width="2.5703125" style="24" customWidth="1"/>
    <col min="6146" max="6146" width="100.7109375" style="24" customWidth="1"/>
    <col min="6147" max="6400" width="8.85546875" style="24"/>
    <col min="6401" max="6401" width="2.5703125" style="24" customWidth="1"/>
    <col min="6402" max="6402" width="100.7109375" style="24" customWidth="1"/>
    <col min="6403" max="6656" width="8.85546875" style="24"/>
    <col min="6657" max="6657" width="2.5703125" style="24" customWidth="1"/>
    <col min="6658" max="6658" width="100.7109375" style="24" customWidth="1"/>
    <col min="6659" max="6912" width="8.85546875" style="24"/>
    <col min="6913" max="6913" width="2.5703125" style="24" customWidth="1"/>
    <col min="6914" max="6914" width="100.7109375" style="24" customWidth="1"/>
    <col min="6915" max="7168" width="8.85546875" style="24"/>
    <col min="7169" max="7169" width="2.5703125" style="24" customWidth="1"/>
    <col min="7170" max="7170" width="100.7109375" style="24" customWidth="1"/>
    <col min="7171" max="7424" width="8.85546875" style="24"/>
    <col min="7425" max="7425" width="2.5703125" style="24" customWidth="1"/>
    <col min="7426" max="7426" width="100.7109375" style="24" customWidth="1"/>
    <col min="7427" max="7680" width="8.85546875" style="24"/>
    <col min="7681" max="7681" width="2.5703125" style="24" customWidth="1"/>
    <col min="7682" max="7682" width="100.7109375" style="24" customWidth="1"/>
    <col min="7683" max="7936" width="8.85546875" style="24"/>
    <col min="7937" max="7937" width="2.5703125" style="24" customWidth="1"/>
    <col min="7938" max="7938" width="100.7109375" style="24" customWidth="1"/>
    <col min="7939" max="8192" width="8.85546875" style="24"/>
    <col min="8193" max="8193" width="2.5703125" style="24" customWidth="1"/>
    <col min="8194" max="8194" width="100.7109375" style="24" customWidth="1"/>
    <col min="8195" max="8448" width="8.85546875" style="24"/>
    <col min="8449" max="8449" width="2.5703125" style="24" customWidth="1"/>
    <col min="8450" max="8450" width="100.7109375" style="24" customWidth="1"/>
    <col min="8451" max="8704" width="8.85546875" style="24"/>
    <col min="8705" max="8705" width="2.5703125" style="24" customWidth="1"/>
    <col min="8706" max="8706" width="100.7109375" style="24" customWidth="1"/>
    <col min="8707" max="8960" width="8.85546875" style="24"/>
    <col min="8961" max="8961" width="2.5703125" style="24" customWidth="1"/>
    <col min="8962" max="8962" width="100.7109375" style="24" customWidth="1"/>
    <col min="8963" max="9216" width="8.85546875" style="24"/>
    <col min="9217" max="9217" width="2.5703125" style="24" customWidth="1"/>
    <col min="9218" max="9218" width="100.7109375" style="24" customWidth="1"/>
    <col min="9219" max="9472" width="8.85546875" style="24"/>
    <col min="9473" max="9473" width="2.5703125" style="24" customWidth="1"/>
    <col min="9474" max="9474" width="100.7109375" style="24" customWidth="1"/>
    <col min="9475" max="9728" width="8.85546875" style="24"/>
    <col min="9729" max="9729" width="2.5703125" style="24" customWidth="1"/>
    <col min="9730" max="9730" width="100.7109375" style="24" customWidth="1"/>
    <col min="9731" max="9984" width="8.85546875" style="24"/>
    <col min="9985" max="9985" width="2.5703125" style="24" customWidth="1"/>
    <col min="9986" max="9986" width="100.7109375" style="24" customWidth="1"/>
    <col min="9987" max="10240" width="8.85546875" style="24"/>
    <col min="10241" max="10241" width="2.5703125" style="24" customWidth="1"/>
    <col min="10242" max="10242" width="100.7109375" style="24" customWidth="1"/>
    <col min="10243" max="10496" width="8.85546875" style="24"/>
    <col min="10497" max="10497" width="2.5703125" style="24" customWidth="1"/>
    <col min="10498" max="10498" width="100.7109375" style="24" customWidth="1"/>
    <col min="10499" max="10752" width="8.85546875" style="24"/>
    <col min="10753" max="10753" width="2.5703125" style="24" customWidth="1"/>
    <col min="10754" max="10754" width="100.7109375" style="24" customWidth="1"/>
    <col min="10755" max="11008" width="8.85546875" style="24"/>
    <col min="11009" max="11009" width="2.5703125" style="24" customWidth="1"/>
    <col min="11010" max="11010" width="100.7109375" style="24" customWidth="1"/>
    <col min="11011" max="11264" width="8.85546875" style="24"/>
    <col min="11265" max="11265" width="2.5703125" style="24" customWidth="1"/>
    <col min="11266" max="11266" width="100.7109375" style="24" customWidth="1"/>
    <col min="11267" max="11520" width="8.85546875" style="24"/>
    <col min="11521" max="11521" width="2.5703125" style="24" customWidth="1"/>
    <col min="11522" max="11522" width="100.7109375" style="24" customWidth="1"/>
    <col min="11523" max="11776" width="8.85546875" style="24"/>
    <col min="11777" max="11777" width="2.5703125" style="24" customWidth="1"/>
    <col min="11778" max="11778" width="100.7109375" style="24" customWidth="1"/>
    <col min="11779" max="12032" width="8.85546875" style="24"/>
    <col min="12033" max="12033" width="2.5703125" style="24" customWidth="1"/>
    <col min="12034" max="12034" width="100.7109375" style="24" customWidth="1"/>
    <col min="12035" max="12288" width="8.85546875" style="24"/>
    <col min="12289" max="12289" width="2.5703125" style="24" customWidth="1"/>
    <col min="12290" max="12290" width="100.7109375" style="24" customWidth="1"/>
    <col min="12291" max="12544" width="8.85546875" style="24"/>
    <col min="12545" max="12545" width="2.5703125" style="24" customWidth="1"/>
    <col min="12546" max="12546" width="100.7109375" style="24" customWidth="1"/>
    <col min="12547" max="12800" width="8.85546875" style="24"/>
    <col min="12801" max="12801" width="2.5703125" style="24" customWidth="1"/>
    <col min="12802" max="12802" width="100.7109375" style="24" customWidth="1"/>
    <col min="12803" max="13056" width="8.85546875" style="24"/>
    <col min="13057" max="13057" width="2.5703125" style="24" customWidth="1"/>
    <col min="13058" max="13058" width="100.7109375" style="24" customWidth="1"/>
    <col min="13059" max="13312" width="8.85546875" style="24"/>
    <col min="13313" max="13313" width="2.5703125" style="24" customWidth="1"/>
    <col min="13314" max="13314" width="100.7109375" style="24" customWidth="1"/>
    <col min="13315" max="13568" width="8.85546875" style="24"/>
    <col min="13569" max="13569" width="2.5703125" style="24" customWidth="1"/>
    <col min="13570" max="13570" width="100.7109375" style="24" customWidth="1"/>
    <col min="13571" max="13824" width="8.85546875" style="24"/>
    <col min="13825" max="13825" width="2.5703125" style="24" customWidth="1"/>
    <col min="13826" max="13826" width="100.7109375" style="24" customWidth="1"/>
    <col min="13827" max="14080" width="8.85546875" style="24"/>
    <col min="14081" max="14081" width="2.5703125" style="24" customWidth="1"/>
    <col min="14082" max="14082" width="100.7109375" style="24" customWidth="1"/>
    <col min="14083" max="14336" width="8.85546875" style="24"/>
    <col min="14337" max="14337" width="2.5703125" style="24" customWidth="1"/>
    <col min="14338" max="14338" width="100.7109375" style="24" customWidth="1"/>
    <col min="14339" max="14592" width="8.85546875" style="24"/>
    <col min="14593" max="14593" width="2.5703125" style="24" customWidth="1"/>
    <col min="14594" max="14594" width="100.7109375" style="24" customWidth="1"/>
    <col min="14595" max="14848" width="8.85546875" style="24"/>
    <col min="14849" max="14849" width="2.5703125" style="24" customWidth="1"/>
    <col min="14850" max="14850" width="100.7109375" style="24" customWidth="1"/>
    <col min="14851" max="15104" width="8.85546875" style="24"/>
    <col min="15105" max="15105" width="2.5703125" style="24" customWidth="1"/>
    <col min="15106" max="15106" width="100.7109375" style="24" customWidth="1"/>
    <col min="15107" max="15360" width="8.85546875" style="24"/>
    <col min="15361" max="15361" width="2.5703125" style="24" customWidth="1"/>
    <col min="15362" max="15362" width="100.7109375" style="24" customWidth="1"/>
    <col min="15363" max="15616" width="8.85546875" style="24"/>
    <col min="15617" max="15617" width="2.5703125" style="24" customWidth="1"/>
    <col min="15618" max="15618" width="100.7109375" style="24" customWidth="1"/>
    <col min="15619" max="15872" width="8.85546875" style="24"/>
    <col min="15873" max="15873" width="2.5703125" style="24" customWidth="1"/>
    <col min="15874" max="15874" width="100.7109375" style="24" customWidth="1"/>
    <col min="15875" max="16128" width="8.85546875" style="24"/>
    <col min="16129" max="16129" width="2.5703125" style="24" customWidth="1"/>
    <col min="16130" max="16130" width="100.7109375" style="24" customWidth="1"/>
    <col min="16131" max="16384" width="8.85546875" style="24"/>
  </cols>
  <sheetData>
    <row r="1" spans="1:11" ht="15" x14ac:dyDescent="0.2">
      <c r="A1" s="169" t="s">
        <v>98</v>
      </c>
      <c r="B1" s="169"/>
      <c r="E1" s="170" t="s">
        <v>99</v>
      </c>
      <c r="F1" s="171"/>
    </row>
    <row r="2" spans="1:11" ht="15" x14ac:dyDescent="0.2">
      <c r="A2" s="25"/>
      <c r="B2" s="25"/>
      <c r="E2" s="26"/>
      <c r="F2" s="27"/>
    </row>
    <row r="3" spans="1:11" ht="14.25" x14ac:dyDescent="0.2">
      <c r="A3" s="28" t="s">
        <v>100</v>
      </c>
      <c r="B3" s="29" t="s">
        <v>287</v>
      </c>
      <c r="C3" s="30"/>
      <c r="D3" s="30"/>
      <c r="E3" s="31" t="s">
        <v>100</v>
      </c>
      <c r="F3" s="32" t="s">
        <v>101</v>
      </c>
      <c r="G3" s="33"/>
      <c r="H3" s="33"/>
      <c r="I3" s="33"/>
      <c r="J3" s="33"/>
      <c r="K3" s="33"/>
    </row>
    <row r="4" spans="1:11" ht="14.25" x14ac:dyDescent="0.2">
      <c r="A4" s="34"/>
      <c r="B4" s="29" t="s">
        <v>102</v>
      </c>
      <c r="C4" s="33"/>
      <c r="D4" s="33"/>
      <c r="E4" s="31"/>
      <c r="F4" s="32" t="s">
        <v>103</v>
      </c>
      <c r="G4" s="33"/>
      <c r="H4" s="33"/>
      <c r="I4" s="33"/>
      <c r="J4" s="33"/>
      <c r="K4" s="33"/>
    </row>
    <row r="5" spans="1:11" ht="14.25" x14ac:dyDescent="0.2">
      <c r="A5" s="34"/>
      <c r="B5" s="29" t="s">
        <v>104</v>
      </c>
      <c r="C5" s="33"/>
      <c r="D5" s="33"/>
      <c r="E5" s="31"/>
      <c r="F5" s="32" t="s">
        <v>105</v>
      </c>
      <c r="G5" s="33"/>
      <c r="H5" s="33"/>
      <c r="I5" s="33"/>
      <c r="J5" s="33"/>
      <c r="K5" s="33"/>
    </row>
    <row r="6" spans="1:11" ht="14.25" x14ac:dyDescent="0.2">
      <c r="A6" s="34"/>
      <c r="B6" s="29" t="s">
        <v>106</v>
      </c>
      <c r="C6" s="33"/>
      <c r="D6" s="33"/>
      <c r="E6" s="31"/>
      <c r="F6" s="32" t="s">
        <v>107</v>
      </c>
      <c r="G6" s="33"/>
      <c r="H6" s="33"/>
      <c r="I6" s="33"/>
      <c r="J6" s="33"/>
      <c r="K6" s="33"/>
    </row>
    <row r="7" spans="1:11" x14ac:dyDescent="0.2">
      <c r="A7" s="34"/>
      <c r="B7" s="29"/>
      <c r="C7" s="33"/>
      <c r="D7" s="33"/>
      <c r="E7" s="35"/>
      <c r="F7" s="32"/>
      <c r="G7" s="33"/>
      <c r="H7" s="33"/>
      <c r="I7" s="33"/>
      <c r="J7" s="33"/>
      <c r="K7" s="33"/>
    </row>
    <row r="8" spans="1:11" ht="14.25" x14ac:dyDescent="0.2">
      <c r="A8" s="36" t="s">
        <v>108</v>
      </c>
      <c r="B8" s="29" t="s">
        <v>109</v>
      </c>
      <c r="C8" s="33"/>
      <c r="D8" s="33"/>
      <c r="E8" s="31" t="s">
        <v>108</v>
      </c>
      <c r="F8" s="32" t="s">
        <v>110</v>
      </c>
      <c r="G8" s="30"/>
      <c r="H8" s="30"/>
      <c r="I8" s="30"/>
      <c r="J8" s="30"/>
      <c r="K8" s="30"/>
    </row>
    <row r="9" spans="1:11" ht="14.25" x14ac:dyDescent="0.2">
      <c r="A9" s="37"/>
      <c r="B9" s="29" t="s">
        <v>111</v>
      </c>
      <c r="C9" s="30"/>
      <c r="D9" s="30"/>
      <c r="E9" s="31"/>
      <c r="F9" s="32" t="s">
        <v>112</v>
      </c>
      <c r="G9" s="30"/>
      <c r="H9" s="30"/>
      <c r="I9" s="30"/>
      <c r="J9" s="30"/>
      <c r="K9" s="30"/>
    </row>
    <row r="10" spans="1:11" ht="14.25" x14ac:dyDescent="0.2">
      <c r="A10" s="37"/>
      <c r="B10" s="29" t="s">
        <v>113</v>
      </c>
      <c r="C10" s="30"/>
      <c r="D10" s="30"/>
      <c r="E10" s="31"/>
      <c r="F10" s="32"/>
      <c r="G10" s="30"/>
      <c r="H10" s="30"/>
      <c r="I10" s="30"/>
      <c r="J10" s="30"/>
      <c r="K10" s="30"/>
    </row>
    <row r="11" spans="1:11" ht="14.25" x14ac:dyDescent="0.2">
      <c r="A11" s="37"/>
      <c r="B11" s="29"/>
      <c r="C11" s="30"/>
      <c r="D11" s="30"/>
      <c r="E11" s="31" t="s">
        <v>114</v>
      </c>
      <c r="F11" s="32" t="s">
        <v>115</v>
      </c>
      <c r="G11" s="30"/>
      <c r="H11" s="30"/>
      <c r="I11" s="30"/>
      <c r="J11" s="30"/>
      <c r="K11" s="30"/>
    </row>
    <row r="12" spans="1:11" ht="14.25" x14ac:dyDescent="0.2">
      <c r="A12" s="28" t="s">
        <v>114</v>
      </c>
      <c r="B12" s="29" t="s">
        <v>116</v>
      </c>
      <c r="C12" s="30"/>
      <c r="D12" s="30"/>
      <c r="E12" s="31"/>
      <c r="F12" s="32" t="s">
        <v>117</v>
      </c>
      <c r="G12" s="30"/>
      <c r="H12" s="30"/>
      <c r="I12" s="30"/>
      <c r="J12" s="30"/>
      <c r="K12" s="30"/>
    </row>
    <row r="13" spans="1:11" ht="14.25" x14ac:dyDescent="0.2">
      <c r="A13" s="28"/>
      <c r="B13" s="29" t="s">
        <v>118</v>
      </c>
      <c r="C13" s="30"/>
      <c r="D13" s="30"/>
      <c r="E13" s="31"/>
      <c r="F13" s="32"/>
      <c r="G13" s="30"/>
      <c r="H13" s="30"/>
      <c r="I13" s="30"/>
      <c r="J13" s="30"/>
      <c r="K13" s="30"/>
    </row>
    <row r="14" spans="1:11" ht="14.25" x14ac:dyDescent="0.2">
      <c r="A14" s="28"/>
      <c r="B14" s="29"/>
      <c r="C14" s="30"/>
      <c r="D14" s="30"/>
      <c r="E14" s="31" t="s">
        <v>119</v>
      </c>
      <c r="F14" s="32" t="s">
        <v>120</v>
      </c>
      <c r="G14" s="30"/>
      <c r="H14" s="30"/>
      <c r="I14" s="30"/>
      <c r="J14" s="30"/>
      <c r="K14" s="30"/>
    </row>
    <row r="15" spans="1:11" ht="14.25" x14ac:dyDescent="0.2">
      <c r="A15" s="28" t="s">
        <v>119</v>
      </c>
      <c r="B15" s="29" t="s">
        <v>121</v>
      </c>
      <c r="C15" s="30"/>
      <c r="D15" s="30"/>
      <c r="E15" s="31"/>
      <c r="F15" s="32" t="s">
        <v>122</v>
      </c>
      <c r="G15" s="30"/>
      <c r="H15" s="30"/>
      <c r="I15" s="30"/>
      <c r="J15" s="30"/>
      <c r="K15" s="30"/>
    </row>
    <row r="16" spans="1:11" ht="14.25" x14ac:dyDescent="0.2">
      <c r="A16" s="28"/>
      <c r="B16" s="29" t="s">
        <v>123</v>
      </c>
      <c r="C16" s="30"/>
      <c r="D16" s="30"/>
      <c r="E16" s="31"/>
      <c r="F16" s="32"/>
      <c r="G16" s="30"/>
      <c r="H16" s="30"/>
      <c r="I16" s="30"/>
      <c r="J16" s="30"/>
      <c r="K16" s="30"/>
    </row>
    <row r="17" spans="1:11" ht="14.25" x14ac:dyDescent="0.2">
      <c r="A17" s="28"/>
      <c r="B17" s="29"/>
      <c r="C17" s="30"/>
      <c r="D17" s="30"/>
      <c r="E17" s="31" t="s">
        <v>124</v>
      </c>
      <c r="F17" s="32" t="s">
        <v>125</v>
      </c>
      <c r="G17" s="30"/>
      <c r="H17" s="30"/>
      <c r="I17" s="30"/>
      <c r="J17" s="30"/>
      <c r="K17" s="30"/>
    </row>
    <row r="18" spans="1:11" ht="14.25" x14ac:dyDescent="0.2">
      <c r="A18" s="28" t="s">
        <v>124</v>
      </c>
      <c r="B18" s="29" t="s">
        <v>126</v>
      </c>
      <c r="C18" s="30"/>
      <c r="D18" s="30"/>
      <c r="E18" s="31"/>
      <c r="F18" s="32"/>
      <c r="G18" s="30"/>
      <c r="H18" s="30"/>
      <c r="I18" s="30"/>
      <c r="J18" s="30"/>
      <c r="K18" s="30"/>
    </row>
    <row r="19" spans="1:11" ht="14.25" x14ac:dyDescent="0.2">
      <c r="A19" s="28"/>
      <c r="B19" s="29"/>
      <c r="C19" s="30"/>
      <c r="D19" s="30"/>
      <c r="E19" s="31" t="s">
        <v>127</v>
      </c>
      <c r="F19" s="32" t="s">
        <v>128</v>
      </c>
      <c r="G19" s="30"/>
      <c r="H19" s="30"/>
      <c r="I19" s="30"/>
      <c r="J19" s="30"/>
      <c r="K19" s="30"/>
    </row>
    <row r="20" spans="1:11" ht="14.25" x14ac:dyDescent="0.2">
      <c r="A20" s="28" t="s">
        <v>127</v>
      </c>
      <c r="B20" s="29" t="s">
        <v>129</v>
      </c>
      <c r="C20" s="30"/>
      <c r="D20" s="30"/>
      <c r="E20" s="31"/>
      <c r="F20" s="32" t="s">
        <v>130</v>
      </c>
      <c r="G20" s="30"/>
      <c r="H20" s="30"/>
      <c r="I20" s="30"/>
      <c r="J20" s="30"/>
      <c r="K20" s="30"/>
    </row>
    <row r="21" spans="1:11" ht="14.25" x14ac:dyDescent="0.2">
      <c r="A21" s="37"/>
      <c r="B21" s="29" t="s">
        <v>131</v>
      </c>
      <c r="C21" s="30"/>
      <c r="D21" s="30"/>
      <c r="E21" s="31"/>
      <c r="F21" s="32" t="s">
        <v>132</v>
      </c>
      <c r="G21" s="30"/>
      <c r="H21" s="30"/>
      <c r="I21" s="30"/>
      <c r="J21" s="30"/>
      <c r="K21" s="30"/>
    </row>
    <row r="22" spans="1:11" ht="14.25" x14ac:dyDescent="0.2">
      <c r="A22" s="37"/>
      <c r="B22" s="29" t="s">
        <v>133</v>
      </c>
      <c r="C22" s="30"/>
      <c r="D22" s="30"/>
      <c r="E22" s="31"/>
      <c r="F22" s="32"/>
      <c r="G22" s="30"/>
      <c r="H22" s="30"/>
      <c r="I22" s="30"/>
      <c r="J22" s="30"/>
      <c r="K22" s="30"/>
    </row>
    <row r="23" spans="1:11" ht="14.25" x14ac:dyDescent="0.2">
      <c r="A23" s="37"/>
      <c r="B23" s="29"/>
      <c r="C23" s="30"/>
      <c r="D23" s="30"/>
      <c r="E23" s="31" t="s">
        <v>134</v>
      </c>
      <c r="F23" s="32" t="s">
        <v>135</v>
      </c>
      <c r="G23" s="30"/>
      <c r="H23" s="30"/>
      <c r="I23" s="30"/>
      <c r="J23" s="30"/>
      <c r="K23" s="30"/>
    </row>
    <row r="24" spans="1:11" ht="14.25" x14ac:dyDescent="0.2">
      <c r="A24" s="28" t="s">
        <v>134</v>
      </c>
      <c r="B24" s="29" t="s">
        <v>136</v>
      </c>
      <c r="C24" s="30"/>
      <c r="D24" s="30"/>
      <c r="E24" s="31"/>
      <c r="F24" s="32" t="s">
        <v>137</v>
      </c>
      <c r="G24" s="30"/>
      <c r="H24" s="30"/>
      <c r="I24" s="30"/>
      <c r="J24" s="30"/>
      <c r="K24" s="30"/>
    </row>
    <row r="25" spans="1:11" ht="14.25" x14ac:dyDescent="0.2">
      <c r="A25" s="37"/>
      <c r="B25" s="29" t="s">
        <v>138</v>
      </c>
      <c r="C25" s="30"/>
      <c r="D25" s="30"/>
      <c r="E25" s="31"/>
      <c r="F25" s="32"/>
      <c r="G25" s="30"/>
      <c r="H25" s="30"/>
      <c r="I25" s="30"/>
      <c r="J25" s="30"/>
      <c r="K25" s="30"/>
    </row>
    <row r="26" spans="1:11" ht="14.25" x14ac:dyDescent="0.2">
      <c r="A26" s="37"/>
      <c r="B26" s="29"/>
      <c r="C26" s="30"/>
      <c r="D26" s="30"/>
      <c r="E26" s="31" t="s">
        <v>139</v>
      </c>
      <c r="F26" s="32" t="s">
        <v>140</v>
      </c>
      <c r="G26" s="30"/>
      <c r="H26" s="30"/>
      <c r="I26" s="30"/>
      <c r="J26" s="30"/>
      <c r="K26" s="30"/>
    </row>
    <row r="27" spans="1:11" ht="14.25" x14ac:dyDescent="0.2">
      <c r="A27" s="28" t="s">
        <v>139</v>
      </c>
      <c r="B27" s="29" t="s">
        <v>141</v>
      </c>
      <c r="C27" s="30"/>
      <c r="D27" s="30"/>
      <c r="E27" s="31"/>
      <c r="F27" s="32" t="s">
        <v>142</v>
      </c>
      <c r="G27" s="30"/>
      <c r="H27" s="30"/>
      <c r="I27" s="30"/>
      <c r="J27" s="30"/>
      <c r="K27" s="30"/>
    </row>
    <row r="28" spans="1:11" ht="14.25" x14ac:dyDescent="0.2">
      <c r="A28" s="37"/>
      <c r="B28" s="29" t="s">
        <v>143</v>
      </c>
      <c r="C28" s="30"/>
      <c r="D28" s="30"/>
      <c r="E28" s="31"/>
      <c r="F28" s="32"/>
      <c r="G28" s="30"/>
      <c r="H28" s="30"/>
      <c r="I28" s="30"/>
      <c r="J28" s="30"/>
      <c r="K28" s="30"/>
    </row>
    <row r="29" spans="1:11" ht="14.25" x14ac:dyDescent="0.2">
      <c r="A29" s="37"/>
      <c r="B29" s="29"/>
      <c r="C29" s="30"/>
      <c r="D29" s="30"/>
      <c r="E29" s="31" t="s">
        <v>144</v>
      </c>
      <c r="F29" s="32" t="s">
        <v>145</v>
      </c>
      <c r="G29" s="30"/>
      <c r="H29" s="30"/>
      <c r="I29" s="30"/>
      <c r="J29" s="30"/>
      <c r="K29" s="30"/>
    </row>
    <row r="30" spans="1:11" ht="14.25" x14ac:dyDescent="0.2">
      <c r="A30" s="28" t="s">
        <v>144</v>
      </c>
      <c r="B30" s="29" t="s">
        <v>146</v>
      </c>
      <c r="C30" s="30"/>
      <c r="D30" s="30"/>
      <c r="E30" s="31"/>
      <c r="F30" s="32" t="s">
        <v>147</v>
      </c>
      <c r="G30" s="30"/>
      <c r="H30" s="30"/>
      <c r="I30" s="30"/>
      <c r="J30" s="30"/>
      <c r="K30" s="30"/>
    </row>
    <row r="31" spans="1:11" ht="14.25" x14ac:dyDescent="0.2">
      <c r="A31" s="37"/>
      <c r="B31" s="29" t="s">
        <v>148</v>
      </c>
      <c r="C31" s="30"/>
      <c r="D31" s="30"/>
      <c r="E31" s="31"/>
      <c r="F31" s="32"/>
      <c r="G31" s="30"/>
      <c r="H31" s="30"/>
      <c r="I31" s="30"/>
      <c r="J31" s="30"/>
      <c r="K31" s="30"/>
    </row>
    <row r="32" spans="1:11" ht="14.25" x14ac:dyDescent="0.2">
      <c r="A32" s="37"/>
      <c r="B32" s="29"/>
      <c r="C32" s="30"/>
      <c r="D32" s="30"/>
      <c r="E32" s="31" t="s">
        <v>149</v>
      </c>
      <c r="F32" s="32" t="s">
        <v>150</v>
      </c>
      <c r="G32" s="30"/>
      <c r="H32" s="30"/>
      <c r="I32" s="30"/>
      <c r="J32" s="30"/>
      <c r="K32" s="30"/>
    </row>
    <row r="33" spans="1:11" ht="14.25" x14ac:dyDescent="0.2">
      <c r="A33" s="28" t="s">
        <v>149</v>
      </c>
      <c r="B33" s="29" t="s">
        <v>151</v>
      </c>
      <c r="C33" s="30"/>
      <c r="D33" s="30"/>
      <c r="E33" s="31"/>
      <c r="F33" s="32" t="s">
        <v>152</v>
      </c>
      <c r="G33" s="30"/>
      <c r="H33" s="30"/>
      <c r="I33" s="30"/>
      <c r="J33" s="30"/>
      <c r="K33" s="30"/>
    </row>
    <row r="34" spans="1:11" ht="14.25" x14ac:dyDescent="0.2">
      <c r="A34" s="37"/>
      <c r="B34" s="29" t="s">
        <v>153</v>
      </c>
      <c r="C34" s="30"/>
      <c r="D34" s="30"/>
      <c r="E34" s="31"/>
      <c r="F34" s="32"/>
      <c r="G34" s="30"/>
      <c r="H34" s="30"/>
      <c r="I34" s="30"/>
      <c r="J34" s="30"/>
      <c r="K34" s="30"/>
    </row>
    <row r="35" spans="1:11" ht="14.25" x14ac:dyDescent="0.2">
      <c r="A35" s="37"/>
      <c r="B35" s="29"/>
      <c r="C35" s="30"/>
      <c r="D35" s="30"/>
      <c r="E35" s="31" t="s">
        <v>154</v>
      </c>
      <c r="F35" s="32" t="s">
        <v>155</v>
      </c>
      <c r="G35" s="30"/>
      <c r="H35" s="30"/>
      <c r="I35" s="30"/>
      <c r="J35" s="30"/>
      <c r="K35" s="30"/>
    </row>
    <row r="36" spans="1:11" ht="14.25" x14ac:dyDescent="0.2">
      <c r="A36" s="28" t="s">
        <v>154</v>
      </c>
      <c r="B36" s="29" t="s">
        <v>156</v>
      </c>
      <c r="C36" s="30"/>
      <c r="D36" s="30"/>
      <c r="E36" s="31"/>
      <c r="F36" s="32" t="s">
        <v>157</v>
      </c>
      <c r="G36" s="30"/>
      <c r="H36" s="30"/>
      <c r="I36" s="30"/>
      <c r="J36" s="30"/>
      <c r="K36" s="30"/>
    </row>
    <row r="37" spans="1:11" ht="14.25" x14ac:dyDescent="0.2">
      <c r="A37" s="37"/>
      <c r="B37" s="29" t="s">
        <v>158</v>
      </c>
      <c r="C37" s="30"/>
      <c r="D37" s="30"/>
      <c r="E37" s="31"/>
      <c r="F37" s="32"/>
      <c r="G37" s="30"/>
      <c r="H37" s="30"/>
      <c r="I37" s="30"/>
      <c r="J37" s="30"/>
      <c r="K37" s="30"/>
    </row>
    <row r="38" spans="1:11" ht="14.25" x14ac:dyDescent="0.2">
      <c r="A38" s="37"/>
      <c r="B38" s="29"/>
      <c r="C38" s="30"/>
      <c r="D38" s="30"/>
      <c r="E38" s="31" t="s">
        <v>159</v>
      </c>
      <c r="F38" s="32" t="s">
        <v>160</v>
      </c>
      <c r="G38" s="30"/>
      <c r="H38" s="30"/>
      <c r="I38" s="30"/>
      <c r="J38" s="30"/>
      <c r="K38" s="30"/>
    </row>
    <row r="39" spans="1:11" ht="14.25" x14ac:dyDescent="0.2">
      <c r="A39" s="28" t="s">
        <v>159</v>
      </c>
      <c r="B39" s="29" t="s">
        <v>161</v>
      </c>
      <c r="C39" s="30"/>
      <c r="D39" s="30"/>
      <c r="E39" s="31"/>
      <c r="F39" s="32"/>
      <c r="G39" s="30"/>
      <c r="H39" s="30"/>
      <c r="I39" s="30"/>
      <c r="J39" s="30"/>
      <c r="K39" s="30"/>
    </row>
    <row r="40" spans="1:11" ht="14.25" x14ac:dyDescent="0.2">
      <c r="A40" s="28"/>
      <c r="B40" s="29"/>
      <c r="C40" s="30"/>
      <c r="D40" s="30"/>
      <c r="E40" s="31" t="s">
        <v>162</v>
      </c>
      <c r="F40" s="32" t="s">
        <v>163</v>
      </c>
      <c r="G40" s="30"/>
      <c r="H40" s="30"/>
      <c r="I40" s="30"/>
      <c r="J40" s="30"/>
      <c r="K40" s="30"/>
    </row>
    <row r="41" spans="1:11" ht="14.25" x14ac:dyDescent="0.2">
      <c r="A41" s="28" t="s">
        <v>162</v>
      </c>
      <c r="B41" s="29" t="s">
        <v>164</v>
      </c>
      <c r="C41" s="30"/>
      <c r="D41" s="30"/>
      <c r="E41" s="31"/>
      <c r="F41" s="32"/>
      <c r="G41" s="30"/>
      <c r="H41" s="30"/>
      <c r="I41" s="30"/>
      <c r="J41" s="30"/>
      <c r="K41" s="30"/>
    </row>
    <row r="42" spans="1:11" ht="14.25" x14ac:dyDescent="0.2">
      <c r="A42" s="28"/>
      <c r="B42" s="29"/>
      <c r="C42" s="30"/>
      <c r="D42" s="30"/>
      <c r="E42" s="31" t="s">
        <v>165</v>
      </c>
      <c r="F42" s="32" t="s">
        <v>166</v>
      </c>
      <c r="G42" s="30"/>
      <c r="H42" s="30"/>
      <c r="I42" s="30"/>
      <c r="J42" s="30"/>
      <c r="K42" s="30"/>
    </row>
    <row r="43" spans="1:11" ht="14.25" x14ac:dyDescent="0.2">
      <c r="A43" s="28" t="s">
        <v>165</v>
      </c>
      <c r="B43" s="29" t="s">
        <v>167</v>
      </c>
      <c r="C43" s="30"/>
      <c r="D43" s="30"/>
      <c r="E43" s="31"/>
      <c r="F43" s="32"/>
      <c r="G43" s="30"/>
      <c r="H43" s="30"/>
      <c r="I43" s="30"/>
      <c r="J43" s="30"/>
      <c r="K43" s="30"/>
    </row>
    <row r="44" spans="1:11" ht="14.25" x14ac:dyDescent="0.2">
      <c r="A44" s="28"/>
      <c r="B44" s="29"/>
      <c r="C44" s="30"/>
      <c r="D44" s="30"/>
      <c r="E44" s="31" t="s">
        <v>168</v>
      </c>
      <c r="F44" s="32" t="s">
        <v>169</v>
      </c>
      <c r="G44" s="30"/>
      <c r="H44" s="30"/>
      <c r="I44" s="30"/>
      <c r="J44" s="30"/>
      <c r="K44" s="30"/>
    </row>
    <row r="45" spans="1:11" ht="14.25" x14ac:dyDescent="0.2">
      <c r="A45" s="28" t="s">
        <v>168</v>
      </c>
      <c r="B45" s="29" t="s">
        <v>170</v>
      </c>
      <c r="C45" s="30"/>
      <c r="D45" s="30"/>
      <c r="E45" s="31"/>
      <c r="F45" s="32" t="s">
        <v>171</v>
      </c>
      <c r="G45" s="30"/>
      <c r="H45" s="30"/>
      <c r="I45" s="30"/>
      <c r="J45" s="30"/>
      <c r="K45" s="30"/>
    </row>
    <row r="46" spans="1:11" ht="14.25" x14ac:dyDescent="0.2">
      <c r="A46" s="28"/>
      <c r="B46" s="29" t="s">
        <v>286</v>
      </c>
      <c r="C46" s="30"/>
      <c r="D46" s="30"/>
      <c r="E46" s="31"/>
      <c r="F46" s="38" t="s">
        <v>172</v>
      </c>
      <c r="G46" s="30"/>
      <c r="H46" s="30"/>
      <c r="I46" s="30"/>
      <c r="J46" s="30"/>
      <c r="K46" s="30"/>
    </row>
    <row r="47" spans="1:11" ht="14.25" x14ac:dyDescent="0.2">
      <c r="A47" s="28"/>
      <c r="B47" s="29" t="s">
        <v>173</v>
      </c>
      <c r="C47" s="30"/>
      <c r="D47" s="30"/>
      <c r="E47" s="31"/>
      <c r="F47" s="38" t="s">
        <v>174</v>
      </c>
      <c r="G47" s="30"/>
      <c r="H47" s="30"/>
      <c r="I47" s="30"/>
      <c r="J47" s="30"/>
      <c r="K47" s="30"/>
    </row>
    <row r="48" spans="1:11" ht="14.25" x14ac:dyDescent="0.2">
      <c r="A48" s="28"/>
      <c r="B48" s="29" t="s">
        <v>175</v>
      </c>
      <c r="C48" s="30"/>
      <c r="D48" s="30"/>
      <c r="E48" s="31"/>
      <c r="F48" s="32"/>
      <c r="G48" s="30"/>
      <c r="H48" s="30"/>
      <c r="I48" s="30"/>
      <c r="J48" s="30"/>
      <c r="K48" s="30"/>
    </row>
    <row r="49" spans="1:11" ht="14.25" x14ac:dyDescent="0.2">
      <c r="A49" s="28"/>
      <c r="B49" s="29" t="s">
        <v>176</v>
      </c>
      <c r="C49" s="30"/>
      <c r="D49" s="30"/>
      <c r="E49" s="31" t="s">
        <v>177</v>
      </c>
      <c r="F49" s="32" t="s">
        <v>178</v>
      </c>
      <c r="G49" s="30"/>
      <c r="H49" s="30"/>
      <c r="I49" s="30"/>
      <c r="J49" s="30"/>
      <c r="K49" s="30"/>
    </row>
    <row r="50" spans="1:11" ht="14.25" x14ac:dyDescent="0.2">
      <c r="A50" s="28"/>
      <c r="B50" s="29"/>
      <c r="C50" s="30"/>
      <c r="D50" s="30"/>
      <c r="E50" s="39"/>
      <c r="F50" s="32" t="s">
        <v>179</v>
      </c>
      <c r="G50" s="30"/>
      <c r="H50" s="30"/>
      <c r="I50" s="30"/>
      <c r="J50" s="30"/>
      <c r="K50" s="30"/>
    </row>
    <row r="51" spans="1:11" ht="14.25" x14ac:dyDescent="0.2">
      <c r="A51" s="28" t="s">
        <v>177</v>
      </c>
      <c r="B51" s="29" t="s">
        <v>180</v>
      </c>
      <c r="C51" s="30"/>
      <c r="D51" s="30"/>
    </row>
    <row r="52" spans="1:11" x14ac:dyDescent="0.2">
      <c r="A52" s="37"/>
      <c r="B52" s="29" t="s">
        <v>181</v>
      </c>
    </row>
    <row r="53" spans="1:11" x14ac:dyDescent="0.2">
      <c r="A53" s="40"/>
      <c r="B53" s="40"/>
    </row>
    <row r="54" spans="1:11" x14ac:dyDescent="0.2">
      <c r="A54" s="41"/>
      <c r="B54" s="41"/>
    </row>
  </sheetData>
  <mergeCells count="2">
    <mergeCell ref="A1:B1"/>
    <mergeCell ref="E1:F1"/>
  </mergeCells>
  <pageMargins left="0.39370078740157483" right="0.39370078740157483" top="0.39370078740157483" bottom="0.39370078740157483" header="0" footer="0.39370078740157483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51"/>
  <sheetViews>
    <sheetView showGridLines="0" zoomScaleNormal="100" workbookViewId="0">
      <selection activeCell="A43" sqref="A43"/>
    </sheetView>
  </sheetViews>
  <sheetFormatPr defaultRowHeight="12.75" x14ac:dyDescent="0.2"/>
  <cols>
    <col min="1" max="3" width="3.7109375" style="24" customWidth="1"/>
    <col min="4" max="4" width="95.7109375" style="24" customWidth="1"/>
    <col min="5" max="256" width="8.85546875" style="24"/>
    <col min="257" max="259" width="3.7109375" style="24" customWidth="1"/>
    <col min="260" max="260" width="95.7109375" style="24" customWidth="1"/>
    <col min="261" max="512" width="8.85546875" style="24"/>
    <col min="513" max="515" width="3.7109375" style="24" customWidth="1"/>
    <col min="516" max="516" width="95.7109375" style="24" customWidth="1"/>
    <col min="517" max="768" width="8.85546875" style="24"/>
    <col min="769" max="771" width="3.7109375" style="24" customWidth="1"/>
    <col min="772" max="772" width="95.7109375" style="24" customWidth="1"/>
    <col min="773" max="1024" width="8.85546875" style="24"/>
    <col min="1025" max="1027" width="3.7109375" style="24" customWidth="1"/>
    <col min="1028" max="1028" width="95.7109375" style="24" customWidth="1"/>
    <col min="1029" max="1280" width="8.85546875" style="24"/>
    <col min="1281" max="1283" width="3.7109375" style="24" customWidth="1"/>
    <col min="1284" max="1284" width="95.7109375" style="24" customWidth="1"/>
    <col min="1285" max="1536" width="8.85546875" style="24"/>
    <col min="1537" max="1539" width="3.7109375" style="24" customWidth="1"/>
    <col min="1540" max="1540" width="95.7109375" style="24" customWidth="1"/>
    <col min="1541" max="1792" width="8.85546875" style="24"/>
    <col min="1793" max="1795" width="3.7109375" style="24" customWidth="1"/>
    <col min="1796" max="1796" width="95.7109375" style="24" customWidth="1"/>
    <col min="1797" max="2048" width="8.85546875" style="24"/>
    <col min="2049" max="2051" width="3.7109375" style="24" customWidth="1"/>
    <col min="2052" max="2052" width="95.7109375" style="24" customWidth="1"/>
    <col min="2053" max="2304" width="8.85546875" style="24"/>
    <col min="2305" max="2307" width="3.7109375" style="24" customWidth="1"/>
    <col min="2308" max="2308" width="95.7109375" style="24" customWidth="1"/>
    <col min="2309" max="2560" width="8.85546875" style="24"/>
    <col min="2561" max="2563" width="3.7109375" style="24" customWidth="1"/>
    <col min="2564" max="2564" width="95.7109375" style="24" customWidth="1"/>
    <col min="2565" max="2816" width="8.85546875" style="24"/>
    <col min="2817" max="2819" width="3.7109375" style="24" customWidth="1"/>
    <col min="2820" max="2820" width="95.7109375" style="24" customWidth="1"/>
    <col min="2821" max="3072" width="8.85546875" style="24"/>
    <col min="3073" max="3075" width="3.7109375" style="24" customWidth="1"/>
    <col min="3076" max="3076" width="95.7109375" style="24" customWidth="1"/>
    <col min="3077" max="3328" width="8.85546875" style="24"/>
    <col min="3329" max="3331" width="3.7109375" style="24" customWidth="1"/>
    <col min="3332" max="3332" width="95.7109375" style="24" customWidth="1"/>
    <col min="3333" max="3584" width="8.85546875" style="24"/>
    <col min="3585" max="3587" width="3.7109375" style="24" customWidth="1"/>
    <col min="3588" max="3588" width="95.7109375" style="24" customWidth="1"/>
    <col min="3589" max="3840" width="8.85546875" style="24"/>
    <col min="3841" max="3843" width="3.7109375" style="24" customWidth="1"/>
    <col min="3844" max="3844" width="95.7109375" style="24" customWidth="1"/>
    <col min="3845" max="4096" width="8.85546875" style="24"/>
    <col min="4097" max="4099" width="3.7109375" style="24" customWidth="1"/>
    <col min="4100" max="4100" width="95.7109375" style="24" customWidth="1"/>
    <col min="4101" max="4352" width="8.85546875" style="24"/>
    <col min="4353" max="4355" width="3.7109375" style="24" customWidth="1"/>
    <col min="4356" max="4356" width="95.7109375" style="24" customWidth="1"/>
    <col min="4357" max="4608" width="8.85546875" style="24"/>
    <col min="4609" max="4611" width="3.7109375" style="24" customWidth="1"/>
    <col min="4612" max="4612" width="95.7109375" style="24" customWidth="1"/>
    <col min="4613" max="4864" width="8.85546875" style="24"/>
    <col min="4865" max="4867" width="3.7109375" style="24" customWidth="1"/>
    <col min="4868" max="4868" width="95.7109375" style="24" customWidth="1"/>
    <col min="4869" max="5120" width="8.85546875" style="24"/>
    <col min="5121" max="5123" width="3.7109375" style="24" customWidth="1"/>
    <col min="5124" max="5124" width="95.7109375" style="24" customWidth="1"/>
    <col min="5125" max="5376" width="8.85546875" style="24"/>
    <col min="5377" max="5379" width="3.7109375" style="24" customWidth="1"/>
    <col min="5380" max="5380" width="95.7109375" style="24" customWidth="1"/>
    <col min="5381" max="5632" width="8.85546875" style="24"/>
    <col min="5633" max="5635" width="3.7109375" style="24" customWidth="1"/>
    <col min="5636" max="5636" width="95.7109375" style="24" customWidth="1"/>
    <col min="5637" max="5888" width="8.85546875" style="24"/>
    <col min="5889" max="5891" width="3.7109375" style="24" customWidth="1"/>
    <col min="5892" max="5892" width="95.7109375" style="24" customWidth="1"/>
    <col min="5893" max="6144" width="8.85546875" style="24"/>
    <col min="6145" max="6147" width="3.7109375" style="24" customWidth="1"/>
    <col min="6148" max="6148" width="95.7109375" style="24" customWidth="1"/>
    <col min="6149" max="6400" width="8.85546875" style="24"/>
    <col min="6401" max="6403" width="3.7109375" style="24" customWidth="1"/>
    <col min="6404" max="6404" width="95.7109375" style="24" customWidth="1"/>
    <col min="6405" max="6656" width="8.85546875" style="24"/>
    <col min="6657" max="6659" width="3.7109375" style="24" customWidth="1"/>
    <col min="6660" max="6660" width="95.7109375" style="24" customWidth="1"/>
    <col min="6661" max="6912" width="8.85546875" style="24"/>
    <col min="6913" max="6915" width="3.7109375" style="24" customWidth="1"/>
    <col min="6916" max="6916" width="95.7109375" style="24" customWidth="1"/>
    <col min="6917" max="7168" width="8.85546875" style="24"/>
    <col min="7169" max="7171" width="3.7109375" style="24" customWidth="1"/>
    <col min="7172" max="7172" width="95.7109375" style="24" customWidth="1"/>
    <col min="7173" max="7424" width="8.85546875" style="24"/>
    <col min="7425" max="7427" width="3.7109375" style="24" customWidth="1"/>
    <col min="7428" max="7428" width="95.7109375" style="24" customWidth="1"/>
    <col min="7429" max="7680" width="8.85546875" style="24"/>
    <col min="7681" max="7683" width="3.7109375" style="24" customWidth="1"/>
    <col min="7684" max="7684" width="95.7109375" style="24" customWidth="1"/>
    <col min="7685" max="7936" width="8.85546875" style="24"/>
    <col min="7937" max="7939" width="3.7109375" style="24" customWidth="1"/>
    <col min="7940" max="7940" width="95.7109375" style="24" customWidth="1"/>
    <col min="7941" max="8192" width="8.85546875" style="24"/>
    <col min="8193" max="8195" width="3.7109375" style="24" customWidth="1"/>
    <col min="8196" max="8196" width="95.7109375" style="24" customWidth="1"/>
    <col min="8197" max="8448" width="8.85546875" style="24"/>
    <col min="8449" max="8451" width="3.7109375" style="24" customWidth="1"/>
    <col min="8452" max="8452" width="95.7109375" style="24" customWidth="1"/>
    <col min="8453" max="8704" width="8.85546875" style="24"/>
    <col min="8705" max="8707" width="3.7109375" style="24" customWidth="1"/>
    <col min="8708" max="8708" width="95.7109375" style="24" customWidth="1"/>
    <col min="8709" max="8960" width="8.85546875" style="24"/>
    <col min="8961" max="8963" width="3.7109375" style="24" customWidth="1"/>
    <col min="8964" max="8964" width="95.7109375" style="24" customWidth="1"/>
    <col min="8965" max="9216" width="8.85546875" style="24"/>
    <col min="9217" max="9219" width="3.7109375" style="24" customWidth="1"/>
    <col min="9220" max="9220" width="95.7109375" style="24" customWidth="1"/>
    <col min="9221" max="9472" width="8.85546875" style="24"/>
    <col min="9473" max="9475" width="3.7109375" style="24" customWidth="1"/>
    <col min="9476" max="9476" width="95.7109375" style="24" customWidth="1"/>
    <col min="9477" max="9728" width="8.85546875" style="24"/>
    <col min="9729" max="9731" width="3.7109375" style="24" customWidth="1"/>
    <col min="9732" max="9732" width="95.7109375" style="24" customWidth="1"/>
    <col min="9733" max="9984" width="8.85546875" style="24"/>
    <col min="9985" max="9987" width="3.7109375" style="24" customWidth="1"/>
    <col min="9988" max="9988" width="95.7109375" style="24" customWidth="1"/>
    <col min="9989" max="10240" width="8.85546875" style="24"/>
    <col min="10241" max="10243" width="3.7109375" style="24" customWidth="1"/>
    <col min="10244" max="10244" width="95.7109375" style="24" customWidth="1"/>
    <col min="10245" max="10496" width="8.85546875" style="24"/>
    <col min="10497" max="10499" width="3.7109375" style="24" customWidth="1"/>
    <col min="10500" max="10500" width="95.7109375" style="24" customWidth="1"/>
    <col min="10501" max="10752" width="8.85546875" style="24"/>
    <col min="10753" max="10755" width="3.7109375" style="24" customWidth="1"/>
    <col min="10756" max="10756" width="95.7109375" style="24" customWidth="1"/>
    <col min="10757" max="11008" width="8.85546875" style="24"/>
    <col min="11009" max="11011" width="3.7109375" style="24" customWidth="1"/>
    <col min="11012" max="11012" width="95.7109375" style="24" customWidth="1"/>
    <col min="11013" max="11264" width="8.85546875" style="24"/>
    <col min="11265" max="11267" width="3.7109375" style="24" customWidth="1"/>
    <col min="11268" max="11268" width="95.7109375" style="24" customWidth="1"/>
    <col min="11269" max="11520" width="8.85546875" style="24"/>
    <col min="11521" max="11523" width="3.7109375" style="24" customWidth="1"/>
    <col min="11524" max="11524" width="95.7109375" style="24" customWidth="1"/>
    <col min="11525" max="11776" width="8.85546875" style="24"/>
    <col min="11777" max="11779" width="3.7109375" style="24" customWidth="1"/>
    <col min="11780" max="11780" width="95.7109375" style="24" customWidth="1"/>
    <col min="11781" max="12032" width="8.85546875" style="24"/>
    <col min="12033" max="12035" width="3.7109375" style="24" customWidth="1"/>
    <col min="12036" max="12036" width="95.7109375" style="24" customWidth="1"/>
    <col min="12037" max="12288" width="8.85546875" style="24"/>
    <col min="12289" max="12291" width="3.7109375" style="24" customWidth="1"/>
    <col min="12292" max="12292" width="95.7109375" style="24" customWidth="1"/>
    <col min="12293" max="12544" width="8.85546875" style="24"/>
    <col min="12545" max="12547" width="3.7109375" style="24" customWidth="1"/>
    <col min="12548" max="12548" width="95.7109375" style="24" customWidth="1"/>
    <col min="12549" max="12800" width="8.85546875" style="24"/>
    <col min="12801" max="12803" width="3.7109375" style="24" customWidth="1"/>
    <col min="12804" max="12804" width="95.7109375" style="24" customWidth="1"/>
    <col min="12805" max="13056" width="8.85546875" style="24"/>
    <col min="13057" max="13059" width="3.7109375" style="24" customWidth="1"/>
    <col min="13060" max="13060" width="95.7109375" style="24" customWidth="1"/>
    <col min="13061" max="13312" width="8.85546875" style="24"/>
    <col min="13313" max="13315" width="3.7109375" style="24" customWidth="1"/>
    <col min="13316" max="13316" width="95.7109375" style="24" customWidth="1"/>
    <col min="13317" max="13568" width="8.85546875" style="24"/>
    <col min="13569" max="13571" width="3.7109375" style="24" customWidth="1"/>
    <col min="13572" max="13572" width="95.7109375" style="24" customWidth="1"/>
    <col min="13573" max="13824" width="8.85546875" style="24"/>
    <col min="13825" max="13827" width="3.7109375" style="24" customWidth="1"/>
    <col min="13828" max="13828" width="95.7109375" style="24" customWidth="1"/>
    <col min="13829" max="14080" width="8.85546875" style="24"/>
    <col min="14081" max="14083" width="3.7109375" style="24" customWidth="1"/>
    <col min="14084" max="14084" width="95.7109375" style="24" customWidth="1"/>
    <col min="14085" max="14336" width="8.85546875" style="24"/>
    <col min="14337" max="14339" width="3.7109375" style="24" customWidth="1"/>
    <col min="14340" max="14340" width="95.7109375" style="24" customWidth="1"/>
    <col min="14341" max="14592" width="8.85546875" style="24"/>
    <col min="14593" max="14595" width="3.7109375" style="24" customWidth="1"/>
    <col min="14596" max="14596" width="95.7109375" style="24" customWidth="1"/>
    <col min="14597" max="14848" width="8.85546875" style="24"/>
    <col min="14849" max="14851" width="3.7109375" style="24" customWidth="1"/>
    <col min="14852" max="14852" width="95.7109375" style="24" customWidth="1"/>
    <col min="14853" max="15104" width="8.85546875" style="24"/>
    <col min="15105" max="15107" width="3.7109375" style="24" customWidth="1"/>
    <col min="15108" max="15108" width="95.7109375" style="24" customWidth="1"/>
    <col min="15109" max="15360" width="8.85546875" style="24"/>
    <col min="15361" max="15363" width="3.7109375" style="24" customWidth="1"/>
    <col min="15364" max="15364" width="95.7109375" style="24" customWidth="1"/>
    <col min="15365" max="15616" width="8.85546875" style="24"/>
    <col min="15617" max="15619" width="3.7109375" style="24" customWidth="1"/>
    <col min="15620" max="15620" width="95.7109375" style="24" customWidth="1"/>
    <col min="15621" max="15872" width="8.85546875" style="24"/>
    <col min="15873" max="15875" width="3.7109375" style="24" customWidth="1"/>
    <col min="15876" max="15876" width="95.7109375" style="24" customWidth="1"/>
    <col min="15877" max="16128" width="8.85546875" style="24"/>
    <col min="16129" max="16131" width="3.7109375" style="24" customWidth="1"/>
    <col min="16132" max="16132" width="95.7109375" style="24" customWidth="1"/>
    <col min="16133" max="16384" width="8.85546875" style="24"/>
  </cols>
  <sheetData>
    <row r="2" spans="1:10" ht="15" x14ac:dyDescent="0.25">
      <c r="A2" s="172" t="s">
        <v>182</v>
      </c>
      <c r="B2" s="172"/>
      <c r="C2" s="172"/>
      <c r="D2" s="172"/>
      <c r="G2" s="173" t="s">
        <v>183</v>
      </c>
      <c r="H2" s="173"/>
      <c r="I2" s="173"/>
      <c r="J2" s="173"/>
    </row>
    <row r="3" spans="1:10" ht="15" x14ac:dyDescent="0.25">
      <c r="A3" s="42"/>
      <c r="B3" s="42"/>
      <c r="C3" s="42"/>
      <c r="D3" s="42"/>
      <c r="G3" s="43"/>
      <c r="H3" s="43"/>
      <c r="I3" s="43"/>
      <c r="J3" s="43"/>
    </row>
    <row r="4" spans="1:10" x14ac:dyDescent="0.2">
      <c r="A4" s="25"/>
      <c r="B4" s="25"/>
      <c r="C4" s="25"/>
      <c r="D4" s="25"/>
      <c r="G4" s="43"/>
      <c r="H4" s="43"/>
      <c r="I4" s="43"/>
      <c r="J4" s="43"/>
    </row>
    <row r="5" spans="1:10" ht="15.75" customHeight="1" x14ac:dyDescent="0.2">
      <c r="A5" s="25"/>
      <c r="B5" s="25" t="s">
        <v>184</v>
      </c>
      <c r="C5" s="25"/>
      <c r="D5" s="25"/>
      <c r="G5" s="44"/>
      <c r="H5" s="45" t="s">
        <v>185</v>
      </c>
      <c r="I5" s="44"/>
      <c r="J5" s="44"/>
    </row>
    <row r="6" spans="1:10" ht="15.75" customHeight="1" x14ac:dyDescent="0.2">
      <c r="A6" s="25" t="s">
        <v>186</v>
      </c>
      <c r="B6" s="25"/>
      <c r="C6" s="25"/>
      <c r="D6" s="25"/>
      <c r="G6" s="45" t="s">
        <v>187</v>
      </c>
      <c r="H6" s="46"/>
      <c r="I6" s="44"/>
      <c r="J6" s="44"/>
    </row>
    <row r="7" spans="1:10" ht="15.75" customHeight="1" x14ac:dyDescent="0.2">
      <c r="A7" s="25" t="s">
        <v>188</v>
      </c>
      <c r="B7" s="25"/>
      <c r="C7" s="25"/>
      <c r="D7" s="25"/>
      <c r="G7" s="45" t="s">
        <v>189</v>
      </c>
      <c r="H7" s="44"/>
      <c r="I7" s="44"/>
      <c r="J7" s="44"/>
    </row>
    <row r="8" spans="1:10" ht="15.75" customHeight="1" x14ac:dyDescent="0.2">
      <c r="A8" s="25"/>
      <c r="B8" s="25" t="s">
        <v>190</v>
      </c>
      <c r="C8" s="25"/>
      <c r="D8" s="25"/>
      <c r="G8" s="45" t="s">
        <v>191</v>
      </c>
      <c r="H8" s="44"/>
      <c r="I8" s="44"/>
      <c r="J8" s="44"/>
    </row>
    <row r="9" spans="1:10" ht="15.75" customHeight="1" x14ac:dyDescent="0.2">
      <c r="A9" s="25" t="s">
        <v>192</v>
      </c>
      <c r="B9" s="25"/>
      <c r="C9" s="25"/>
      <c r="D9" s="25"/>
      <c r="G9" s="45" t="s">
        <v>193</v>
      </c>
      <c r="H9" s="46"/>
      <c r="I9" s="44"/>
      <c r="J9" s="44"/>
    </row>
    <row r="10" spans="1:10" ht="15.75" customHeight="1" x14ac:dyDescent="0.2">
      <c r="A10" s="25"/>
      <c r="B10" s="25"/>
      <c r="C10" s="25"/>
      <c r="D10" s="25"/>
      <c r="G10" s="44"/>
      <c r="H10" s="44"/>
      <c r="I10" s="44"/>
      <c r="J10" s="44"/>
    </row>
    <row r="11" spans="1:10" ht="15.75" customHeight="1" x14ac:dyDescent="0.2">
      <c r="A11" s="107" t="s">
        <v>194</v>
      </c>
      <c r="B11" s="25"/>
      <c r="C11" s="25"/>
      <c r="D11" s="25"/>
      <c r="G11" s="174" t="s">
        <v>195</v>
      </c>
      <c r="H11" s="174"/>
      <c r="I11" s="174"/>
      <c r="J11" s="174"/>
    </row>
    <row r="12" spans="1:10" ht="15.75" customHeight="1" x14ac:dyDescent="0.2">
      <c r="A12" s="25" t="s">
        <v>196</v>
      </c>
      <c r="B12" s="25"/>
      <c r="C12" s="25"/>
      <c r="D12" s="25"/>
      <c r="G12" s="45" t="s">
        <v>197</v>
      </c>
      <c r="H12" s="45"/>
      <c r="I12" s="45"/>
      <c r="J12" s="45"/>
    </row>
    <row r="13" spans="1:10" ht="15.75" customHeight="1" x14ac:dyDescent="0.2">
      <c r="A13" s="25"/>
      <c r="B13" s="25" t="s">
        <v>198</v>
      </c>
      <c r="C13" s="25" t="s">
        <v>199</v>
      </c>
      <c r="D13" s="25"/>
      <c r="G13" s="45"/>
      <c r="H13" s="47" t="s">
        <v>198</v>
      </c>
      <c r="I13" s="45" t="s">
        <v>200</v>
      </c>
      <c r="J13" s="45"/>
    </row>
    <row r="14" spans="1:10" ht="15.75" customHeight="1" x14ac:dyDescent="0.2">
      <c r="A14" s="25"/>
      <c r="B14" s="25" t="s">
        <v>201</v>
      </c>
      <c r="C14" s="25" t="s">
        <v>202</v>
      </c>
      <c r="D14" s="25"/>
      <c r="G14" s="45"/>
      <c r="H14" s="47" t="s">
        <v>203</v>
      </c>
      <c r="I14" s="45" t="s">
        <v>204</v>
      </c>
      <c r="J14" s="45"/>
    </row>
    <row r="15" spans="1:10" ht="15.75" customHeight="1" x14ac:dyDescent="0.2">
      <c r="A15" s="25" t="s">
        <v>205</v>
      </c>
      <c r="B15" s="25"/>
      <c r="C15" s="25" t="s">
        <v>206</v>
      </c>
      <c r="D15" s="25"/>
      <c r="G15" s="45" t="s">
        <v>205</v>
      </c>
      <c r="H15" s="45"/>
      <c r="I15" s="45" t="s">
        <v>207</v>
      </c>
      <c r="J15" s="45"/>
    </row>
    <row r="16" spans="1:10" ht="15.75" customHeight="1" x14ac:dyDescent="0.2">
      <c r="A16" s="25"/>
      <c r="B16" s="25"/>
      <c r="C16" s="25" t="s">
        <v>208</v>
      </c>
      <c r="D16" s="25"/>
      <c r="G16" s="44"/>
      <c r="H16" s="44"/>
      <c r="I16" s="45" t="s">
        <v>209</v>
      </c>
      <c r="J16" s="44"/>
    </row>
    <row r="17" spans="1:10" ht="15.75" customHeight="1" x14ac:dyDescent="0.2">
      <c r="A17" s="25"/>
      <c r="B17" s="25"/>
      <c r="C17" s="25" t="s">
        <v>210</v>
      </c>
      <c r="D17" s="25"/>
      <c r="G17" s="44"/>
      <c r="H17" s="44"/>
      <c r="I17" s="45" t="s">
        <v>211</v>
      </c>
      <c r="J17" s="44"/>
    </row>
    <row r="18" spans="1:10" ht="15.75" customHeight="1" x14ac:dyDescent="0.2">
      <c r="A18" s="25"/>
      <c r="B18" s="25"/>
      <c r="C18" s="25" t="s">
        <v>212</v>
      </c>
      <c r="D18" s="25"/>
      <c r="G18" s="44"/>
      <c r="H18" s="44"/>
      <c r="I18" s="45" t="s">
        <v>213</v>
      </c>
      <c r="J18" s="44"/>
    </row>
    <row r="19" spans="1:10" ht="15.75" customHeight="1" x14ac:dyDescent="0.2">
      <c r="A19" s="25"/>
      <c r="B19" s="25"/>
      <c r="C19" s="25" t="s">
        <v>214</v>
      </c>
      <c r="D19" s="25"/>
      <c r="G19" s="44"/>
      <c r="H19" s="44"/>
      <c r="I19" s="45" t="s">
        <v>215</v>
      </c>
      <c r="J19" s="44"/>
    </row>
    <row r="20" spans="1:10" ht="15.75" customHeight="1" x14ac:dyDescent="0.2">
      <c r="A20" s="25"/>
      <c r="B20" s="25"/>
      <c r="C20" s="25" t="s">
        <v>216</v>
      </c>
      <c r="D20" s="25"/>
      <c r="G20" s="45"/>
      <c r="H20" s="45"/>
      <c r="I20" s="47" t="s">
        <v>217</v>
      </c>
      <c r="J20" s="45" t="s">
        <v>218</v>
      </c>
    </row>
    <row r="21" spans="1:10" ht="15.75" customHeight="1" x14ac:dyDescent="0.2">
      <c r="A21" s="25"/>
      <c r="B21" s="25"/>
      <c r="C21" s="25" t="s">
        <v>217</v>
      </c>
      <c r="D21" s="25" t="s">
        <v>219</v>
      </c>
      <c r="G21" s="45"/>
      <c r="H21" s="45"/>
      <c r="I21" s="47" t="s">
        <v>220</v>
      </c>
      <c r="J21" s="45" t="s">
        <v>221</v>
      </c>
    </row>
    <row r="22" spans="1:10" ht="15.75" customHeight="1" x14ac:dyDescent="0.2">
      <c r="A22" s="25"/>
      <c r="B22" s="25"/>
      <c r="C22" s="25"/>
      <c r="D22" s="25" t="s">
        <v>222</v>
      </c>
      <c r="G22" s="45"/>
      <c r="H22" s="45"/>
      <c r="I22" s="47" t="s">
        <v>223</v>
      </c>
      <c r="J22" s="45" t="s">
        <v>224</v>
      </c>
    </row>
    <row r="23" spans="1:10" ht="15.75" customHeight="1" x14ac:dyDescent="0.2">
      <c r="A23" s="25"/>
      <c r="B23" s="25"/>
      <c r="C23" s="25" t="s">
        <v>220</v>
      </c>
      <c r="D23" s="25" t="s">
        <v>225</v>
      </c>
      <c r="G23" s="45"/>
      <c r="H23" s="45"/>
      <c r="I23" s="47" t="s">
        <v>226</v>
      </c>
      <c r="J23" s="45" t="s">
        <v>227</v>
      </c>
    </row>
    <row r="24" spans="1:10" ht="15.75" customHeight="1" x14ac:dyDescent="0.2">
      <c r="A24" s="25"/>
      <c r="B24" s="25"/>
      <c r="C24" s="25" t="s">
        <v>223</v>
      </c>
      <c r="D24" s="25" t="s">
        <v>228</v>
      </c>
      <c r="G24" s="45"/>
      <c r="H24" s="45"/>
      <c r="I24" s="47" t="s">
        <v>229</v>
      </c>
      <c r="J24" s="45" t="s">
        <v>230</v>
      </c>
    </row>
    <row r="25" spans="1:10" ht="15.75" customHeight="1" x14ac:dyDescent="0.2">
      <c r="A25" s="25"/>
      <c r="B25" s="25"/>
      <c r="C25" s="25" t="s">
        <v>226</v>
      </c>
      <c r="D25" s="25" t="s">
        <v>231</v>
      </c>
      <c r="G25" s="45" t="s">
        <v>232</v>
      </c>
      <c r="H25" s="45"/>
      <c r="I25" s="45" t="s">
        <v>233</v>
      </c>
      <c r="J25" s="45"/>
    </row>
    <row r="26" spans="1:10" ht="15.75" customHeight="1" x14ac:dyDescent="0.2">
      <c r="A26" s="25"/>
      <c r="B26" s="25"/>
      <c r="C26" s="25" t="s">
        <v>229</v>
      </c>
      <c r="D26" s="25" t="s">
        <v>234</v>
      </c>
      <c r="G26" s="45"/>
      <c r="H26" s="45"/>
      <c r="I26" s="45" t="s">
        <v>235</v>
      </c>
      <c r="J26" s="45"/>
    </row>
    <row r="27" spans="1:10" ht="15.75" customHeight="1" x14ac:dyDescent="0.2">
      <c r="A27" s="25" t="s">
        <v>232</v>
      </c>
      <c r="B27" s="25"/>
      <c r="C27" s="25" t="s">
        <v>236</v>
      </c>
      <c r="D27" s="25"/>
      <c r="G27" s="45"/>
      <c r="H27" s="45"/>
      <c r="I27" s="45"/>
      <c r="J27" s="45"/>
    </row>
    <row r="28" spans="1:10" ht="15.75" customHeight="1" x14ac:dyDescent="0.2">
      <c r="A28" s="25"/>
      <c r="B28" s="25"/>
      <c r="C28" s="25" t="s">
        <v>237</v>
      </c>
      <c r="D28" s="25"/>
      <c r="G28" s="48" t="s">
        <v>238</v>
      </c>
      <c r="H28" s="48"/>
      <c r="I28" s="48"/>
      <c r="J28" s="48"/>
    </row>
    <row r="29" spans="1:10" ht="15.75" customHeight="1" x14ac:dyDescent="0.2">
      <c r="A29" s="25"/>
      <c r="B29" s="25"/>
      <c r="C29" s="25" t="s">
        <v>239</v>
      </c>
      <c r="D29" s="25"/>
      <c r="G29" s="45" t="s">
        <v>240</v>
      </c>
      <c r="H29" s="45"/>
      <c r="I29" s="45"/>
      <c r="J29" s="45"/>
    </row>
    <row r="30" spans="1:10" ht="15.75" customHeight="1" x14ac:dyDescent="0.2">
      <c r="A30" s="25"/>
      <c r="B30" s="25"/>
      <c r="C30" s="25"/>
      <c r="D30" s="25"/>
      <c r="G30" s="45" t="s">
        <v>241</v>
      </c>
      <c r="H30" s="45"/>
      <c r="I30" s="45"/>
      <c r="J30" s="45"/>
    </row>
    <row r="31" spans="1:10" ht="15.75" customHeight="1" x14ac:dyDescent="0.2">
      <c r="A31" s="107" t="s">
        <v>242</v>
      </c>
      <c r="B31" s="25"/>
      <c r="C31" s="25"/>
      <c r="D31" s="25"/>
      <c r="G31" s="45" t="s">
        <v>243</v>
      </c>
      <c r="H31" s="45"/>
      <c r="I31" s="45"/>
      <c r="J31" s="45"/>
    </row>
    <row r="32" spans="1:10" ht="15.75" customHeight="1" x14ac:dyDescent="0.2">
      <c r="A32" s="25" t="s">
        <v>244</v>
      </c>
      <c r="B32" s="25"/>
      <c r="C32" s="25"/>
      <c r="D32" s="25"/>
      <c r="G32" s="45" t="s">
        <v>245</v>
      </c>
      <c r="H32" s="45"/>
      <c r="I32" s="45"/>
      <c r="J32" s="45"/>
    </row>
    <row r="33" spans="1:10" ht="15.75" customHeight="1" x14ac:dyDescent="0.2">
      <c r="A33" s="25" t="s">
        <v>246</v>
      </c>
      <c r="B33" s="25"/>
      <c r="C33" s="25"/>
      <c r="D33" s="25"/>
      <c r="G33" s="44"/>
      <c r="H33" s="44"/>
      <c r="I33" s="44"/>
      <c r="J33" s="44"/>
    </row>
    <row r="34" spans="1:10" ht="15.75" customHeight="1" x14ac:dyDescent="0.2">
      <c r="A34" s="25" t="s">
        <v>247</v>
      </c>
      <c r="B34" s="25"/>
      <c r="C34" s="25"/>
      <c r="D34" s="25"/>
      <c r="G34" s="48" t="s">
        <v>248</v>
      </c>
      <c r="H34" s="48"/>
      <c r="I34" s="48"/>
      <c r="J34" s="48"/>
    </row>
    <row r="35" spans="1:10" ht="15.75" customHeight="1" x14ac:dyDescent="0.2">
      <c r="A35" s="25" t="s">
        <v>249</v>
      </c>
      <c r="B35" s="25"/>
      <c r="C35" s="25"/>
      <c r="D35" s="25"/>
      <c r="G35" s="45" t="s">
        <v>250</v>
      </c>
      <c r="H35" s="45"/>
      <c r="I35" s="45"/>
      <c r="J35" s="45"/>
    </row>
    <row r="36" spans="1:10" ht="15.75" customHeight="1" x14ac:dyDescent="0.2">
      <c r="A36" s="25" t="s">
        <v>251</v>
      </c>
      <c r="B36" s="25"/>
      <c r="C36" s="25"/>
      <c r="D36" s="25"/>
      <c r="G36" s="45" t="s">
        <v>252</v>
      </c>
      <c r="H36" s="45"/>
      <c r="I36" s="45"/>
      <c r="J36" s="45"/>
    </row>
    <row r="37" spans="1:10" ht="15.75" customHeight="1" x14ac:dyDescent="0.2">
      <c r="A37" s="25" t="s">
        <v>253</v>
      </c>
      <c r="B37" s="25"/>
      <c r="C37" s="25"/>
      <c r="D37" s="25"/>
      <c r="G37" s="44"/>
      <c r="H37" s="44"/>
      <c r="I37" s="44"/>
      <c r="J37" s="44"/>
    </row>
    <row r="38" spans="1:10" ht="15.75" customHeight="1" x14ac:dyDescent="0.2">
      <c r="A38" s="25"/>
      <c r="B38" s="25"/>
      <c r="C38" s="25"/>
      <c r="D38" s="25"/>
      <c r="G38" s="175" t="s">
        <v>254</v>
      </c>
      <c r="H38" s="175"/>
      <c r="I38" s="175"/>
      <c r="J38" s="175"/>
    </row>
    <row r="39" spans="1:10" ht="15.75" customHeight="1" x14ac:dyDescent="0.2">
      <c r="A39" s="107" t="s">
        <v>255</v>
      </c>
      <c r="B39" s="25"/>
      <c r="C39" s="25"/>
      <c r="D39" s="25"/>
      <c r="G39" s="45" t="s">
        <v>256</v>
      </c>
      <c r="H39" s="45"/>
      <c r="I39" s="45"/>
      <c r="J39" s="45"/>
    </row>
    <row r="40" spans="1:10" ht="15.75" customHeight="1" x14ac:dyDescent="0.2">
      <c r="A40" s="25" t="s">
        <v>257</v>
      </c>
      <c r="B40" s="25"/>
      <c r="C40" s="25"/>
      <c r="D40" s="25"/>
      <c r="G40" s="45"/>
      <c r="H40" s="45"/>
      <c r="I40" s="45"/>
      <c r="J40" s="45"/>
    </row>
    <row r="41" spans="1:10" ht="15.75" customHeight="1" x14ac:dyDescent="0.2">
      <c r="A41" s="25" t="s">
        <v>258</v>
      </c>
      <c r="B41" s="25"/>
      <c r="C41" s="25"/>
      <c r="D41" s="25"/>
      <c r="G41" s="44"/>
      <c r="H41" s="44"/>
      <c r="I41" s="44"/>
      <c r="J41" s="44"/>
    </row>
    <row r="42" spans="1:10" ht="15.75" customHeight="1" x14ac:dyDescent="0.2">
      <c r="A42" s="25"/>
      <c r="B42" s="25"/>
      <c r="C42" s="25"/>
      <c r="D42" s="25"/>
      <c r="G42" s="175"/>
      <c r="H42" s="175"/>
      <c r="I42" s="175"/>
      <c r="J42" s="175"/>
    </row>
    <row r="43" spans="1:10" ht="15.75" customHeight="1" x14ac:dyDescent="0.2">
      <c r="A43" s="107" t="s">
        <v>259</v>
      </c>
      <c r="B43" s="25"/>
      <c r="C43" s="25"/>
      <c r="D43" s="25"/>
      <c r="G43" s="45"/>
      <c r="H43" s="45"/>
      <c r="I43" s="45"/>
      <c r="J43" s="45"/>
    </row>
    <row r="44" spans="1:10" ht="15.75" customHeight="1" x14ac:dyDescent="0.2">
      <c r="A44" s="25" t="s">
        <v>260</v>
      </c>
      <c r="B44" s="25"/>
      <c r="C44" s="25"/>
      <c r="D44" s="25"/>
    </row>
    <row r="45" spans="1:10" ht="15.75" customHeight="1" x14ac:dyDescent="0.2">
      <c r="A45" s="25" t="s">
        <v>261</v>
      </c>
      <c r="B45" s="25"/>
      <c r="C45" s="25"/>
      <c r="D45" s="25"/>
    </row>
    <row r="46" spans="1:10" ht="15.75" customHeight="1" x14ac:dyDescent="0.2">
      <c r="A46" s="25"/>
      <c r="B46" s="25"/>
      <c r="C46" s="25"/>
      <c r="D46" s="25"/>
    </row>
    <row r="47" spans="1:10" ht="15.75" customHeight="1" x14ac:dyDescent="0.2">
      <c r="A47" s="25"/>
      <c r="B47" s="25"/>
      <c r="C47" s="25"/>
      <c r="D47" s="25"/>
    </row>
    <row r="48" spans="1:10" ht="15.75" customHeight="1" x14ac:dyDescent="0.2">
      <c r="A48" s="25"/>
      <c r="B48" s="25"/>
      <c r="C48" s="25"/>
      <c r="D48" s="25"/>
    </row>
    <row r="49" spans="1:4" ht="15.75" customHeight="1" x14ac:dyDescent="0.2">
      <c r="A49" s="25"/>
      <c r="B49" s="25"/>
      <c r="C49" s="25"/>
      <c r="D49" s="25"/>
    </row>
    <row r="50" spans="1:4" ht="15.75" customHeight="1" x14ac:dyDescent="0.2">
      <c r="A50" s="25"/>
      <c r="B50" s="25"/>
      <c r="C50" s="25"/>
      <c r="D50" s="25"/>
    </row>
    <row r="51" spans="1:4" ht="15.75" customHeight="1" x14ac:dyDescent="0.2">
      <c r="A51" s="25"/>
      <c r="B51" s="25"/>
      <c r="C51" s="25"/>
      <c r="D51" s="25"/>
    </row>
  </sheetData>
  <mergeCells count="5">
    <mergeCell ref="A2:D2"/>
    <mergeCell ref="G2:J2"/>
    <mergeCell ref="G11:J11"/>
    <mergeCell ref="G38:J38"/>
    <mergeCell ref="G42:J42"/>
  </mergeCells>
  <pageMargins left="0.39370078740157483" right="0.39370078740157483" top="0.39370078740157483" bottom="0.39370078740157483" header="0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PLN</vt:lpstr>
      <vt:lpstr>EUR</vt:lpstr>
      <vt:lpstr>USD</vt:lpstr>
      <vt:lpstr>Objaśnienia_Footnotes</vt:lpstr>
      <vt:lpstr>Uwagi metodyczne_Methodological</vt:lpstr>
      <vt:lpstr>OBJAŚNIENIA</vt:lpstr>
      <vt:lpstr>EUR!Obszar_wydruku</vt:lpstr>
      <vt:lpstr>PLN!Obszar_wydruku</vt:lpstr>
      <vt:lpstr>USD!Obszar_wydruku</vt:lpstr>
      <vt:lpstr>EUR!Tytuły_wydruku</vt:lpstr>
      <vt:lpstr>PLN!Tytuły_wydruku</vt:lpstr>
      <vt:lpstr>USD!Tytuły_wydruku</vt:lpstr>
      <vt:lpstr>UWAGI_METODYCZNE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2020-12-28T13:36:36Z</dcterms:created>
  <dcterms:modified xsi:type="dcterms:W3CDTF">2024-03-20T13:56:18Z</dcterms:modified>
</cp:coreProperties>
</file>