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0" documentId="13_ncr:1_{CDFE827F-DD1B-4537-AA1F-7328CA3CC7ED}" xr6:coauthVersionLast="46" xr6:coauthVersionMax="46" xr10:uidLastSave="{00000000-0000-0000-0000-000000000000}"/>
  <bookViews>
    <workbookView xWindow="-120" yWindow="-120" windowWidth="24240" windowHeight="17640" xr2:uid="{00000000-000D-0000-FFFF-FFFF00000000}"/>
  </bookViews>
  <sheets>
    <sheet name="OOR 2021-PL" sheetId="2" r:id="rId1"/>
    <sheet name="OMO 2021-EN" sheetId="3" r:id="rId2"/>
    <sheet name="SOOR 2021-PL" sheetId="4" r:id="rId3"/>
    <sheet name="SOMO 2021-EN" sheetId="5" r:id="rId4"/>
  </sheets>
  <definedNames>
    <definedName name="_xlnm.Print_Area" localSheetId="3">'SOMO 2021-EN'!$D$5:$F$5</definedName>
    <definedName name="_xlnm.Print_Area" localSheetId="2">'SOOR 2021-PL'!$A$1:$F$5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4" i="5" l="1"/>
  <c r="F96" i="5" s="1"/>
  <c r="F94" i="4"/>
  <c r="F96" i="4" s="1"/>
  <c r="F91" i="5"/>
  <c r="F91" i="4"/>
  <c r="F85" i="5" l="1"/>
  <c r="F79" i="4"/>
  <c r="F79" i="5" l="1"/>
  <c r="F85" i="4"/>
  <c r="F73" i="5" l="1"/>
  <c r="F73" i="4"/>
  <c r="F64" i="5" l="1"/>
  <c r="F64" i="4"/>
  <c r="F54" i="5" l="1"/>
  <c r="F54" i="4"/>
  <c r="F51" i="5" l="1"/>
  <c r="F51" i="4"/>
  <c r="F40" i="5" l="1"/>
  <c r="F40" i="4"/>
  <c r="F33" i="5" l="1"/>
  <c r="F33" i="4"/>
  <c r="F24" i="5" l="1"/>
  <c r="F24" i="4"/>
  <c r="F15" i="5" l="1"/>
  <c r="F15" i="4"/>
  <c r="F9" i="5" l="1"/>
  <c r="F9" i="4"/>
</calcChain>
</file>

<file path=xl/sharedStrings.xml><?xml version="1.0" encoding="utf-8"?>
<sst xmlns="http://schemas.openxmlformats.org/spreadsheetml/2006/main" count="326" uniqueCount="59">
  <si>
    <t>w mln PLN</t>
  </si>
  <si>
    <t>Popyt</t>
  </si>
  <si>
    <t>Przyjęte oferty</t>
  </si>
  <si>
    <t>Data przetargu</t>
  </si>
  <si>
    <t>Data zapadalnosci</t>
  </si>
  <si>
    <t>Podaż</t>
  </si>
  <si>
    <t>Rodzaj operacji</t>
  </si>
  <si>
    <t>Termin                                   (w dniach)</t>
  </si>
  <si>
    <t>Nominal value of accepted offers</t>
  </si>
  <si>
    <t>Nominal value of offers to buy</t>
  </si>
  <si>
    <t>Nominal value of sales offers</t>
  </si>
  <si>
    <t>Type of operation</t>
  </si>
  <si>
    <t>Maturity period                                   (in days)</t>
  </si>
  <si>
    <t>Maturity date</t>
  </si>
  <si>
    <t>Tender date</t>
  </si>
  <si>
    <t>podstawowa</t>
  </si>
  <si>
    <t>main</t>
  </si>
  <si>
    <t>Operacje Otwartego Rynku NBP</t>
  </si>
  <si>
    <t>(podstawowe, dostrajające, repo)</t>
  </si>
  <si>
    <t>NBP Open Market Operations</t>
  </si>
  <si>
    <t>(main, fine-tuning, repo)</t>
  </si>
  <si>
    <t xml:space="preserve"> PLN mn</t>
  </si>
  <si>
    <t>Strukturalne operacje otwartego rynku</t>
  </si>
  <si>
    <t>(outright buy)</t>
  </si>
  <si>
    <t>NR</t>
  </si>
  <si>
    <t>Data rozliczenia</t>
  </si>
  <si>
    <t>Nazwa papieru</t>
  </si>
  <si>
    <t>Data zapadalności</t>
  </si>
  <si>
    <t>Wartość nominalna przyjęta (mln PLN)</t>
  </si>
  <si>
    <t>Średnia rentowność (%)</t>
  </si>
  <si>
    <t>Structural Open Market Operations</t>
  </si>
  <si>
    <t>Date of tender</t>
  </si>
  <si>
    <t>Data of settlement</t>
  </si>
  <si>
    <t>Name of paper</t>
  </si>
  <si>
    <t>Data of maturity</t>
  </si>
  <si>
    <t>Nominal value accepted        (PLN mn)</t>
  </si>
  <si>
    <t>Average profitability (%)</t>
  </si>
  <si>
    <t>PS0425</t>
  </si>
  <si>
    <t>PFR0827</t>
  </si>
  <si>
    <t>DS1030</t>
  </si>
  <si>
    <t>Suma</t>
  </si>
  <si>
    <t>Ogółem</t>
  </si>
  <si>
    <t>DS0727</t>
  </si>
  <si>
    <t>WS0428</t>
  </si>
  <si>
    <t>DS1029</t>
  </si>
  <si>
    <t>Volume</t>
  </si>
  <si>
    <t>Total</t>
  </si>
  <si>
    <t>PS0424</t>
  </si>
  <si>
    <t>DS0726</t>
  </si>
  <si>
    <t>FPC0328</t>
  </si>
  <si>
    <t>FPC0630</t>
  </si>
  <si>
    <t>PS1024</t>
  </si>
  <si>
    <t>DS0725</t>
  </si>
  <si>
    <t>PS1026</t>
  </si>
  <si>
    <t>PS0123</t>
  </si>
  <si>
    <t>OK0423</t>
  </si>
  <si>
    <t>DS1023</t>
  </si>
  <si>
    <t>dostrajająca</t>
  </si>
  <si>
    <t>fine-tuning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</si>
</sst>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/mm/dd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Calibri"/>
      <family val="2"/>
    </font>
    <font>
      <b/>
      <sz val="10"/>
      <color rgb="FFFFFFFF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2E52"/>
        <bgColor rgb="FF000000"/>
      </patternFill>
    </fill>
    <fill>
      <patternFill patternType="solid">
        <fgColor rgb="FFE6E7E8"/>
        <bgColor indexed="64"/>
      </patternFill>
    </fill>
    <fill>
      <patternFill patternType="solid">
        <fgColor rgb="FFE6E8EB"/>
        <bgColor indexed="64"/>
      </patternFill>
    </fill>
  </fills>
  <borders count="8">
    <border>
      <left/>
      <right/>
      <top/>
      <bottom/>
      <diagonal/>
    </border>
    <border>
      <left style="thin">
        <color rgb="FFB4B9BE"/>
      </left>
      <right style="thin">
        <color rgb="FFB4B9BE"/>
      </right>
      <top style="thin">
        <color rgb="FFB4B9BE"/>
      </top>
      <bottom style="thin">
        <color rgb="FFB4B9BE"/>
      </bottom>
      <diagonal/>
    </border>
    <border>
      <left style="thin">
        <color rgb="FFB4B9BE"/>
      </left>
      <right style="thin">
        <color rgb="FFB4B9BE"/>
      </right>
      <top/>
      <bottom/>
      <diagonal/>
    </border>
    <border>
      <left style="thin">
        <color rgb="FFB4B9BE"/>
      </left>
      <right/>
      <top style="thin">
        <color rgb="FFB4B9BE"/>
      </top>
      <bottom style="thin">
        <color rgb="FFB4B9BE"/>
      </bottom>
      <diagonal/>
    </border>
    <border>
      <left/>
      <right/>
      <top style="thin">
        <color rgb="FFB4B9BE"/>
      </top>
      <bottom style="thin">
        <color rgb="FFB4B9BE"/>
      </bottom>
      <diagonal/>
    </border>
    <border>
      <left/>
      <right style="thin">
        <color rgb="FFB4B9BE"/>
      </right>
      <top style="thin">
        <color rgb="FFB4B9BE"/>
      </top>
      <bottom style="thin">
        <color rgb="FFB4B9BE"/>
      </bottom>
      <diagonal/>
    </border>
    <border>
      <left style="thin">
        <color rgb="FFB4B9BE"/>
      </left>
      <right style="thin">
        <color rgb="FFB4B9BE"/>
      </right>
      <top style="thin">
        <color rgb="FFB4B9BE"/>
      </top>
      <bottom/>
      <diagonal/>
    </border>
    <border>
      <left style="thin">
        <color rgb="FFB4B9BE"/>
      </left>
      <right style="thin">
        <color rgb="FFB4B9BE"/>
      </right>
      <top/>
      <bottom style="thin">
        <color rgb="FFB4B9BE"/>
      </bottom>
      <diagonal/>
    </border>
  </borders>
  <cellStyleXfs count="4">
    <xf numFmtId="0" fontId="0" fillId="0" borderId="0"/>
    <xf numFmtId="0" fontId="9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7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164" fontId="0" fillId="0" borderId="0" xfId="0" applyNumberFormat="1"/>
    <xf numFmtId="164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1" fillId="0" borderId="0" xfId="3" applyAlignment="1">
      <alignment horizontal="center"/>
    </xf>
    <xf numFmtId="0" fontId="1" fillId="0" borderId="0" xfId="3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164" fontId="3" fillId="0" borderId="1" xfId="2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4" fontId="3" fillId="0" borderId="1" xfId="2" applyNumberFormat="1" applyFont="1" applyBorder="1"/>
    <xf numFmtId="4" fontId="3" fillId="0" borderId="1" xfId="2" applyNumberFormat="1" applyFont="1" applyBorder="1" applyAlignment="1">
      <alignment horizontal="center"/>
    </xf>
    <xf numFmtId="4" fontId="8" fillId="0" borderId="1" xfId="2" applyNumberFormat="1" applyFont="1" applyBorder="1"/>
    <xf numFmtId="4" fontId="12" fillId="0" borderId="1" xfId="2" applyNumberFormat="1" applyFont="1" applyBorder="1"/>
    <xf numFmtId="4" fontId="12" fillId="0" borderId="5" xfId="2" applyNumberFormat="1" applyFont="1" applyBorder="1" applyAlignment="1">
      <alignment horizontal="center"/>
    </xf>
    <xf numFmtId="14" fontId="3" fillId="0" borderId="4" xfId="2" applyNumberFormat="1" applyFont="1" applyBorder="1" applyAlignment="1">
      <alignment horizontal="center"/>
    </xf>
    <xf numFmtId="4" fontId="3" fillId="0" borderId="5" xfId="2" applyNumberFormat="1" applyFont="1" applyBorder="1" applyAlignment="1">
      <alignment horizontal="center"/>
    </xf>
    <xf numFmtId="14" fontId="3" fillId="2" borderId="4" xfId="2" applyNumberFormat="1" applyFont="1" applyFill="1" applyBorder="1" applyAlignment="1">
      <alignment horizontal="center"/>
    </xf>
    <xf numFmtId="4" fontId="3" fillId="2" borderId="1" xfId="2" applyNumberFormat="1" applyFont="1" applyFill="1" applyBorder="1"/>
    <xf numFmtId="4" fontId="3" fillId="2" borderId="5" xfId="2" applyNumberFormat="1" applyFont="1" applyFill="1" applyBorder="1" applyAlignment="1">
      <alignment horizontal="center"/>
    </xf>
    <xf numFmtId="164" fontId="8" fillId="0" borderId="1" xfId="2" applyNumberFormat="1" applyFont="1" applyBorder="1" applyAlignment="1">
      <alignment horizontal="center"/>
    </xf>
    <xf numFmtId="164" fontId="3" fillId="0" borderId="3" xfId="2" applyNumberFormat="1" applyFont="1" applyBorder="1" applyAlignment="1">
      <alignment horizontal="center"/>
    </xf>
    <xf numFmtId="164" fontId="3" fillId="0" borderId="4" xfId="2" applyNumberFormat="1" applyFont="1" applyBorder="1" applyAlignment="1">
      <alignment horizontal="center"/>
    </xf>
    <xf numFmtId="164" fontId="3" fillId="0" borderId="5" xfId="2" applyNumberFormat="1" applyFont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/>
    </xf>
    <xf numFmtId="165" fontId="3" fillId="4" borderId="2" xfId="0" applyNumberFormat="1" applyFont="1" applyFill="1" applyBorder="1" applyAlignment="1">
      <alignment horizontal="center"/>
    </xf>
    <xf numFmtId="4" fontId="3" fillId="4" borderId="2" xfId="0" applyNumberFormat="1" applyFont="1" applyFill="1" applyBorder="1" applyAlignment="1">
      <alignment horizontal="right"/>
    </xf>
    <xf numFmtId="164" fontId="3" fillId="4" borderId="1" xfId="2" applyNumberFormat="1" applyFont="1" applyFill="1" applyBorder="1" applyAlignment="1">
      <alignment horizontal="center"/>
    </xf>
    <xf numFmtId="0" fontId="3" fillId="4" borderId="1" xfId="2" applyFont="1" applyFill="1" applyBorder="1" applyAlignment="1">
      <alignment horizontal="center"/>
    </xf>
    <xf numFmtId="4" fontId="3" fillId="4" borderId="1" xfId="2" applyNumberFormat="1" applyFont="1" applyFill="1" applyBorder="1"/>
    <xf numFmtId="4" fontId="3" fillId="4" borderId="1" xfId="2" applyNumberFormat="1" applyFont="1" applyFill="1" applyBorder="1" applyAlignment="1">
      <alignment horizontal="center"/>
    </xf>
    <xf numFmtId="4" fontId="12" fillId="4" borderId="1" xfId="2" applyNumberFormat="1" applyFont="1" applyFill="1" applyBorder="1"/>
    <xf numFmtId="4" fontId="12" fillId="4" borderId="5" xfId="2" applyNumberFormat="1" applyFont="1" applyFill="1" applyBorder="1" applyAlignment="1">
      <alignment horizontal="center"/>
    </xf>
    <xf numFmtId="14" fontId="3" fillId="4" borderId="4" xfId="2" applyNumberFormat="1" applyFont="1" applyFill="1" applyBorder="1" applyAlignment="1">
      <alignment horizontal="center"/>
    </xf>
    <xf numFmtId="4" fontId="3" fillId="4" borderId="5" xfId="2" applyNumberFormat="1" applyFont="1" applyFill="1" applyBorder="1" applyAlignment="1">
      <alignment horizontal="center"/>
    </xf>
    <xf numFmtId="164" fontId="8" fillId="4" borderId="1" xfId="2" applyNumberFormat="1" applyFont="1" applyFill="1" applyBorder="1" applyAlignment="1">
      <alignment horizontal="center"/>
    </xf>
    <xf numFmtId="164" fontId="3" fillId="4" borderId="3" xfId="2" applyNumberFormat="1" applyFont="1" applyFill="1" applyBorder="1" applyAlignment="1">
      <alignment horizontal="center"/>
    </xf>
    <xf numFmtId="164" fontId="3" fillId="4" borderId="4" xfId="2" applyNumberFormat="1" applyFont="1" applyFill="1" applyBorder="1" applyAlignment="1">
      <alignment horizontal="center"/>
    </xf>
    <xf numFmtId="164" fontId="3" fillId="4" borderId="5" xfId="2" applyNumberFormat="1" applyFont="1" applyFill="1" applyBorder="1" applyAlignment="1">
      <alignment horizontal="center"/>
    </xf>
    <xf numFmtId="0" fontId="3" fillId="4" borderId="7" xfId="2" applyFont="1" applyFill="1" applyBorder="1" applyAlignment="1">
      <alignment horizontal="center" vertical="center"/>
    </xf>
    <xf numFmtId="3" fontId="12" fillId="4" borderId="5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 vertical="center"/>
    </xf>
    <xf numFmtId="4" fontId="12" fillId="2" borderId="1" xfId="2" applyNumberFormat="1" applyFont="1" applyFill="1" applyBorder="1"/>
    <xf numFmtId="4" fontId="12" fillId="2" borderId="5" xfId="2" applyNumberFormat="1" applyFont="1" applyFill="1" applyBorder="1" applyAlignment="1">
      <alignment horizontal="center"/>
    </xf>
    <xf numFmtId="165" fontId="3" fillId="5" borderId="2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4" fontId="12" fillId="4" borderId="3" xfId="2" applyNumberFormat="1" applyFont="1" applyFill="1" applyBorder="1" applyAlignment="1">
      <alignment horizontal="center"/>
    </xf>
    <xf numFmtId="14" fontId="12" fillId="4" borderId="4" xfId="2" applyNumberFormat="1" applyFont="1" applyFill="1" applyBorder="1" applyAlignment="1">
      <alignment horizontal="center"/>
    </xf>
    <xf numFmtId="14" fontId="12" fillId="4" borderId="5" xfId="2" applyNumberFormat="1" applyFont="1" applyFill="1" applyBorder="1" applyAlignment="1">
      <alignment horizontal="center"/>
    </xf>
    <xf numFmtId="0" fontId="3" fillId="0" borderId="6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14" fontId="12" fillId="0" borderId="3" xfId="2" applyNumberFormat="1" applyFont="1" applyBorder="1" applyAlignment="1">
      <alignment horizontal="center"/>
    </xf>
    <xf numFmtId="14" fontId="12" fillId="0" borderId="4" xfId="2" applyNumberFormat="1" applyFont="1" applyBorder="1" applyAlignment="1">
      <alignment horizontal="center"/>
    </xf>
    <xf numFmtId="14" fontId="12" fillId="0" borderId="5" xfId="2" applyNumberFormat="1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14" fontId="12" fillId="2" borderId="3" xfId="2" applyNumberFormat="1" applyFont="1" applyFill="1" applyBorder="1" applyAlignment="1">
      <alignment horizontal="center"/>
    </xf>
    <xf numFmtId="14" fontId="12" fillId="2" borderId="4" xfId="2" applyNumberFormat="1" applyFont="1" applyFill="1" applyBorder="1" applyAlignment="1">
      <alignment horizontal="center"/>
    </xf>
    <xf numFmtId="14" fontId="12" fillId="2" borderId="5" xfId="2" applyNumberFormat="1" applyFont="1" applyFill="1" applyBorder="1" applyAlignment="1">
      <alignment horizontal="center"/>
    </xf>
  </cellXfs>
  <cellStyles count="4">
    <cellStyle name="Normalny" xfId="0" builtinId="0"/>
    <cellStyle name="Normalny 2" xfId="1" xr:uid="{FF17083E-9208-4EE5-8E35-1D2A1342D7FE}"/>
    <cellStyle name="Normalny 3" xfId="2" xr:uid="{FD40E7CA-5C96-4216-8980-A92AE24B9F95}"/>
    <cellStyle name="Normalny 3 2" xfId="3" xr:uid="{17C367DB-3775-4356-803D-0EC2BEE1F565}"/>
  </cellStyles>
  <dxfs count="0"/>
  <tableStyles count="0" defaultTableStyle="TableStyleMedium2" defaultPivotStyle="PivotStyleMedium9"/>
  <colors>
    <mruColors>
      <color rgb="FFE6E7E8"/>
      <color rgb="FFB4B9BE"/>
      <color rgb="FFE6E8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6"/>
  <sheetViews>
    <sheetView tabSelected="1" topLeftCell="A36" workbookViewId="0">
      <selection activeCell="A62" sqref="A62"/>
    </sheetView>
  </sheetViews>
  <sheetFormatPr defaultRowHeight="15" x14ac:dyDescent="0.25"/>
  <cols>
    <col min="1" max="2" width="18.85546875" style="3" customWidth="1"/>
    <col min="3" max="3" width="13.85546875" customWidth="1"/>
    <col min="4" max="4" width="16.42578125" customWidth="1"/>
    <col min="5" max="7" width="16.140625" customWidth="1"/>
  </cols>
  <sheetData>
    <row r="1" spans="1:7" x14ac:dyDescent="0.25">
      <c r="A1" s="59" t="s">
        <v>17</v>
      </c>
      <c r="B1" s="59"/>
      <c r="C1" s="59"/>
      <c r="D1" s="59"/>
      <c r="E1" s="59"/>
      <c r="F1" s="59"/>
      <c r="G1" s="59"/>
    </row>
    <row r="2" spans="1:7" x14ac:dyDescent="0.25">
      <c r="C2" s="7"/>
      <c r="D2" s="7" t="s">
        <v>18</v>
      </c>
      <c r="E2" s="8"/>
    </row>
    <row r="3" spans="1:7" x14ac:dyDescent="0.25">
      <c r="G3" s="1" t="s">
        <v>0</v>
      </c>
    </row>
    <row r="5" spans="1:7" ht="47.25" customHeight="1" x14ac:dyDescent="0.25">
      <c r="A5" s="32" t="s">
        <v>3</v>
      </c>
      <c r="B5" s="32" t="s">
        <v>4</v>
      </c>
      <c r="C5" s="33" t="s">
        <v>7</v>
      </c>
      <c r="D5" s="34" t="s">
        <v>6</v>
      </c>
      <c r="E5" s="34" t="s">
        <v>5</v>
      </c>
      <c r="F5" s="34" t="s">
        <v>1</v>
      </c>
      <c r="G5" s="34" t="s">
        <v>2</v>
      </c>
    </row>
    <row r="6" spans="1:7" x14ac:dyDescent="0.25">
      <c r="A6" s="4">
        <v>44204</v>
      </c>
      <c r="B6" s="4">
        <v>44211</v>
      </c>
      <c r="C6" s="11">
        <v>7</v>
      </c>
      <c r="D6" s="2" t="s">
        <v>15</v>
      </c>
      <c r="E6" s="5">
        <v>199000</v>
      </c>
      <c r="F6" s="5">
        <v>169520.45</v>
      </c>
      <c r="G6" s="5">
        <v>169520.45</v>
      </c>
    </row>
    <row r="7" spans="1:7" x14ac:dyDescent="0.25">
      <c r="A7" s="36">
        <v>44211</v>
      </c>
      <c r="B7" s="36">
        <v>44218</v>
      </c>
      <c r="C7" s="37">
        <v>7</v>
      </c>
      <c r="D7" s="38" t="s">
        <v>15</v>
      </c>
      <c r="E7" s="39">
        <v>192000</v>
      </c>
      <c r="F7" s="39">
        <v>171959.2</v>
      </c>
      <c r="G7" s="39">
        <v>171959.2</v>
      </c>
    </row>
    <row r="8" spans="1:7" x14ac:dyDescent="0.25">
      <c r="A8" s="4">
        <v>44218</v>
      </c>
      <c r="B8" s="4">
        <v>44225</v>
      </c>
      <c r="C8" s="11">
        <v>7</v>
      </c>
      <c r="D8" s="2" t="s">
        <v>15</v>
      </c>
      <c r="E8" s="5">
        <v>201000</v>
      </c>
      <c r="F8" s="5">
        <v>177499.2</v>
      </c>
      <c r="G8" s="5">
        <v>177499.2</v>
      </c>
    </row>
    <row r="9" spans="1:7" x14ac:dyDescent="0.25">
      <c r="A9" s="36">
        <v>44225</v>
      </c>
      <c r="B9" s="36">
        <v>44232</v>
      </c>
      <c r="C9" s="37">
        <v>7</v>
      </c>
      <c r="D9" s="38" t="s">
        <v>15</v>
      </c>
      <c r="E9" s="39">
        <v>201000</v>
      </c>
      <c r="F9" s="39">
        <v>163800.32999999999</v>
      </c>
      <c r="G9" s="39">
        <v>163800.32999999999</v>
      </c>
    </row>
    <row r="10" spans="1:7" x14ac:dyDescent="0.25">
      <c r="A10" s="4">
        <v>44232</v>
      </c>
      <c r="B10" s="4">
        <v>44239</v>
      </c>
      <c r="C10" s="11">
        <v>7</v>
      </c>
      <c r="D10" s="2" t="s">
        <v>15</v>
      </c>
      <c r="E10" s="5">
        <v>204000</v>
      </c>
      <c r="F10" s="5">
        <v>182441.8</v>
      </c>
      <c r="G10" s="5">
        <v>182441.8</v>
      </c>
    </row>
    <row r="11" spans="1:7" x14ac:dyDescent="0.25">
      <c r="A11" s="36">
        <v>44239</v>
      </c>
      <c r="B11" s="36">
        <v>44246</v>
      </c>
      <c r="C11" s="37">
        <v>7</v>
      </c>
      <c r="D11" s="38" t="s">
        <v>15</v>
      </c>
      <c r="E11" s="39">
        <v>200000</v>
      </c>
      <c r="F11" s="39">
        <v>175445.85</v>
      </c>
      <c r="G11" s="39">
        <v>175445.85</v>
      </c>
    </row>
    <row r="12" spans="1:7" x14ac:dyDescent="0.25">
      <c r="A12" s="4">
        <v>44246</v>
      </c>
      <c r="B12" s="4">
        <v>44253</v>
      </c>
      <c r="C12" s="11">
        <v>7</v>
      </c>
      <c r="D12" s="2" t="s">
        <v>15</v>
      </c>
      <c r="E12" s="5">
        <v>206000</v>
      </c>
      <c r="F12" s="5">
        <v>175415.75</v>
      </c>
      <c r="G12" s="5">
        <v>175415.75</v>
      </c>
    </row>
    <row r="13" spans="1:7" x14ac:dyDescent="0.25">
      <c r="A13" s="36">
        <v>44253</v>
      </c>
      <c r="B13" s="36">
        <v>44260</v>
      </c>
      <c r="C13" s="37">
        <v>7</v>
      </c>
      <c r="D13" s="38" t="s">
        <v>15</v>
      </c>
      <c r="E13" s="39">
        <v>206000</v>
      </c>
      <c r="F13" s="39">
        <v>152427.20000000001</v>
      </c>
      <c r="G13" s="39">
        <v>152427.20000000001</v>
      </c>
    </row>
    <row r="14" spans="1:7" x14ac:dyDescent="0.25">
      <c r="A14" s="4">
        <v>44260</v>
      </c>
      <c r="B14" s="4">
        <v>44267</v>
      </c>
      <c r="C14" s="11">
        <v>7</v>
      </c>
      <c r="D14" s="2" t="s">
        <v>15</v>
      </c>
      <c r="E14" s="5">
        <v>209000</v>
      </c>
      <c r="F14" s="5">
        <v>179355.95</v>
      </c>
      <c r="G14" s="5">
        <v>179355.95</v>
      </c>
    </row>
    <row r="15" spans="1:7" x14ac:dyDescent="0.25">
      <c r="A15" s="36">
        <v>44267</v>
      </c>
      <c r="B15" s="36">
        <v>44274</v>
      </c>
      <c r="C15" s="37">
        <v>7</v>
      </c>
      <c r="D15" s="38" t="s">
        <v>15</v>
      </c>
      <c r="E15" s="39">
        <v>201000</v>
      </c>
      <c r="F15" s="39">
        <v>186336.4</v>
      </c>
      <c r="G15" s="39">
        <v>186336.4</v>
      </c>
    </row>
    <row r="16" spans="1:7" x14ac:dyDescent="0.25">
      <c r="A16" s="4">
        <v>44274</v>
      </c>
      <c r="B16" s="4">
        <v>44281</v>
      </c>
      <c r="C16" s="11">
        <v>7</v>
      </c>
      <c r="D16" s="2" t="s">
        <v>15</v>
      </c>
      <c r="E16" s="5">
        <v>208000</v>
      </c>
      <c r="F16" s="5">
        <v>189119.8</v>
      </c>
      <c r="G16" s="5">
        <v>189119.8</v>
      </c>
    </row>
    <row r="17" spans="1:7" x14ac:dyDescent="0.25">
      <c r="A17" s="36">
        <v>44281</v>
      </c>
      <c r="B17" s="36">
        <v>44288</v>
      </c>
      <c r="C17" s="37">
        <v>7</v>
      </c>
      <c r="D17" s="38" t="s">
        <v>15</v>
      </c>
      <c r="E17" s="39">
        <v>213000</v>
      </c>
      <c r="F17" s="39">
        <v>155770.15</v>
      </c>
      <c r="G17" s="39">
        <v>155770.15</v>
      </c>
    </row>
    <row r="18" spans="1:7" x14ac:dyDescent="0.25">
      <c r="A18" s="4">
        <v>44288</v>
      </c>
      <c r="B18" s="4">
        <v>44295</v>
      </c>
      <c r="C18" s="11">
        <v>7</v>
      </c>
      <c r="D18" s="2" t="s">
        <v>15</v>
      </c>
      <c r="E18" s="5">
        <v>210000</v>
      </c>
      <c r="F18" s="5">
        <v>167818.75</v>
      </c>
      <c r="G18" s="5">
        <v>167818.75</v>
      </c>
    </row>
    <row r="19" spans="1:7" x14ac:dyDescent="0.25">
      <c r="A19" s="36">
        <v>44295</v>
      </c>
      <c r="B19" s="36">
        <v>44302</v>
      </c>
      <c r="C19" s="37">
        <v>7</v>
      </c>
      <c r="D19" s="38" t="s">
        <v>15</v>
      </c>
      <c r="E19" s="39">
        <v>204000</v>
      </c>
      <c r="F19" s="39">
        <v>179126.8</v>
      </c>
      <c r="G19" s="39">
        <v>179126.8</v>
      </c>
    </row>
    <row r="20" spans="1:7" x14ac:dyDescent="0.25">
      <c r="A20" s="4">
        <v>44302</v>
      </c>
      <c r="B20" s="4">
        <v>44309</v>
      </c>
      <c r="C20" s="11">
        <v>7</v>
      </c>
      <c r="D20" s="2" t="s">
        <v>15</v>
      </c>
      <c r="E20" s="5">
        <v>207000</v>
      </c>
      <c r="F20" s="5">
        <v>187903.35</v>
      </c>
      <c r="G20" s="5">
        <v>187903.35</v>
      </c>
    </row>
    <row r="21" spans="1:7" x14ac:dyDescent="0.25">
      <c r="A21" s="36">
        <v>44309</v>
      </c>
      <c r="B21" s="36">
        <v>44316</v>
      </c>
      <c r="C21" s="37">
        <v>7</v>
      </c>
      <c r="D21" s="38" t="s">
        <v>15</v>
      </c>
      <c r="E21" s="39">
        <v>212000</v>
      </c>
      <c r="F21" s="39">
        <v>187295.7</v>
      </c>
      <c r="G21" s="39">
        <v>187295.7</v>
      </c>
    </row>
    <row r="22" spans="1:7" x14ac:dyDescent="0.25">
      <c r="A22" s="4">
        <v>44316</v>
      </c>
      <c r="B22" s="4">
        <v>44323</v>
      </c>
      <c r="C22" s="11">
        <v>7</v>
      </c>
      <c r="D22" s="2" t="s">
        <v>15</v>
      </c>
      <c r="E22" s="5">
        <v>208000</v>
      </c>
      <c r="F22" s="5">
        <v>164890.79999999999</v>
      </c>
      <c r="G22" s="5">
        <v>164890.79999999999</v>
      </c>
    </row>
    <row r="23" spans="1:7" x14ac:dyDescent="0.25">
      <c r="A23" s="36">
        <v>44323</v>
      </c>
      <c r="B23" s="36">
        <v>44330</v>
      </c>
      <c r="C23" s="37">
        <v>7</v>
      </c>
      <c r="D23" s="38" t="s">
        <v>15</v>
      </c>
      <c r="E23" s="39">
        <v>215000</v>
      </c>
      <c r="F23" s="39">
        <v>193297.5</v>
      </c>
      <c r="G23" s="39">
        <v>193297.5</v>
      </c>
    </row>
    <row r="24" spans="1:7" x14ac:dyDescent="0.25">
      <c r="A24" s="4">
        <v>44330</v>
      </c>
      <c r="B24" s="4">
        <v>44337</v>
      </c>
      <c r="C24" s="11">
        <v>7</v>
      </c>
      <c r="D24" s="2" t="s">
        <v>15</v>
      </c>
      <c r="E24" s="5">
        <v>215000</v>
      </c>
      <c r="F24" s="5">
        <v>199905.8</v>
      </c>
      <c r="G24" s="5">
        <v>199905.8</v>
      </c>
    </row>
    <row r="25" spans="1:7" x14ac:dyDescent="0.25">
      <c r="A25" s="36">
        <v>44337</v>
      </c>
      <c r="B25" s="36">
        <v>44344</v>
      </c>
      <c r="C25" s="37">
        <v>7</v>
      </c>
      <c r="D25" s="38" t="s">
        <v>15</v>
      </c>
      <c r="E25" s="39">
        <v>222000</v>
      </c>
      <c r="F25" s="39">
        <v>193421.9</v>
      </c>
      <c r="G25" s="39">
        <v>193421.9</v>
      </c>
    </row>
    <row r="26" spans="1:7" x14ac:dyDescent="0.25">
      <c r="A26" s="4">
        <v>44344</v>
      </c>
      <c r="B26" s="4">
        <v>44351</v>
      </c>
      <c r="C26" s="11">
        <v>7</v>
      </c>
      <c r="D26" s="2" t="s">
        <v>15</v>
      </c>
      <c r="E26" s="5">
        <v>225000</v>
      </c>
      <c r="F26" s="5">
        <v>163461.1</v>
      </c>
      <c r="G26" s="5">
        <v>163461.1</v>
      </c>
    </row>
    <row r="27" spans="1:7" x14ac:dyDescent="0.25">
      <c r="A27" s="36">
        <v>44351</v>
      </c>
      <c r="B27" s="36">
        <v>44358</v>
      </c>
      <c r="C27" s="37">
        <v>7</v>
      </c>
      <c r="D27" s="38" t="s">
        <v>15</v>
      </c>
      <c r="E27" s="39">
        <v>227000</v>
      </c>
      <c r="F27" s="39">
        <v>193580.15</v>
      </c>
      <c r="G27" s="39">
        <v>193580.15</v>
      </c>
    </row>
    <row r="28" spans="1:7" x14ac:dyDescent="0.25">
      <c r="A28" s="4">
        <v>44358</v>
      </c>
      <c r="B28" s="4">
        <v>44365</v>
      </c>
      <c r="C28" s="11">
        <v>7</v>
      </c>
      <c r="D28" s="2" t="s">
        <v>15</v>
      </c>
      <c r="E28" s="5">
        <v>226000</v>
      </c>
      <c r="F28" s="5">
        <v>206153.35</v>
      </c>
      <c r="G28" s="5">
        <v>206153.35</v>
      </c>
    </row>
    <row r="29" spans="1:7" x14ac:dyDescent="0.25">
      <c r="A29" s="36">
        <v>44365</v>
      </c>
      <c r="B29" s="36">
        <v>44372</v>
      </c>
      <c r="C29" s="37">
        <v>7</v>
      </c>
      <c r="D29" s="38" t="s">
        <v>15</v>
      </c>
      <c r="E29" s="39">
        <v>233000</v>
      </c>
      <c r="F29" s="39">
        <v>208154.4</v>
      </c>
      <c r="G29" s="39">
        <v>208154.4</v>
      </c>
    </row>
    <row r="30" spans="1:7" x14ac:dyDescent="0.25">
      <c r="A30" s="4">
        <v>44372</v>
      </c>
      <c r="B30" s="4">
        <v>44379</v>
      </c>
      <c r="C30" s="11">
        <v>7</v>
      </c>
      <c r="D30" s="2" t="s">
        <v>15</v>
      </c>
      <c r="E30" s="5">
        <v>237000</v>
      </c>
      <c r="F30" s="5">
        <v>178922.5</v>
      </c>
      <c r="G30" s="5">
        <v>178922.5</v>
      </c>
    </row>
    <row r="31" spans="1:7" x14ac:dyDescent="0.25">
      <c r="A31" s="36">
        <v>44379</v>
      </c>
      <c r="B31" s="36">
        <v>44386</v>
      </c>
      <c r="C31" s="37">
        <v>7</v>
      </c>
      <c r="D31" s="38" t="s">
        <v>15</v>
      </c>
      <c r="E31" s="39">
        <v>249000</v>
      </c>
      <c r="F31" s="39">
        <v>216695.7</v>
      </c>
      <c r="G31" s="39">
        <v>216695.7</v>
      </c>
    </row>
    <row r="32" spans="1:7" x14ac:dyDescent="0.25">
      <c r="A32" s="4">
        <v>44386</v>
      </c>
      <c r="B32" s="4">
        <v>44393</v>
      </c>
      <c r="C32" s="11">
        <v>7</v>
      </c>
      <c r="D32" s="2" t="s">
        <v>15</v>
      </c>
      <c r="E32" s="5">
        <v>240000</v>
      </c>
      <c r="F32" s="5">
        <v>226618.4</v>
      </c>
      <c r="G32" s="5">
        <v>226618.4</v>
      </c>
    </row>
    <row r="33" spans="1:7" x14ac:dyDescent="0.25">
      <c r="A33" s="36">
        <v>44393</v>
      </c>
      <c r="B33" s="36">
        <v>44400</v>
      </c>
      <c r="C33" s="37">
        <v>7</v>
      </c>
      <c r="D33" s="38" t="s">
        <v>15</v>
      </c>
      <c r="E33" s="39">
        <v>247000</v>
      </c>
      <c r="F33" s="39">
        <v>234489.5</v>
      </c>
      <c r="G33" s="39">
        <v>234489.5</v>
      </c>
    </row>
    <row r="34" spans="1:7" x14ac:dyDescent="0.25">
      <c r="A34" s="4">
        <v>44400</v>
      </c>
      <c r="B34" s="4">
        <v>44407</v>
      </c>
      <c r="C34" s="11">
        <v>7</v>
      </c>
      <c r="D34" s="2" t="s">
        <v>15</v>
      </c>
      <c r="E34" s="5">
        <v>259000</v>
      </c>
      <c r="F34" s="5">
        <v>232856.95</v>
      </c>
      <c r="G34" s="5">
        <v>232856.95</v>
      </c>
    </row>
    <row r="35" spans="1:7" x14ac:dyDescent="0.25">
      <c r="A35" s="36">
        <v>44407</v>
      </c>
      <c r="B35" s="36">
        <v>44414</v>
      </c>
      <c r="C35" s="37">
        <v>7</v>
      </c>
      <c r="D35" s="38" t="s">
        <v>15</v>
      </c>
      <c r="E35" s="39">
        <v>261000</v>
      </c>
      <c r="F35" s="39">
        <v>202211.6</v>
      </c>
      <c r="G35" s="39">
        <v>202211.6</v>
      </c>
    </row>
    <row r="36" spans="1:7" x14ac:dyDescent="0.25">
      <c r="A36" s="4">
        <v>44414</v>
      </c>
      <c r="B36" s="4">
        <v>44421</v>
      </c>
      <c r="C36" s="11">
        <v>7</v>
      </c>
      <c r="D36" s="2" t="s">
        <v>15</v>
      </c>
      <c r="E36" s="5">
        <v>261000</v>
      </c>
      <c r="F36" s="5">
        <v>230759.65</v>
      </c>
      <c r="G36" s="5">
        <v>230759.65</v>
      </c>
    </row>
    <row r="37" spans="1:7" x14ac:dyDescent="0.25">
      <c r="A37" s="36">
        <v>44421</v>
      </c>
      <c r="B37" s="36">
        <v>44428</v>
      </c>
      <c r="C37" s="37">
        <v>7</v>
      </c>
      <c r="D37" s="36" t="s">
        <v>15</v>
      </c>
      <c r="E37" s="39">
        <v>252000</v>
      </c>
      <c r="F37" s="39">
        <v>240701.75</v>
      </c>
      <c r="G37" s="39">
        <v>240701.75</v>
      </c>
    </row>
    <row r="38" spans="1:7" x14ac:dyDescent="0.25">
      <c r="A38" s="4">
        <v>44428</v>
      </c>
      <c r="B38" s="4">
        <v>44435</v>
      </c>
      <c r="C38" s="11">
        <v>7</v>
      </c>
      <c r="D38" s="2" t="s">
        <v>15</v>
      </c>
      <c r="E38" s="5">
        <v>262000</v>
      </c>
      <c r="F38" s="5">
        <v>245536.8</v>
      </c>
      <c r="G38" s="5">
        <v>245536.8</v>
      </c>
    </row>
    <row r="39" spans="1:7" x14ac:dyDescent="0.25">
      <c r="A39" s="36">
        <v>44435</v>
      </c>
      <c r="B39" s="36">
        <v>44442</v>
      </c>
      <c r="C39" s="37">
        <v>7</v>
      </c>
      <c r="D39" s="36" t="s">
        <v>15</v>
      </c>
      <c r="E39" s="39">
        <v>267000</v>
      </c>
      <c r="F39" s="39">
        <v>219090.85</v>
      </c>
      <c r="G39" s="39">
        <v>219090.85</v>
      </c>
    </row>
    <row r="40" spans="1:7" x14ac:dyDescent="0.25">
      <c r="A40" s="4">
        <v>44442</v>
      </c>
      <c r="B40" s="4">
        <v>44449</v>
      </c>
      <c r="C40" s="11">
        <v>7</v>
      </c>
      <c r="D40" s="2" t="s">
        <v>15</v>
      </c>
      <c r="E40" s="5">
        <v>268000</v>
      </c>
      <c r="F40" s="5">
        <v>232204.7</v>
      </c>
      <c r="G40" s="5">
        <v>232204.7</v>
      </c>
    </row>
    <row r="41" spans="1:7" x14ac:dyDescent="0.25">
      <c r="A41" s="36">
        <v>44449</v>
      </c>
      <c r="B41" s="36">
        <v>44456</v>
      </c>
      <c r="C41" s="37">
        <v>7</v>
      </c>
      <c r="D41" s="36" t="s">
        <v>15</v>
      </c>
      <c r="E41" s="39">
        <v>259000</v>
      </c>
      <c r="F41" s="39">
        <v>247117.6</v>
      </c>
      <c r="G41" s="39">
        <v>247117.6</v>
      </c>
    </row>
    <row r="42" spans="1:7" x14ac:dyDescent="0.25">
      <c r="A42" s="4">
        <v>44456</v>
      </c>
      <c r="B42" s="4">
        <v>44463</v>
      </c>
      <c r="C42" s="11">
        <v>7</v>
      </c>
      <c r="D42" s="2" t="s">
        <v>15</v>
      </c>
      <c r="E42" s="5">
        <v>267000</v>
      </c>
      <c r="F42" s="5">
        <v>252169.5</v>
      </c>
      <c r="G42" s="5">
        <v>252169.5</v>
      </c>
    </row>
    <row r="43" spans="1:7" x14ac:dyDescent="0.25">
      <c r="A43" s="36">
        <v>44463</v>
      </c>
      <c r="B43" s="36">
        <v>44470</v>
      </c>
      <c r="C43" s="37">
        <v>7</v>
      </c>
      <c r="D43" s="36" t="s">
        <v>15</v>
      </c>
      <c r="E43" s="39">
        <v>272000</v>
      </c>
      <c r="F43" s="39">
        <v>207068.4</v>
      </c>
      <c r="G43" s="39">
        <v>207068.4</v>
      </c>
    </row>
    <row r="44" spans="1:7" x14ac:dyDescent="0.25">
      <c r="A44" s="4">
        <v>44470</v>
      </c>
      <c r="B44" s="4">
        <v>44477</v>
      </c>
      <c r="C44" s="11">
        <v>7</v>
      </c>
      <c r="D44" s="2" t="s">
        <v>15</v>
      </c>
      <c r="E44" s="5">
        <v>275000</v>
      </c>
      <c r="F44" s="5">
        <v>239737.5</v>
      </c>
      <c r="G44" s="5">
        <v>239737.5</v>
      </c>
    </row>
    <row r="45" spans="1:7" x14ac:dyDescent="0.25">
      <c r="A45" s="36">
        <v>44477</v>
      </c>
      <c r="B45" s="36">
        <v>44484</v>
      </c>
      <c r="C45" s="37">
        <v>7</v>
      </c>
      <c r="D45" s="36" t="s">
        <v>15</v>
      </c>
      <c r="E45" s="39">
        <v>276000</v>
      </c>
      <c r="F45" s="39">
        <v>257292.4</v>
      </c>
      <c r="G45" s="39">
        <v>257292.4</v>
      </c>
    </row>
    <row r="46" spans="1:7" x14ac:dyDescent="0.25">
      <c r="A46" s="4">
        <v>44484</v>
      </c>
      <c r="B46" s="4">
        <v>44491</v>
      </c>
      <c r="C46" s="11">
        <v>7</v>
      </c>
      <c r="D46" s="2" t="s">
        <v>15</v>
      </c>
      <c r="E46" s="5">
        <v>268000</v>
      </c>
      <c r="F46" s="5">
        <v>261880.5</v>
      </c>
      <c r="G46" s="5">
        <v>261880.5</v>
      </c>
    </row>
    <row r="47" spans="1:7" x14ac:dyDescent="0.25">
      <c r="A47" s="36">
        <v>44491</v>
      </c>
      <c r="B47" s="36">
        <v>44498</v>
      </c>
      <c r="C47" s="37">
        <v>7</v>
      </c>
      <c r="D47" s="36" t="s">
        <v>15</v>
      </c>
      <c r="E47" s="39">
        <v>276000</v>
      </c>
      <c r="F47" s="39">
        <v>253934.45</v>
      </c>
      <c r="G47" s="39">
        <v>253934.45</v>
      </c>
    </row>
    <row r="48" spans="1:7" x14ac:dyDescent="0.25">
      <c r="A48" s="4">
        <v>44498</v>
      </c>
      <c r="B48" s="4">
        <v>44505</v>
      </c>
      <c r="C48" s="11">
        <v>7</v>
      </c>
      <c r="D48" s="2" t="s">
        <v>15</v>
      </c>
      <c r="E48" s="5">
        <v>276000</v>
      </c>
      <c r="F48" s="5">
        <v>241833.5</v>
      </c>
      <c r="G48" s="5">
        <v>241833.5</v>
      </c>
    </row>
    <row r="49" spans="1:7" x14ac:dyDescent="0.25">
      <c r="A49" s="36">
        <v>44505</v>
      </c>
      <c r="B49" s="36">
        <v>44512</v>
      </c>
      <c r="C49" s="37">
        <v>7</v>
      </c>
      <c r="D49" s="36" t="s">
        <v>15</v>
      </c>
      <c r="E49" s="39">
        <v>274000</v>
      </c>
      <c r="F49" s="39">
        <v>252511.55</v>
      </c>
      <c r="G49" s="39">
        <v>252511.55</v>
      </c>
    </row>
    <row r="50" spans="1:7" x14ac:dyDescent="0.25">
      <c r="A50" s="4">
        <v>44512</v>
      </c>
      <c r="B50" s="4">
        <v>44519</v>
      </c>
      <c r="C50" s="11">
        <v>7</v>
      </c>
      <c r="D50" s="2" t="s">
        <v>15</v>
      </c>
      <c r="E50" s="5">
        <v>268000</v>
      </c>
      <c r="F50" s="5">
        <v>255657.60000000001</v>
      </c>
      <c r="G50" s="5">
        <v>255657.60000000001</v>
      </c>
    </row>
    <row r="51" spans="1:7" x14ac:dyDescent="0.25">
      <c r="A51" s="36">
        <v>44519</v>
      </c>
      <c r="B51" s="36">
        <v>44526</v>
      </c>
      <c r="C51" s="37">
        <v>7</v>
      </c>
      <c r="D51" s="36" t="s">
        <v>15</v>
      </c>
      <c r="E51" s="39">
        <v>277000</v>
      </c>
      <c r="F51" s="39">
        <v>264167.75</v>
      </c>
      <c r="G51" s="39">
        <v>264167.75</v>
      </c>
    </row>
    <row r="52" spans="1:7" x14ac:dyDescent="0.25">
      <c r="A52" s="4">
        <v>44526</v>
      </c>
      <c r="B52" s="4">
        <v>44533</v>
      </c>
      <c r="C52" s="11">
        <v>7</v>
      </c>
      <c r="D52" s="2" t="s">
        <v>15</v>
      </c>
      <c r="E52" s="5">
        <v>253000</v>
      </c>
      <c r="F52" s="5">
        <v>228053.65</v>
      </c>
      <c r="G52" s="5">
        <v>228053.65</v>
      </c>
    </row>
    <row r="53" spans="1:7" x14ac:dyDescent="0.25">
      <c r="A53" s="36">
        <v>44531</v>
      </c>
      <c r="B53" s="36">
        <v>44533</v>
      </c>
      <c r="C53" s="37">
        <v>2</v>
      </c>
      <c r="D53" s="57" t="s">
        <v>57</v>
      </c>
      <c r="E53" s="39">
        <v>25000</v>
      </c>
      <c r="F53" s="39">
        <v>7165</v>
      </c>
      <c r="G53" s="39">
        <v>7165</v>
      </c>
    </row>
    <row r="54" spans="1:7" x14ac:dyDescent="0.25">
      <c r="A54" s="4">
        <v>44533</v>
      </c>
      <c r="B54" s="4">
        <v>44540</v>
      </c>
      <c r="C54" s="11">
        <v>7</v>
      </c>
      <c r="D54" s="2" t="s">
        <v>15</v>
      </c>
      <c r="E54" s="5">
        <v>258000</v>
      </c>
      <c r="F54" s="5">
        <v>193491.7</v>
      </c>
      <c r="G54" s="5">
        <v>193491.7</v>
      </c>
    </row>
    <row r="55" spans="1:7" x14ac:dyDescent="0.25">
      <c r="A55" s="36">
        <v>44540</v>
      </c>
      <c r="B55" s="36">
        <v>44547</v>
      </c>
      <c r="C55" s="37">
        <v>7</v>
      </c>
      <c r="D55" s="36" t="s">
        <v>15</v>
      </c>
      <c r="E55" s="39">
        <v>255000</v>
      </c>
      <c r="F55" s="39">
        <v>217811.65</v>
      </c>
      <c r="G55" s="39">
        <v>217811.65</v>
      </c>
    </row>
    <row r="56" spans="1:7" x14ac:dyDescent="0.25">
      <c r="A56" s="4">
        <v>44544</v>
      </c>
      <c r="B56" s="4">
        <v>44547</v>
      </c>
      <c r="C56" s="11">
        <v>3</v>
      </c>
      <c r="D56" s="2" t="s">
        <v>57</v>
      </c>
      <c r="E56" s="5">
        <v>30000</v>
      </c>
      <c r="F56" s="5">
        <v>20150</v>
      </c>
      <c r="G56" s="5">
        <v>20150</v>
      </c>
    </row>
    <row r="57" spans="1:7" x14ac:dyDescent="0.25">
      <c r="A57" s="36">
        <v>44547</v>
      </c>
      <c r="B57" s="36">
        <v>44554</v>
      </c>
      <c r="C57" s="37">
        <v>7</v>
      </c>
      <c r="D57" s="36" t="s">
        <v>15</v>
      </c>
      <c r="E57" s="39">
        <v>260000</v>
      </c>
      <c r="F57" s="39">
        <v>216470.15</v>
      </c>
      <c r="G57" s="39">
        <v>216470.15</v>
      </c>
    </row>
    <row r="58" spans="1:7" x14ac:dyDescent="0.25">
      <c r="A58" s="4">
        <v>44554</v>
      </c>
      <c r="B58" s="4">
        <v>44561</v>
      </c>
      <c r="C58" s="58">
        <v>7</v>
      </c>
      <c r="D58" s="2" t="s">
        <v>15</v>
      </c>
      <c r="E58" s="5">
        <v>255000</v>
      </c>
      <c r="F58" s="5">
        <v>196519.8</v>
      </c>
      <c r="G58" s="5">
        <v>196519.8</v>
      </c>
    </row>
    <row r="59" spans="1:7" x14ac:dyDescent="0.25">
      <c r="A59" s="36">
        <v>44560</v>
      </c>
      <c r="B59" s="36">
        <v>44561</v>
      </c>
      <c r="C59" s="37">
        <v>1</v>
      </c>
      <c r="D59" s="57" t="s">
        <v>57</v>
      </c>
      <c r="E59" s="39">
        <v>72000</v>
      </c>
      <c r="F59" s="39">
        <v>68877</v>
      </c>
      <c r="G59" s="39">
        <v>68877</v>
      </c>
    </row>
    <row r="60" spans="1:7" x14ac:dyDescent="0.25">
      <c r="A60" s="4">
        <v>44561</v>
      </c>
      <c r="B60" s="4">
        <v>44568</v>
      </c>
      <c r="C60" s="58">
        <v>7</v>
      </c>
      <c r="D60" s="2" t="s">
        <v>15</v>
      </c>
      <c r="E60" s="5">
        <v>248000</v>
      </c>
      <c r="F60" s="5">
        <v>184574.9</v>
      </c>
      <c r="G60" s="5">
        <v>184574.9</v>
      </c>
    </row>
    <row r="61" spans="1:7" x14ac:dyDescent="0.25">
      <c r="E61" s="6"/>
      <c r="F61" s="6"/>
      <c r="G61" s="6"/>
    </row>
    <row r="62" spans="1:7" x14ac:dyDescent="0.25">
      <c r="E62" s="6"/>
      <c r="F62" s="6"/>
      <c r="G62" s="6"/>
    </row>
    <row r="63" spans="1:7" x14ac:dyDescent="0.25">
      <c r="E63" s="6"/>
      <c r="F63" s="6"/>
      <c r="G63" s="6"/>
    </row>
    <row r="64" spans="1:7" x14ac:dyDescent="0.25">
      <c r="E64" s="6"/>
      <c r="F64" s="6"/>
      <c r="G64" s="6"/>
    </row>
    <row r="65" spans="5:7" x14ac:dyDescent="0.25">
      <c r="E65" s="6"/>
      <c r="F65" s="6"/>
      <c r="G65" s="6"/>
    </row>
    <row r="66" spans="5:7" x14ac:dyDescent="0.25">
      <c r="E66" s="6"/>
      <c r="F66" s="6"/>
      <c r="G66" s="6"/>
    </row>
  </sheetData>
  <mergeCells count="1">
    <mergeCell ref="A1:G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6"/>
  <sheetViews>
    <sheetView topLeftCell="A39" workbookViewId="0">
      <selection activeCell="D60" sqref="D60"/>
    </sheetView>
  </sheetViews>
  <sheetFormatPr defaultRowHeight="15" x14ac:dyDescent="0.25"/>
  <cols>
    <col min="1" max="2" width="18.85546875" style="3" customWidth="1"/>
    <col min="3" max="3" width="13.85546875" customWidth="1"/>
    <col min="4" max="4" width="16.42578125" customWidth="1"/>
    <col min="5" max="7" width="17.5703125" customWidth="1"/>
    <col min="9" max="9" width="11.42578125" customWidth="1"/>
    <col min="10" max="10" width="13" customWidth="1"/>
    <col min="13" max="13" width="10.5703125" customWidth="1"/>
    <col min="14" max="14" width="11.5703125" customWidth="1"/>
    <col min="15" max="15" width="12.28515625" customWidth="1"/>
  </cols>
  <sheetData>
    <row r="1" spans="1:7" x14ac:dyDescent="0.25">
      <c r="A1" s="59" t="s">
        <v>19</v>
      </c>
      <c r="B1" s="59"/>
      <c r="C1" s="59"/>
      <c r="D1" s="59"/>
      <c r="E1" s="59"/>
      <c r="F1" s="59"/>
      <c r="G1" s="59"/>
    </row>
    <row r="2" spans="1:7" x14ac:dyDescent="0.25">
      <c r="D2" t="s">
        <v>20</v>
      </c>
    </row>
    <row r="3" spans="1:7" x14ac:dyDescent="0.25">
      <c r="G3" s="9" t="s">
        <v>21</v>
      </c>
    </row>
    <row r="5" spans="1:7" ht="47.25" customHeight="1" x14ac:dyDescent="0.25">
      <c r="A5" s="32" t="s">
        <v>14</v>
      </c>
      <c r="B5" s="32" t="s">
        <v>13</v>
      </c>
      <c r="C5" s="33" t="s">
        <v>12</v>
      </c>
      <c r="D5" s="34" t="s">
        <v>11</v>
      </c>
      <c r="E5" s="33" t="s">
        <v>10</v>
      </c>
      <c r="F5" s="33" t="s">
        <v>9</v>
      </c>
      <c r="G5" s="33" t="s">
        <v>8</v>
      </c>
    </row>
    <row r="6" spans="1:7" x14ac:dyDescent="0.25">
      <c r="A6" s="4">
        <v>44204</v>
      </c>
      <c r="B6" s="4">
        <v>44211</v>
      </c>
      <c r="C6" s="11">
        <v>7</v>
      </c>
      <c r="D6" s="2" t="s">
        <v>16</v>
      </c>
      <c r="E6" s="5">
        <v>199000</v>
      </c>
      <c r="F6" s="5">
        <v>169520.45</v>
      </c>
      <c r="G6" s="5">
        <v>169520.45</v>
      </c>
    </row>
    <row r="7" spans="1:7" x14ac:dyDescent="0.25">
      <c r="A7" s="36">
        <v>44211</v>
      </c>
      <c r="B7" s="36">
        <v>44218</v>
      </c>
      <c r="C7" s="37">
        <v>7</v>
      </c>
      <c r="D7" s="38" t="s">
        <v>16</v>
      </c>
      <c r="E7" s="39">
        <v>192000</v>
      </c>
      <c r="F7" s="39">
        <v>171959.2</v>
      </c>
      <c r="G7" s="39">
        <v>171959.2</v>
      </c>
    </row>
    <row r="8" spans="1:7" x14ac:dyDescent="0.25">
      <c r="A8" s="4">
        <v>44218</v>
      </c>
      <c r="B8" s="4">
        <v>44225</v>
      </c>
      <c r="C8" s="11">
        <v>7</v>
      </c>
      <c r="D8" s="2" t="s">
        <v>16</v>
      </c>
      <c r="E8" s="5">
        <v>201000</v>
      </c>
      <c r="F8" s="5">
        <v>177499.2</v>
      </c>
      <c r="G8" s="5">
        <v>177499.2</v>
      </c>
    </row>
    <row r="9" spans="1:7" x14ac:dyDescent="0.25">
      <c r="A9" s="36">
        <v>44225</v>
      </c>
      <c r="B9" s="36">
        <v>44232</v>
      </c>
      <c r="C9" s="37">
        <v>7</v>
      </c>
      <c r="D9" s="38" t="s">
        <v>16</v>
      </c>
      <c r="E9" s="39">
        <v>201000</v>
      </c>
      <c r="F9" s="39">
        <v>163800.32999999999</v>
      </c>
      <c r="G9" s="39">
        <v>163800.32999999999</v>
      </c>
    </row>
    <row r="10" spans="1:7" x14ac:dyDescent="0.25">
      <c r="A10" s="4">
        <v>44232</v>
      </c>
      <c r="B10" s="4">
        <v>44239</v>
      </c>
      <c r="C10" s="11">
        <v>7</v>
      </c>
      <c r="D10" s="2" t="s">
        <v>16</v>
      </c>
      <c r="E10" s="5">
        <v>204000</v>
      </c>
      <c r="F10" s="5">
        <v>182441.8</v>
      </c>
      <c r="G10" s="5">
        <v>182441.8</v>
      </c>
    </row>
    <row r="11" spans="1:7" x14ac:dyDescent="0.25">
      <c r="A11" s="36">
        <v>44239</v>
      </c>
      <c r="B11" s="36">
        <v>44246</v>
      </c>
      <c r="C11" s="37">
        <v>7</v>
      </c>
      <c r="D11" s="38" t="s">
        <v>16</v>
      </c>
      <c r="E11" s="39">
        <v>200000</v>
      </c>
      <c r="F11" s="39">
        <v>175445.85</v>
      </c>
      <c r="G11" s="39">
        <v>175445.85</v>
      </c>
    </row>
    <row r="12" spans="1:7" x14ac:dyDescent="0.25">
      <c r="A12" s="4">
        <v>44246</v>
      </c>
      <c r="B12" s="4">
        <v>44253</v>
      </c>
      <c r="C12" s="11">
        <v>7</v>
      </c>
      <c r="D12" s="2" t="s">
        <v>16</v>
      </c>
      <c r="E12" s="5">
        <v>206000</v>
      </c>
      <c r="F12" s="5">
        <v>175415.75</v>
      </c>
      <c r="G12" s="5">
        <v>175415.75</v>
      </c>
    </row>
    <row r="13" spans="1:7" x14ac:dyDescent="0.25">
      <c r="A13" s="36">
        <v>44253</v>
      </c>
      <c r="B13" s="36">
        <v>44260</v>
      </c>
      <c r="C13" s="37">
        <v>7</v>
      </c>
      <c r="D13" s="38" t="s">
        <v>16</v>
      </c>
      <c r="E13" s="39">
        <v>206000</v>
      </c>
      <c r="F13" s="39">
        <v>152427.20000000001</v>
      </c>
      <c r="G13" s="39">
        <v>152427.20000000001</v>
      </c>
    </row>
    <row r="14" spans="1:7" x14ac:dyDescent="0.25">
      <c r="A14" s="4">
        <v>44260</v>
      </c>
      <c r="B14" s="4">
        <v>44267</v>
      </c>
      <c r="C14" s="11">
        <v>7</v>
      </c>
      <c r="D14" s="2" t="s">
        <v>16</v>
      </c>
      <c r="E14" s="5">
        <v>209000</v>
      </c>
      <c r="F14" s="5">
        <v>179355.95</v>
      </c>
      <c r="G14" s="5">
        <v>179355.95</v>
      </c>
    </row>
    <row r="15" spans="1:7" x14ac:dyDescent="0.25">
      <c r="A15" s="36">
        <v>44267</v>
      </c>
      <c r="B15" s="36">
        <v>44274</v>
      </c>
      <c r="C15" s="37">
        <v>7</v>
      </c>
      <c r="D15" s="38" t="s">
        <v>16</v>
      </c>
      <c r="E15" s="39">
        <v>201000</v>
      </c>
      <c r="F15" s="39">
        <v>186336.4</v>
      </c>
      <c r="G15" s="39">
        <v>186336.4</v>
      </c>
    </row>
    <row r="16" spans="1:7" x14ac:dyDescent="0.25">
      <c r="A16" s="4">
        <v>44274</v>
      </c>
      <c r="B16" s="4">
        <v>44281</v>
      </c>
      <c r="C16" s="11">
        <v>7</v>
      </c>
      <c r="D16" s="2" t="s">
        <v>16</v>
      </c>
      <c r="E16" s="5">
        <v>208000</v>
      </c>
      <c r="F16" s="5">
        <v>189119.8</v>
      </c>
      <c r="G16" s="5">
        <v>189119.8</v>
      </c>
    </row>
    <row r="17" spans="1:7" x14ac:dyDescent="0.25">
      <c r="A17" s="36">
        <v>44281</v>
      </c>
      <c r="B17" s="36">
        <v>44288</v>
      </c>
      <c r="C17" s="37">
        <v>7</v>
      </c>
      <c r="D17" s="38" t="s">
        <v>16</v>
      </c>
      <c r="E17" s="39">
        <v>213000</v>
      </c>
      <c r="F17" s="39">
        <v>155770.15</v>
      </c>
      <c r="G17" s="39">
        <v>155770.15</v>
      </c>
    </row>
    <row r="18" spans="1:7" x14ac:dyDescent="0.25">
      <c r="A18" s="4">
        <v>44288</v>
      </c>
      <c r="B18" s="4">
        <v>44295</v>
      </c>
      <c r="C18" s="11">
        <v>7</v>
      </c>
      <c r="D18" s="2" t="s">
        <v>16</v>
      </c>
      <c r="E18" s="5">
        <v>210000</v>
      </c>
      <c r="F18" s="5">
        <v>167818.75</v>
      </c>
      <c r="G18" s="5">
        <v>167818.75</v>
      </c>
    </row>
    <row r="19" spans="1:7" x14ac:dyDescent="0.25">
      <c r="A19" s="36">
        <v>44295</v>
      </c>
      <c r="B19" s="36">
        <v>44302</v>
      </c>
      <c r="C19" s="37">
        <v>7</v>
      </c>
      <c r="D19" s="38" t="s">
        <v>16</v>
      </c>
      <c r="E19" s="39">
        <v>204000</v>
      </c>
      <c r="F19" s="39">
        <v>179126.8</v>
      </c>
      <c r="G19" s="39">
        <v>179126.8</v>
      </c>
    </row>
    <row r="20" spans="1:7" x14ac:dyDescent="0.25">
      <c r="A20" s="4">
        <v>44302</v>
      </c>
      <c r="B20" s="4">
        <v>44309</v>
      </c>
      <c r="C20" s="11">
        <v>7</v>
      </c>
      <c r="D20" s="2" t="s">
        <v>16</v>
      </c>
      <c r="E20" s="5">
        <v>207000</v>
      </c>
      <c r="F20" s="5">
        <v>187903.35</v>
      </c>
      <c r="G20" s="5">
        <v>187903.35</v>
      </c>
    </row>
    <row r="21" spans="1:7" x14ac:dyDescent="0.25">
      <c r="A21" s="36">
        <v>44309</v>
      </c>
      <c r="B21" s="36">
        <v>44316</v>
      </c>
      <c r="C21" s="37">
        <v>7</v>
      </c>
      <c r="D21" s="38" t="s">
        <v>16</v>
      </c>
      <c r="E21" s="39">
        <v>212000</v>
      </c>
      <c r="F21" s="39">
        <v>187295.7</v>
      </c>
      <c r="G21" s="39">
        <v>187295.7</v>
      </c>
    </row>
    <row r="22" spans="1:7" x14ac:dyDescent="0.25">
      <c r="A22" s="4">
        <v>44316</v>
      </c>
      <c r="B22" s="4">
        <v>44323</v>
      </c>
      <c r="C22" s="11">
        <v>7</v>
      </c>
      <c r="D22" s="2" t="s">
        <v>16</v>
      </c>
      <c r="E22" s="5">
        <v>208000</v>
      </c>
      <c r="F22" s="5">
        <v>164890.79999999999</v>
      </c>
      <c r="G22" s="5">
        <v>164890.79999999999</v>
      </c>
    </row>
    <row r="23" spans="1:7" x14ac:dyDescent="0.25">
      <c r="A23" s="36">
        <v>44323</v>
      </c>
      <c r="B23" s="36">
        <v>44330</v>
      </c>
      <c r="C23" s="37">
        <v>7</v>
      </c>
      <c r="D23" s="38" t="s">
        <v>16</v>
      </c>
      <c r="E23" s="39">
        <v>215000</v>
      </c>
      <c r="F23" s="39">
        <v>193297.5</v>
      </c>
      <c r="G23" s="39">
        <v>193297.5</v>
      </c>
    </row>
    <row r="24" spans="1:7" x14ac:dyDescent="0.25">
      <c r="A24" s="4">
        <v>44330</v>
      </c>
      <c r="B24" s="4">
        <v>44337</v>
      </c>
      <c r="C24" s="11">
        <v>7</v>
      </c>
      <c r="D24" s="2" t="s">
        <v>16</v>
      </c>
      <c r="E24" s="5">
        <v>215000</v>
      </c>
      <c r="F24" s="5">
        <v>199905.8</v>
      </c>
      <c r="G24" s="5">
        <v>199905.8</v>
      </c>
    </row>
    <row r="25" spans="1:7" x14ac:dyDescent="0.25">
      <c r="A25" s="36">
        <v>44337</v>
      </c>
      <c r="B25" s="36">
        <v>44344</v>
      </c>
      <c r="C25" s="37">
        <v>7</v>
      </c>
      <c r="D25" s="38" t="s">
        <v>16</v>
      </c>
      <c r="E25" s="39">
        <v>222000</v>
      </c>
      <c r="F25" s="39">
        <v>193421.9</v>
      </c>
      <c r="G25" s="39">
        <v>193421.9</v>
      </c>
    </row>
    <row r="26" spans="1:7" x14ac:dyDescent="0.25">
      <c r="A26" s="4">
        <v>44344</v>
      </c>
      <c r="B26" s="4">
        <v>44351</v>
      </c>
      <c r="C26" s="11">
        <v>7</v>
      </c>
      <c r="D26" s="2" t="s">
        <v>16</v>
      </c>
      <c r="E26" s="5">
        <v>225000</v>
      </c>
      <c r="F26" s="5">
        <v>163461.1</v>
      </c>
      <c r="G26" s="5">
        <v>163461.1</v>
      </c>
    </row>
    <row r="27" spans="1:7" x14ac:dyDescent="0.25">
      <c r="A27" s="36">
        <v>44351</v>
      </c>
      <c r="B27" s="36">
        <v>44358</v>
      </c>
      <c r="C27" s="37">
        <v>7</v>
      </c>
      <c r="D27" s="38" t="s">
        <v>16</v>
      </c>
      <c r="E27" s="39">
        <v>227000</v>
      </c>
      <c r="F27" s="39">
        <v>193580.15</v>
      </c>
      <c r="G27" s="39">
        <v>193580.15</v>
      </c>
    </row>
    <row r="28" spans="1:7" x14ac:dyDescent="0.25">
      <c r="A28" s="4">
        <v>44358</v>
      </c>
      <c r="B28" s="4">
        <v>44365</v>
      </c>
      <c r="C28" s="11">
        <v>7</v>
      </c>
      <c r="D28" s="2" t="s">
        <v>16</v>
      </c>
      <c r="E28" s="5">
        <v>226000</v>
      </c>
      <c r="F28" s="5">
        <v>206153.35</v>
      </c>
      <c r="G28" s="5">
        <v>206153.35</v>
      </c>
    </row>
    <row r="29" spans="1:7" x14ac:dyDescent="0.25">
      <c r="A29" s="36">
        <v>44365</v>
      </c>
      <c r="B29" s="36">
        <v>44372</v>
      </c>
      <c r="C29" s="37">
        <v>7</v>
      </c>
      <c r="D29" s="38" t="s">
        <v>16</v>
      </c>
      <c r="E29" s="39">
        <v>233000</v>
      </c>
      <c r="F29" s="39">
        <v>208154.4</v>
      </c>
      <c r="G29" s="39">
        <v>208154.4</v>
      </c>
    </row>
    <row r="30" spans="1:7" x14ac:dyDescent="0.25">
      <c r="A30" s="4">
        <v>44372</v>
      </c>
      <c r="B30" s="4">
        <v>44379</v>
      </c>
      <c r="C30" s="11">
        <v>7</v>
      </c>
      <c r="D30" s="2" t="s">
        <v>16</v>
      </c>
      <c r="E30" s="5">
        <v>237000</v>
      </c>
      <c r="F30" s="5">
        <v>178922.5</v>
      </c>
      <c r="G30" s="5">
        <v>178922.5</v>
      </c>
    </row>
    <row r="31" spans="1:7" x14ac:dyDescent="0.25">
      <c r="A31" s="36">
        <v>44379</v>
      </c>
      <c r="B31" s="36">
        <v>44386</v>
      </c>
      <c r="C31" s="37">
        <v>7</v>
      </c>
      <c r="D31" s="38" t="s">
        <v>16</v>
      </c>
      <c r="E31" s="39">
        <v>249000</v>
      </c>
      <c r="F31" s="39">
        <v>216695.7</v>
      </c>
      <c r="G31" s="39">
        <v>216695.7</v>
      </c>
    </row>
    <row r="32" spans="1:7" x14ac:dyDescent="0.25">
      <c r="A32" s="4">
        <v>44386</v>
      </c>
      <c r="B32" s="4">
        <v>44393</v>
      </c>
      <c r="C32" s="11">
        <v>7</v>
      </c>
      <c r="D32" s="2" t="s">
        <v>16</v>
      </c>
      <c r="E32" s="5">
        <v>240000</v>
      </c>
      <c r="F32" s="5">
        <v>226618.4</v>
      </c>
      <c r="G32" s="5">
        <v>226618.4</v>
      </c>
    </row>
    <row r="33" spans="1:7" x14ac:dyDescent="0.25">
      <c r="A33" s="36">
        <v>44393</v>
      </c>
      <c r="B33" s="36">
        <v>44400</v>
      </c>
      <c r="C33" s="37">
        <v>7</v>
      </c>
      <c r="D33" s="38" t="s">
        <v>16</v>
      </c>
      <c r="E33" s="39">
        <v>247000</v>
      </c>
      <c r="F33" s="39">
        <v>234489.5</v>
      </c>
      <c r="G33" s="39">
        <v>234489.5</v>
      </c>
    </row>
    <row r="34" spans="1:7" x14ac:dyDescent="0.25">
      <c r="A34" s="4">
        <v>44400</v>
      </c>
      <c r="B34" s="4">
        <v>44407</v>
      </c>
      <c r="C34" s="11">
        <v>7</v>
      </c>
      <c r="D34" s="2" t="s">
        <v>16</v>
      </c>
      <c r="E34" s="5">
        <v>259000</v>
      </c>
      <c r="F34" s="5">
        <v>232856.95</v>
      </c>
      <c r="G34" s="5">
        <v>232856.95</v>
      </c>
    </row>
    <row r="35" spans="1:7" x14ac:dyDescent="0.25">
      <c r="A35" s="36">
        <v>44407</v>
      </c>
      <c r="B35" s="36">
        <v>44414</v>
      </c>
      <c r="C35" s="37">
        <v>7</v>
      </c>
      <c r="D35" s="38" t="s">
        <v>16</v>
      </c>
      <c r="E35" s="39">
        <v>261000</v>
      </c>
      <c r="F35" s="39">
        <v>202211.6</v>
      </c>
      <c r="G35" s="39">
        <v>202211.6</v>
      </c>
    </row>
    <row r="36" spans="1:7" x14ac:dyDescent="0.25">
      <c r="A36" s="4">
        <v>44414</v>
      </c>
      <c r="B36" s="4">
        <v>44421</v>
      </c>
      <c r="C36" s="11">
        <v>7</v>
      </c>
      <c r="D36" s="2" t="s">
        <v>16</v>
      </c>
      <c r="E36" s="5">
        <v>261000</v>
      </c>
      <c r="F36" s="5">
        <v>230759.65</v>
      </c>
      <c r="G36" s="5">
        <v>230759.65</v>
      </c>
    </row>
    <row r="37" spans="1:7" x14ac:dyDescent="0.25">
      <c r="A37" s="36">
        <v>44421</v>
      </c>
      <c r="B37" s="36">
        <v>44428</v>
      </c>
      <c r="C37" s="37">
        <v>7</v>
      </c>
      <c r="D37" s="38" t="s">
        <v>16</v>
      </c>
      <c r="E37" s="39">
        <v>252000</v>
      </c>
      <c r="F37" s="39">
        <v>240701.75</v>
      </c>
      <c r="G37" s="39">
        <v>240701.75</v>
      </c>
    </row>
    <row r="38" spans="1:7" x14ac:dyDescent="0.25">
      <c r="A38" s="4">
        <v>44428</v>
      </c>
      <c r="B38" s="4">
        <v>44435</v>
      </c>
      <c r="C38" s="11">
        <v>7</v>
      </c>
      <c r="D38" s="2" t="s">
        <v>16</v>
      </c>
      <c r="E38" s="5">
        <v>262000</v>
      </c>
      <c r="F38" s="5">
        <v>245536.8</v>
      </c>
      <c r="G38" s="5">
        <v>245536.8</v>
      </c>
    </row>
    <row r="39" spans="1:7" x14ac:dyDescent="0.25">
      <c r="A39" s="36">
        <v>44435</v>
      </c>
      <c r="B39" s="36">
        <v>44442</v>
      </c>
      <c r="C39" s="37">
        <v>7</v>
      </c>
      <c r="D39" s="38" t="s">
        <v>16</v>
      </c>
      <c r="E39" s="39">
        <v>267000</v>
      </c>
      <c r="F39" s="39">
        <v>219090.85</v>
      </c>
      <c r="G39" s="39">
        <v>219090.85</v>
      </c>
    </row>
    <row r="40" spans="1:7" x14ac:dyDescent="0.25">
      <c r="A40" s="4">
        <v>44442</v>
      </c>
      <c r="B40" s="4">
        <v>44449</v>
      </c>
      <c r="C40" s="11">
        <v>7</v>
      </c>
      <c r="D40" s="2" t="s">
        <v>16</v>
      </c>
      <c r="E40" s="5">
        <v>268000</v>
      </c>
      <c r="F40" s="5">
        <v>232204.7</v>
      </c>
      <c r="G40" s="5">
        <v>232204.7</v>
      </c>
    </row>
    <row r="41" spans="1:7" x14ac:dyDescent="0.25">
      <c r="A41" s="36">
        <v>44449</v>
      </c>
      <c r="B41" s="36">
        <v>44456</v>
      </c>
      <c r="C41" s="37">
        <v>7</v>
      </c>
      <c r="D41" s="38" t="s">
        <v>16</v>
      </c>
      <c r="E41" s="39">
        <v>259000</v>
      </c>
      <c r="F41" s="39">
        <v>247117.6</v>
      </c>
      <c r="G41" s="39">
        <v>247117.6</v>
      </c>
    </row>
    <row r="42" spans="1:7" x14ac:dyDescent="0.25">
      <c r="A42" s="4">
        <v>44456</v>
      </c>
      <c r="B42" s="4">
        <v>44463</v>
      </c>
      <c r="C42" s="11">
        <v>7</v>
      </c>
      <c r="D42" s="2" t="s">
        <v>16</v>
      </c>
      <c r="E42" s="5">
        <v>267000</v>
      </c>
      <c r="F42" s="5">
        <v>252169.5</v>
      </c>
      <c r="G42" s="5">
        <v>252169.5</v>
      </c>
    </row>
    <row r="43" spans="1:7" x14ac:dyDescent="0.25">
      <c r="A43" s="36">
        <v>44463</v>
      </c>
      <c r="B43" s="36">
        <v>44470</v>
      </c>
      <c r="C43" s="37">
        <v>7</v>
      </c>
      <c r="D43" s="38" t="s">
        <v>16</v>
      </c>
      <c r="E43" s="39">
        <v>272000</v>
      </c>
      <c r="F43" s="39">
        <v>207068.4</v>
      </c>
      <c r="G43" s="39">
        <v>207068.4</v>
      </c>
    </row>
    <row r="44" spans="1:7" x14ac:dyDescent="0.25">
      <c r="A44" s="4">
        <v>44470</v>
      </c>
      <c r="B44" s="4">
        <v>44477</v>
      </c>
      <c r="C44" s="11">
        <v>7</v>
      </c>
      <c r="D44" s="2" t="s">
        <v>16</v>
      </c>
      <c r="E44" s="5">
        <v>275000</v>
      </c>
      <c r="F44" s="5">
        <v>239737.5</v>
      </c>
      <c r="G44" s="5">
        <v>239737.5</v>
      </c>
    </row>
    <row r="45" spans="1:7" x14ac:dyDescent="0.25">
      <c r="A45" s="36">
        <v>44477</v>
      </c>
      <c r="B45" s="36">
        <v>44484</v>
      </c>
      <c r="C45" s="37">
        <v>7</v>
      </c>
      <c r="D45" s="38" t="s">
        <v>16</v>
      </c>
      <c r="E45" s="39">
        <v>276000</v>
      </c>
      <c r="F45" s="39">
        <v>257292.4</v>
      </c>
      <c r="G45" s="39">
        <v>257292.4</v>
      </c>
    </row>
    <row r="46" spans="1:7" x14ac:dyDescent="0.25">
      <c r="A46" s="4">
        <v>44484</v>
      </c>
      <c r="B46" s="4">
        <v>44491</v>
      </c>
      <c r="C46" s="11">
        <v>7</v>
      </c>
      <c r="D46" s="2" t="s">
        <v>16</v>
      </c>
      <c r="E46" s="5">
        <v>268000</v>
      </c>
      <c r="F46" s="5">
        <v>261880.5</v>
      </c>
      <c r="G46" s="5">
        <v>261880.5</v>
      </c>
    </row>
    <row r="47" spans="1:7" x14ac:dyDescent="0.25">
      <c r="A47" s="36">
        <v>44491</v>
      </c>
      <c r="B47" s="36">
        <v>44498</v>
      </c>
      <c r="C47" s="37">
        <v>7</v>
      </c>
      <c r="D47" s="38" t="s">
        <v>16</v>
      </c>
      <c r="E47" s="39">
        <v>276000</v>
      </c>
      <c r="F47" s="39">
        <v>253934.45</v>
      </c>
      <c r="G47" s="39">
        <v>253934.45</v>
      </c>
    </row>
    <row r="48" spans="1:7" x14ac:dyDescent="0.25">
      <c r="A48" s="4">
        <v>44498</v>
      </c>
      <c r="B48" s="4">
        <v>44505</v>
      </c>
      <c r="C48" s="11">
        <v>7</v>
      </c>
      <c r="D48" s="2" t="s">
        <v>16</v>
      </c>
      <c r="E48" s="5">
        <v>276000</v>
      </c>
      <c r="F48" s="5">
        <v>241833.5</v>
      </c>
      <c r="G48" s="5">
        <v>241833.5</v>
      </c>
    </row>
    <row r="49" spans="1:7" x14ac:dyDescent="0.25">
      <c r="A49" s="36">
        <v>44505</v>
      </c>
      <c r="B49" s="36">
        <v>44512</v>
      </c>
      <c r="C49" s="37">
        <v>7</v>
      </c>
      <c r="D49" s="38" t="s">
        <v>16</v>
      </c>
      <c r="E49" s="39">
        <v>274000</v>
      </c>
      <c r="F49" s="39">
        <v>252511.55</v>
      </c>
      <c r="G49" s="39">
        <v>252511.55</v>
      </c>
    </row>
    <row r="50" spans="1:7" x14ac:dyDescent="0.25">
      <c r="A50" s="4">
        <v>44512</v>
      </c>
      <c r="B50" s="4">
        <v>44519</v>
      </c>
      <c r="C50" s="11">
        <v>7</v>
      </c>
      <c r="D50" s="2" t="s">
        <v>16</v>
      </c>
      <c r="E50" s="5">
        <v>268000</v>
      </c>
      <c r="F50" s="5">
        <v>255657.60000000001</v>
      </c>
      <c r="G50" s="5">
        <v>255657.60000000001</v>
      </c>
    </row>
    <row r="51" spans="1:7" x14ac:dyDescent="0.25">
      <c r="A51" s="36">
        <v>44519</v>
      </c>
      <c r="B51" s="36">
        <v>44526</v>
      </c>
      <c r="C51" s="37">
        <v>7</v>
      </c>
      <c r="D51" s="38" t="s">
        <v>16</v>
      </c>
      <c r="E51" s="39">
        <v>277000</v>
      </c>
      <c r="F51" s="39">
        <v>264167.75</v>
      </c>
      <c r="G51" s="39">
        <v>264167.75</v>
      </c>
    </row>
    <row r="52" spans="1:7" x14ac:dyDescent="0.25">
      <c r="A52" s="4">
        <v>44526</v>
      </c>
      <c r="B52" s="4">
        <v>44533</v>
      </c>
      <c r="C52" s="11">
        <v>7</v>
      </c>
      <c r="D52" s="2" t="s">
        <v>16</v>
      </c>
      <c r="E52" s="5">
        <v>253000</v>
      </c>
      <c r="F52" s="5">
        <v>228053.65</v>
      </c>
      <c r="G52" s="5">
        <v>228053.65</v>
      </c>
    </row>
    <row r="53" spans="1:7" x14ac:dyDescent="0.25">
      <c r="A53" s="36">
        <v>44531</v>
      </c>
      <c r="B53" s="36">
        <v>44533</v>
      </c>
      <c r="C53" s="37">
        <v>2</v>
      </c>
      <c r="D53" s="57" t="s">
        <v>58</v>
      </c>
      <c r="E53" s="39">
        <v>25000</v>
      </c>
      <c r="F53" s="39">
        <v>7165</v>
      </c>
      <c r="G53" s="39">
        <v>7165</v>
      </c>
    </row>
    <row r="54" spans="1:7" x14ac:dyDescent="0.25">
      <c r="A54" s="4">
        <v>44533</v>
      </c>
      <c r="B54" s="4">
        <v>44540</v>
      </c>
      <c r="C54" s="11">
        <v>7</v>
      </c>
      <c r="D54" s="2" t="s">
        <v>16</v>
      </c>
      <c r="E54" s="5">
        <v>258000</v>
      </c>
      <c r="F54" s="5">
        <v>193491.7</v>
      </c>
      <c r="G54" s="5">
        <v>193491.7</v>
      </c>
    </row>
    <row r="55" spans="1:7" x14ac:dyDescent="0.25">
      <c r="A55" s="36">
        <v>44540</v>
      </c>
      <c r="B55" s="36">
        <v>44547</v>
      </c>
      <c r="C55" s="37">
        <v>7</v>
      </c>
      <c r="D55" s="38" t="s">
        <v>16</v>
      </c>
      <c r="E55" s="39">
        <v>255000</v>
      </c>
      <c r="F55" s="39">
        <v>217811.65</v>
      </c>
      <c r="G55" s="39">
        <v>217811.65</v>
      </c>
    </row>
    <row r="56" spans="1:7" x14ac:dyDescent="0.25">
      <c r="A56" s="4">
        <v>44544</v>
      </c>
      <c r="B56" s="4">
        <v>44547</v>
      </c>
      <c r="C56" s="11">
        <v>3</v>
      </c>
      <c r="D56" s="2" t="s">
        <v>58</v>
      </c>
      <c r="E56" s="5">
        <v>30000</v>
      </c>
      <c r="F56" s="5">
        <v>20150</v>
      </c>
      <c r="G56" s="5">
        <v>20150</v>
      </c>
    </row>
    <row r="57" spans="1:7" x14ac:dyDescent="0.25">
      <c r="A57" s="36">
        <v>44547</v>
      </c>
      <c r="B57" s="36">
        <v>44554</v>
      </c>
      <c r="C57" s="37">
        <v>7</v>
      </c>
      <c r="D57" s="38" t="s">
        <v>16</v>
      </c>
      <c r="E57" s="39">
        <v>260000</v>
      </c>
      <c r="F57" s="39">
        <v>216470.15</v>
      </c>
      <c r="G57" s="39">
        <v>216470.15</v>
      </c>
    </row>
    <row r="58" spans="1:7" x14ac:dyDescent="0.25">
      <c r="A58" s="4">
        <v>44554</v>
      </c>
      <c r="B58" s="4">
        <v>44561</v>
      </c>
      <c r="C58" s="58">
        <v>7</v>
      </c>
      <c r="D58" s="2" t="s">
        <v>16</v>
      </c>
      <c r="E58" s="5">
        <v>255000</v>
      </c>
      <c r="F58" s="5">
        <v>196519.8</v>
      </c>
      <c r="G58" s="5">
        <v>196519.8</v>
      </c>
    </row>
    <row r="59" spans="1:7" x14ac:dyDescent="0.25">
      <c r="A59" s="36">
        <v>44560</v>
      </c>
      <c r="B59" s="36">
        <v>44561</v>
      </c>
      <c r="C59" s="37">
        <v>1</v>
      </c>
      <c r="D59" s="57" t="s">
        <v>58</v>
      </c>
      <c r="E59" s="39">
        <v>72000</v>
      </c>
      <c r="F59" s="39">
        <v>68877</v>
      </c>
      <c r="G59" s="39">
        <v>68877</v>
      </c>
    </row>
    <row r="60" spans="1:7" x14ac:dyDescent="0.25">
      <c r="A60" s="4">
        <v>44561</v>
      </c>
      <c r="B60" s="4">
        <v>44568</v>
      </c>
      <c r="C60" s="58">
        <v>7</v>
      </c>
      <c r="D60" s="2" t="s">
        <v>16</v>
      </c>
      <c r="E60" s="5">
        <v>248000</v>
      </c>
      <c r="F60" s="5">
        <v>184574.9</v>
      </c>
      <c r="G60" s="5">
        <v>184574.9</v>
      </c>
    </row>
    <row r="62" spans="1:7" x14ac:dyDescent="0.25">
      <c r="E62" s="6"/>
      <c r="F62" s="6"/>
      <c r="G62" s="6"/>
    </row>
    <row r="63" spans="1:7" x14ac:dyDescent="0.25">
      <c r="E63" s="6"/>
      <c r="F63" s="6"/>
      <c r="G63" s="6"/>
    </row>
    <row r="64" spans="1:7" x14ac:dyDescent="0.25">
      <c r="E64" s="6"/>
      <c r="F64" s="6"/>
      <c r="G64" s="6"/>
    </row>
    <row r="65" spans="5:7" x14ac:dyDescent="0.25">
      <c r="E65" s="6"/>
      <c r="F65" s="6"/>
      <c r="G65" s="6"/>
    </row>
    <row r="66" spans="5:7" x14ac:dyDescent="0.25">
      <c r="E66" s="6"/>
      <c r="F66" s="6"/>
      <c r="G66" s="6"/>
    </row>
  </sheetData>
  <mergeCells count="1"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4E8B-F045-4A5A-9B0D-BBAC4E46E811}">
  <sheetPr>
    <pageSetUpPr fitToPage="1"/>
  </sheetPr>
  <dimension ref="A1:G96"/>
  <sheetViews>
    <sheetView topLeftCell="A64" workbookViewId="0">
      <selection activeCell="C101" sqref="C101"/>
    </sheetView>
  </sheetViews>
  <sheetFormatPr defaultColWidth="9.140625" defaultRowHeight="15" x14ac:dyDescent="0.25"/>
  <cols>
    <col min="1" max="1" width="6.5703125" style="13" customWidth="1"/>
    <col min="2" max="2" width="17.140625" style="13" customWidth="1"/>
    <col min="3" max="3" width="17.42578125" style="13" customWidth="1"/>
    <col min="4" max="4" width="17.140625" style="13" customWidth="1"/>
    <col min="5" max="5" width="19.28515625" style="12" customWidth="1"/>
    <col min="6" max="6" width="18.5703125" style="13" customWidth="1"/>
    <col min="7" max="7" width="15.7109375" style="12" customWidth="1"/>
    <col min="8" max="16384" width="9.140625" style="13"/>
  </cols>
  <sheetData>
    <row r="1" spans="1:7" x14ac:dyDescent="0.25">
      <c r="A1" s="59" t="s">
        <v>22</v>
      </c>
      <c r="B1" s="59"/>
      <c r="C1" s="59"/>
      <c r="D1" s="59"/>
      <c r="E1" s="59"/>
      <c r="F1" s="59"/>
    </row>
    <row r="2" spans="1:7" x14ac:dyDescent="0.25">
      <c r="A2" s="10"/>
      <c r="B2" s="10"/>
      <c r="D2" s="14" t="s">
        <v>23</v>
      </c>
      <c r="E2" s="10"/>
      <c r="F2" s="10"/>
    </row>
    <row r="3" spans="1:7" x14ac:dyDescent="0.25">
      <c r="A3" s="10"/>
      <c r="B3" s="10"/>
      <c r="C3" s="10"/>
      <c r="D3" s="10"/>
      <c r="E3" s="10"/>
      <c r="F3" s="15"/>
    </row>
    <row r="5" spans="1:7" ht="38.25" x14ac:dyDescent="0.25">
      <c r="A5" s="32" t="s">
        <v>24</v>
      </c>
      <c r="B5" s="32" t="s">
        <v>3</v>
      </c>
      <c r="C5" s="32" t="s">
        <v>25</v>
      </c>
      <c r="D5" s="32" t="s">
        <v>26</v>
      </c>
      <c r="E5" s="32" t="s">
        <v>27</v>
      </c>
      <c r="F5" s="35" t="s">
        <v>28</v>
      </c>
      <c r="G5" s="35" t="s">
        <v>29</v>
      </c>
    </row>
    <row r="6" spans="1:7" x14ac:dyDescent="0.25">
      <c r="A6" s="69">
        <v>1</v>
      </c>
      <c r="B6" s="16">
        <v>44216</v>
      </c>
      <c r="C6" s="16">
        <v>44218</v>
      </c>
      <c r="D6" s="17" t="s">
        <v>37</v>
      </c>
      <c r="E6" s="16">
        <v>45772</v>
      </c>
      <c r="F6" s="18">
        <v>312</v>
      </c>
      <c r="G6" s="19">
        <v>0.34</v>
      </c>
    </row>
    <row r="7" spans="1:7" x14ac:dyDescent="0.25">
      <c r="A7" s="69"/>
      <c r="B7" s="40">
        <v>44216</v>
      </c>
      <c r="C7" s="40">
        <v>44218</v>
      </c>
      <c r="D7" s="41" t="s">
        <v>38</v>
      </c>
      <c r="E7" s="40">
        <v>46629</v>
      </c>
      <c r="F7" s="42">
        <v>929</v>
      </c>
      <c r="G7" s="43">
        <v>1.39</v>
      </c>
    </row>
    <row r="8" spans="1:7" x14ac:dyDescent="0.25">
      <c r="A8" s="69"/>
      <c r="B8" s="16">
        <v>44216</v>
      </c>
      <c r="C8" s="16">
        <v>44218</v>
      </c>
      <c r="D8" s="17" t="s">
        <v>39</v>
      </c>
      <c r="E8" s="16">
        <v>47781</v>
      </c>
      <c r="F8" s="18">
        <v>253</v>
      </c>
      <c r="G8" s="19">
        <v>1.1499999999999999</v>
      </c>
    </row>
    <row r="9" spans="1:7" x14ac:dyDescent="0.25">
      <c r="A9" s="69"/>
      <c r="B9" s="60" t="s">
        <v>40</v>
      </c>
      <c r="C9" s="61"/>
      <c r="D9" s="61"/>
      <c r="E9" s="62"/>
      <c r="F9" s="44">
        <f>SUM(F6:F8)</f>
        <v>1494</v>
      </c>
      <c r="G9" s="45"/>
    </row>
    <row r="10" spans="1:7" x14ac:dyDescent="0.25">
      <c r="A10" s="63">
        <v>2</v>
      </c>
      <c r="B10" s="16">
        <v>44244</v>
      </c>
      <c r="C10" s="16">
        <v>44246</v>
      </c>
      <c r="D10" s="17" t="s">
        <v>37</v>
      </c>
      <c r="E10" s="16">
        <v>45772</v>
      </c>
      <c r="F10" s="18">
        <v>190</v>
      </c>
      <c r="G10" s="19">
        <v>0.47</v>
      </c>
    </row>
    <row r="11" spans="1:7" x14ac:dyDescent="0.25">
      <c r="A11" s="64"/>
      <c r="B11" s="40">
        <v>44244</v>
      </c>
      <c r="C11" s="40">
        <v>44246</v>
      </c>
      <c r="D11" s="41" t="s">
        <v>42</v>
      </c>
      <c r="E11" s="40">
        <v>46593</v>
      </c>
      <c r="F11" s="42">
        <v>235</v>
      </c>
      <c r="G11" s="43">
        <v>0.87</v>
      </c>
    </row>
    <row r="12" spans="1:7" x14ac:dyDescent="0.25">
      <c r="A12" s="64"/>
      <c r="B12" s="16">
        <v>44244</v>
      </c>
      <c r="C12" s="16">
        <v>44246</v>
      </c>
      <c r="D12" s="17" t="s">
        <v>43</v>
      </c>
      <c r="E12" s="16">
        <v>46868</v>
      </c>
      <c r="F12" s="18">
        <v>30</v>
      </c>
      <c r="G12" s="19">
        <v>0.98</v>
      </c>
    </row>
    <row r="13" spans="1:7" x14ac:dyDescent="0.25">
      <c r="A13" s="64"/>
      <c r="B13" s="40">
        <v>44244</v>
      </c>
      <c r="C13" s="40">
        <v>44246</v>
      </c>
      <c r="D13" s="41" t="s">
        <v>44</v>
      </c>
      <c r="E13" s="40">
        <v>47416</v>
      </c>
      <c r="F13" s="42">
        <v>213</v>
      </c>
      <c r="G13" s="43">
        <v>1.18</v>
      </c>
    </row>
    <row r="14" spans="1:7" x14ac:dyDescent="0.25">
      <c r="A14" s="64"/>
      <c r="B14" s="16">
        <v>44244</v>
      </c>
      <c r="C14" s="16">
        <v>44246</v>
      </c>
      <c r="D14" s="17" t="s">
        <v>39</v>
      </c>
      <c r="E14" s="16">
        <v>47781</v>
      </c>
      <c r="F14" s="20">
        <v>361</v>
      </c>
      <c r="G14" s="19">
        <v>1.33</v>
      </c>
    </row>
    <row r="15" spans="1:7" x14ac:dyDescent="0.25">
      <c r="A15" s="65"/>
      <c r="B15" s="60" t="s">
        <v>40</v>
      </c>
      <c r="C15" s="61"/>
      <c r="D15" s="61"/>
      <c r="E15" s="62"/>
      <c r="F15" s="44">
        <f>SUM(F10:F14)</f>
        <v>1029</v>
      </c>
      <c r="G15" s="45"/>
    </row>
    <row r="16" spans="1:7" x14ac:dyDescent="0.25">
      <c r="A16" s="63">
        <v>3</v>
      </c>
      <c r="B16" s="16">
        <v>44272</v>
      </c>
      <c r="C16" s="16">
        <v>44274</v>
      </c>
      <c r="D16" s="17" t="s">
        <v>47</v>
      </c>
      <c r="E16" s="16">
        <v>45407</v>
      </c>
      <c r="F16" s="20">
        <v>135</v>
      </c>
      <c r="G16" s="19">
        <v>0.35</v>
      </c>
    </row>
    <row r="17" spans="1:7" x14ac:dyDescent="0.25">
      <c r="A17" s="64"/>
      <c r="B17" s="40">
        <v>44272</v>
      </c>
      <c r="C17" s="40">
        <v>44274</v>
      </c>
      <c r="D17" s="41" t="s">
        <v>37</v>
      </c>
      <c r="E17" s="40">
        <v>45772</v>
      </c>
      <c r="F17" s="42">
        <v>460</v>
      </c>
      <c r="G17" s="43">
        <v>0.57999999999999996</v>
      </c>
    </row>
    <row r="18" spans="1:7" x14ac:dyDescent="0.25">
      <c r="A18" s="64"/>
      <c r="B18" s="16">
        <v>44272</v>
      </c>
      <c r="C18" s="16">
        <v>44274</v>
      </c>
      <c r="D18" s="17" t="s">
        <v>48</v>
      </c>
      <c r="E18" s="16">
        <v>46228</v>
      </c>
      <c r="F18" s="18">
        <v>75</v>
      </c>
      <c r="G18" s="19">
        <v>0.82</v>
      </c>
    </row>
    <row r="19" spans="1:7" x14ac:dyDescent="0.25">
      <c r="A19" s="64"/>
      <c r="B19" s="40">
        <v>44272</v>
      </c>
      <c r="C19" s="40">
        <v>44274</v>
      </c>
      <c r="D19" s="41" t="s">
        <v>42</v>
      </c>
      <c r="E19" s="40">
        <v>46593</v>
      </c>
      <c r="F19" s="42">
        <v>70.5</v>
      </c>
      <c r="G19" s="43">
        <v>1.02</v>
      </c>
    </row>
    <row r="20" spans="1:7" x14ac:dyDescent="0.25">
      <c r="A20" s="64"/>
      <c r="B20" s="16">
        <v>44272</v>
      </c>
      <c r="C20" s="16">
        <v>44274</v>
      </c>
      <c r="D20" s="17" t="s">
        <v>49</v>
      </c>
      <c r="E20" s="16">
        <v>46824</v>
      </c>
      <c r="F20" s="20">
        <v>1530.921</v>
      </c>
      <c r="G20" s="19">
        <v>1.82</v>
      </c>
    </row>
    <row r="21" spans="1:7" x14ac:dyDescent="0.25">
      <c r="A21" s="64"/>
      <c r="B21" s="40">
        <v>44272</v>
      </c>
      <c r="C21" s="40">
        <v>44274</v>
      </c>
      <c r="D21" s="41" t="s">
        <v>43</v>
      </c>
      <c r="E21" s="40">
        <v>46868</v>
      </c>
      <c r="F21" s="42">
        <v>282.8</v>
      </c>
      <c r="G21" s="43">
        <v>1.18</v>
      </c>
    </row>
    <row r="22" spans="1:7" x14ac:dyDescent="0.25">
      <c r="A22" s="64"/>
      <c r="B22" s="16">
        <v>44272</v>
      </c>
      <c r="C22" s="16">
        <v>44274</v>
      </c>
      <c r="D22" s="17" t="s">
        <v>44</v>
      </c>
      <c r="E22" s="16">
        <v>47416</v>
      </c>
      <c r="F22" s="18">
        <v>354</v>
      </c>
      <c r="G22" s="19">
        <v>1.34</v>
      </c>
    </row>
    <row r="23" spans="1:7" x14ac:dyDescent="0.25">
      <c r="A23" s="64"/>
      <c r="B23" s="40">
        <v>44272</v>
      </c>
      <c r="C23" s="40">
        <v>44274</v>
      </c>
      <c r="D23" s="41" t="s">
        <v>39</v>
      </c>
      <c r="E23" s="40">
        <v>47781</v>
      </c>
      <c r="F23" s="42">
        <v>841.6</v>
      </c>
      <c r="G23" s="43">
        <v>1.48</v>
      </c>
    </row>
    <row r="24" spans="1:7" x14ac:dyDescent="0.25">
      <c r="A24" s="65"/>
      <c r="B24" s="66" t="s">
        <v>40</v>
      </c>
      <c r="C24" s="67"/>
      <c r="D24" s="67"/>
      <c r="E24" s="68"/>
      <c r="F24" s="21">
        <f>SUM(F16:F23)</f>
        <v>3749.8210000000004</v>
      </c>
      <c r="G24" s="22"/>
    </row>
    <row r="25" spans="1:7" x14ac:dyDescent="0.25">
      <c r="A25" s="63">
        <v>4</v>
      </c>
      <c r="B25" s="40">
        <v>44300</v>
      </c>
      <c r="C25" s="40">
        <v>44302</v>
      </c>
      <c r="D25" s="41" t="s">
        <v>37</v>
      </c>
      <c r="E25" s="40">
        <v>45772</v>
      </c>
      <c r="F25" s="42">
        <v>877.7</v>
      </c>
      <c r="G25" s="43">
        <v>0.5</v>
      </c>
    </row>
    <row r="26" spans="1:7" x14ac:dyDescent="0.25">
      <c r="A26" s="64"/>
      <c r="B26" s="16">
        <v>44300</v>
      </c>
      <c r="C26" s="16">
        <v>44302</v>
      </c>
      <c r="D26" s="23" t="s">
        <v>48</v>
      </c>
      <c r="E26" s="16">
        <v>46228</v>
      </c>
      <c r="F26" s="18">
        <v>408</v>
      </c>
      <c r="G26" s="24">
        <v>0.75</v>
      </c>
    </row>
    <row r="27" spans="1:7" x14ac:dyDescent="0.25">
      <c r="A27" s="64"/>
      <c r="B27" s="40">
        <v>44300</v>
      </c>
      <c r="C27" s="40">
        <v>44302</v>
      </c>
      <c r="D27" s="41" t="s">
        <v>42</v>
      </c>
      <c r="E27" s="40">
        <v>46593</v>
      </c>
      <c r="F27" s="42">
        <v>53.75</v>
      </c>
      <c r="G27" s="43">
        <v>0.93</v>
      </c>
    </row>
    <row r="28" spans="1:7" x14ac:dyDescent="0.25">
      <c r="A28" s="64"/>
      <c r="B28" s="16">
        <v>44300</v>
      </c>
      <c r="C28" s="16">
        <v>44302</v>
      </c>
      <c r="D28" s="23" t="s">
        <v>49</v>
      </c>
      <c r="E28" s="16">
        <v>46824</v>
      </c>
      <c r="F28" s="18">
        <v>254.85</v>
      </c>
      <c r="G28" s="24">
        <v>1.92</v>
      </c>
    </row>
    <row r="29" spans="1:7" x14ac:dyDescent="0.25">
      <c r="A29" s="64"/>
      <c r="B29" s="40">
        <v>44300</v>
      </c>
      <c r="C29" s="40">
        <v>44302</v>
      </c>
      <c r="D29" s="41" t="s">
        <v>43</v>
      </c>
      <c r="E29" s="40">
        <v>46868</v>
      </c>
      <c r="F29" s="42">
        <v>350</v>
      </c>
      <c r="G29" s="43">
        <v>1.1299999999999999</v>
      </c>
    </row>
    <row r="30" spans="1:7" x14ac:dyDescent="0.25">
      <c r="A30" s="64"/>
      <c r="B30" s="16">
        <v>44300</v>
      </c>
      <c r="C30" s="16">
        <v>44302</v>
      </c>
      <c r="D30" s="23" t="s">
        <v>44</v>
      </c>
      <c r="E30" s="16">
        <v>47416</v>
      </c>
      <c r="F30" s="18">
        <v>805.74099999999999</v>
      </c>
      <c r="G30" s="24">
        <v>1.32</v>
      </c>
    </row>
    <row r="31" spans="1:7" x14ac:dyDescent="0.25">
      <c r="A31" s="64"/>
      <c r="B31" s="40">
        <v>44300</v>
      </c>
      <c r="C31" s="40">
        <v>44302</v>
      </c>
      <c r="D31" s="41" t="s">
        <v>50</v>
      </c>
      <c r="E31" s="40">
        <v>47639</v>
      </c>
      <c r="F31" s="42">
        <v>300</v>
      </c>
      <c r="G31" s="43">
        <v>2.16</v>
      </c>
    </row>
    <row r="32" spans="1:7" x14ac:dyDescent="0.25">
      <c r="A32" s="64"/>
      <c r="B32" s="16">
        <v>44300</v>
      </c>
      <c r="C32" s="16">
        <v>44302</v>
      </c>
      <c r="D32" s="23" t="s">
        <v>39</v>
      </c>
      <c r="E32" s="16">
        <v>47781</v>
      </c>
      <c r="F32" s="18">
        <v>2339.4499999999998</v>
      </c>
      <c r="G32" s="24">
        <v>1.46</v>
      </c>
    </row>
    <row r="33" spans="1:7" x14ac:dyDescent="0.25">
      <c r="A33" s="65"/>
      <c r="B33" s="60" t="s">
        <v>40</v>
      </c>
      <c r="C33" s="61"/>
      <c r="D33" s="61"/>
      <c r="E33" s="62"/>
      <c r="F33" s="44">
        <f>SUM(F25:F32)</f>
        <v>5389.491</v>
      </c>
      <c r="G33" s="45"/>
    </row>
    <row r="34" spans="1:7" x14ac:dyDescent="0.25">
      <c r="A34" s="63">
        <v>5</v>
      </c>
      <c r="B34" s="16">
        <v>44315</v>
      </c>
      <c r="C34" s="16">
        <v>44320</v>
      </c>
      <c r="D34" s="25" t="s">
        <v>37</v>
      </c>
      <c r="E34" s="16">
        <v>45772</v>
      </c>
      <c r="F34" s="26">
        <v>175</v>
      </c>
      <c r="G34" s="27">
        <v>0.52</v>
      </c>
    </row>
    <row r="35" spans="1:7" x14ac:dyDescent="0.25">
      <c r="A35" s="64"/>
      <c r="B35" s="40">
        <v>44315</v>
      </c>
      <c r="C35" s="40">
        <v>44320</v>
      </c>
      <c r="D35" s="46" t="s">
        <v>48</v>
      </c>
      <c r="E35" s="40">
        <v>46228</v>
      </c>
      <c r="F35" s="42">
        <v>1074</v>
      </c>
      <c r="G35" s="47">
        <v>0.82</v>
      </c>
    </row>
    <row r="36" spans="1:7" x14ac:dyDescent="0.25">
      <c r="A36" s="64"/>
      <c r="B36" s="16">
        <v>44315</v>
      </c>
      <c r="C36" s="16">
        <v>44320</v>
      </c>
      <c r="D36" s="25" t="s">
        <v>42</v>
      </c>
      <c r="E36" s="16">
        <v>46593</v>
      </c>
      <c r="F36" s="26">
        <v>325</v>
      </c>
      <c r="G36" s="27">
        <v>1.03</v>
      </c>
    </row>
    <row r="37" spans="1:7" x14ac:dyDescent="0.25">
      <c r="A37" s="64"/>
      <c r="B37" s="40">
        <v>44315</v>
      </c>
      <c r="C37" s="40">
        <v>44320</v>
      </c>
      <c r="D37" s="46" t="s">
        <v>49</v>
      </c>
      <c r="E37" s="40">
        <v>46824</v>
      </c>
      <c r="F37" s="42">
        <v>127</v>
      </c>
      <c r="G37" s="47">
        <v>1.89</v>
      </c>
    </row>
    <row r="38" spans="1:7" x14ac:dyDescent="0.25">
      <c r="A38" s="64"/>
      <c r="B38" s="16">
        <v>44315</v>
      </c>
      <c r="C38" s="16">
        <v>44320</v>
      </c>
      <c r="D38" s="25" t="s">
        <v>43</v>
      </c>
      <c r="E38" s="16">
        <v>46868</v>
      </c>
      <c r="F38" s="26">
        <v>299</v>
      </c>
      <c r="G38" s="27">
        <v>1.22</v>
      </c>
    </row>
    <row r="39" spans="1:7" x14ac:dyDescent="0.25">
      <c r="A39" s="64"/>
      <c r="B39" s="40">
        <v>44315</v>
      </c>
      <c r="C39" s="40">
        <v>44320</v>
      </c>
      <c r="D39" s="46" t="s">
        <v>39</v>
      </c>
      <c r="E39" s="40">
        <v>47781</v>
      </c>
      <c r="F39" s="42">
        <v>3000</v>
      </c>
      <c r="G39" s="47">
        <v>1.59</v>
      </c>
    </row>
    <row r="40" spans="1:7" x14ac:dyDescent="0.25">
      <c r="A40" s="65"/>
      <c r="B40" s="66" t="s">
        <v>40</v>
      </c>
      <c r="C40" s="67"/>
      <c r="D40" s="67"/>
      <c r="E40" s="68"/>
      <c r="F40" s="21">
        <f>SUM(F34:F39)</f>
        <v>5000</v>
      </c>
      <c r="G40" s="22"/>
    </row>
    <row r="41" spans="1:7" x14ac:dyDescent="0.25">
      <c r="A41" s="63">
        <v>6</v>
      </c>
      <c r="B41" s="40">
        <v>44328</v>
      </c>
      <c r="C41" s="40">
        <v>44330</v>
      </c>
      <c r="D41" s="41" t="s">
        <v>51</v>
      </c>
      <c r="E41" s="48">
        <v>45590</v>
      </c>
      <c r="F41" s="42">
        <v>1541.7</v>
      </c>
      <c r="G41" s="43">
        <v>0.52</v>
      </c>
    </row>
    <row r="42" spans="1:7" x14ac:dyDescent="0.25">
      <c r="A42" s="64"/>
      <c r="B42" s="16">
        <v>44328</v>
      </c>
      <c r="C42" s="16">
        <v>44330</v>
      </c>
      <c r="D42" s="17" t="s">
        <v>37</v>
      </c>
      <c r="E42" s="28">
        <v>45772</v>
      </c>
      <c r="F42" s="18">
        <v>193.5</v>
      </c>
      <c r="G42" s="19">
        <v>0.73</v>
      </c>
    </row>
    <row r="43" spans="1:7" x14ac:dyDescent="0.25">
      <c r="A43" s="64"/>
      <c r="B43" s="40">
        <v>44328</v>
      </c>
      <c r="C43" s="40">
        <v>44330</v>
      </c>
      <c r="D43" s="41" t="s">
        <v>52</v>
      </c>
      <c r="E43" s="48">
        <v>45863</v>
      </c>
      <c r="F43" s="42">
        <v>573.9</v>
      </c>
      <c r="G43" s="43">
        <v>0.86</v>
      </c>
    </row>
    <row r="44" spans="1:7" x14ac:dyDescent="0.25">
      <c r="A44" s="64"/>
      <c r="B44" s="16">
        <v>44328</v>
      </c>
      <c r="C44" s="16">
        <v>44330</v>
      </c>
      <c r="D44" s="17" t="s">
        <v>48</v>
      </c>
      <c r="E44" s="28">
        <v>46228</v>
      </c>
      <c r="F44" s="18">
        <v>772.37</v>
      </c>
      <c r="G44" s="19">
        <v>1.1200000000000001</v>
      </c>
    </row>
    <row r="45" spans="1:7" x14ac:dyDescent="0.25">
      <c r="A45" s="64"/>
      <c r="B45" s="40">
        <v>44328</v>
      </c>
      <c r="C45" s="40">
        <v>44330</v>
      </c>
      <c r="D45" s="41" t="s">
        <v>53</v>
      </c>
      <c r="E45" s="48">
        <v>46320</v>
      </c>
      <c r="F45" s="42">
        <v>1508</v>
      </c>
      <c r="G45" s="43">
        <v>1.22</v>
      </c>
    </row>
    <row r="46" spans="1:7" x14ac:dyDescent="0.25">
      <c r="A46" s="64"/>
      <c r="B46" s="16">
        <v>44328</v>
      </c>
      <c r="C46" s="16">
        <v>44330</v>
      </c>
      <c r="D46" s="17" t="s">
        <v>42</v>
      </c>
      <c r="E46" s="28">
        <v>46593</v>
      </c>
      <c r="F46" s="18">
        <v>356.15899999999999</v>
      </c>
      <c r="G46" s="19">
        <v>1.33</v>
      </c>
    </row>
    <row r="47" spans="1:7" x14ac:dyDescent="0.25">
      <c r="A47" s="64"/>
      <c r="B47" s="40">
        <v>44328</v>
      </c>
      <c r="C47" s="40">
        <v>44330</v>
      </c>
      <c r="D47" s="41" t="s">
        <v>49</v>
      </c>
      <c r="E47" s="48">
        <v>46824</v>
      </c>
      <c r="F47" s="42">
        <v>134.6</v>
      </c>
      <c r="G47" s="43">
        <v>1.99</v>
      </c>
    </row>
    <row r="48" spans="1:7" x14ac:dyDescent="0.25">
      <c r="A48" s="64"/>
      <c r="B48" s="16">
        <v>44328</v>
      </c>
      <c r="C48" s="16">
        <v>44330</v>
      </c>
      <c r="D48" s="17" t="s">
        <v>43</v>
      </c>
      <c r="E48" s="28">
        <v>46868</v>
      </c>
      <c r="F48" s="18">
        <v>447.25799999999998</v>
      </c>
      <c r="G48" s="19">
        <v>1.43</v>
      </c>
    </row>
    <row r="49" spans="1:7" x14ac:dyDescent="0.25">
      <c r="A49" s="64"/>
      <c r="B49" s="40">
        <v>44328</v>
      </c>
      <c r="C49" s="40">
        <v>44330</v>
      </c>
      <c r="D49" s="41" t="s">
        <v>50</v>
      </c>
      <c r="E49" s="48">
        <v>47639</v>
      </c>
      <c r="F49" s="42">
        <v>142.55500000000001</v>
      </c>
      <c r="G49" s="43">
        <v>2.4700000000000002</v>
      </c>
    </row>
    <row r="50" spans="1:7" x14ac:dyDescent="0.25">
      <c r="A50" s="64"/>
      <c r="B50" s="16">
        <v>44328</v>
      </c>
      <c r="C50" s="16">
        <v>44330</v>
      </c>
      <c r="D50" s="17" t="s">
        <v>39</v>
      </c>
      <c r="E50" s="28">
        <v>47781</v>
      </c>
      <c r="F50" s="18">
        <v>2301.0700000000002</v>
      </c>
      <c r="G50" s="19">
        <v>1.78</v>
      </c>
    </row>
    <row r="51" spans="1:7" x14ac:dyDescent="0.25">
      <c r="A51" s="65"/>
      <c r="B51" s="60" t="s">
        <v>40</v>
      </c>
      <c r="C51" s="61"/>
      <c r="D51" s="61"/>
      <c r="E51" s="62"/>
      <c r="F51" s="44">
        <f>SUM(F41:F50)</f>
        <v>7971.1119999999992</v>
      </c>
      <c r="G51" s="45"/>
    </row>
    <row r="52" spans="1:7" x14ac:dyDescent="0.25">
      <c r="A52" s="63">
        <v>7</v>
      </c>
      <c r="B52" s="29">
        <v>44342</v>
      </c>
      <c r="C52" s="30">
        <v>44344</v>
      </c>
      <c r="D52" s="23" t="s">
        <v>49</v>
      </c>
      <c r="E52" s="31">
        <v>46824</v>
      </c>
      <c r="F52" s="18">
        <v>1744.2</v>
      </c>
      <c r="G52" s="24">
        <v>1.92</v>
      </c>
    </row>
    <row r="53" spans="1:7" x14ac:dyDescent="0.25">
      <c r="A53" s="64"/>
      <c r="B53" s="49">
        <v>44342</v>
      </c>
      <c r="C53" s="50">
        <v>44344</v>
      </c>
      <c r="D53" s="46" t="s">
        <v>50</v>
      </c>
      <c r="E53" s="51">
        <v>47639</v>
      </c>
      <c r="F53" s="42">
        <v>286.7</v>
      </c>
      <c r="G53" s="47">
        <v>2.61</v>
      </c>
    </row>
    <row r="54" spans="1:7" x14ac:dyDescent="0.25">
      <c r="A54" s="65"/>
      <c r="B54" s="66" t="s">
        <v>40</v>
      </c>
      <c r="C54" s="67"/>
      <c r="D54" s="67"/>
      <c r="E54" s="68"/>
      <c r="F54" s="21">
        <f>SUM(F52:F53)</f>
        <v>2030.9</v>
      </c>
      <c r="G54" s="22"/>
    </row>
    <row r="55" spans="1:7" x14ac:dyDescent="0.25">
      <c r="A55" s="63">
        <v>8</v>
      </c>
      <c r="B55" s="49">
        <v>44363</v>
      </c>
      <c r="C55" s="50">
        <v>44365</v>
      </c>
      <c r="D55" s="46" t="s">
        <v>54</v>
      </c>
      <c r="E55" s="51">
        <v>44951</v>
      </c>
      <c r="F55" s="42">
        <v>77</v>
      </c>
      <c r="G55" s="47">
        <v>0.24</v>
      </c>
    </row>
    <row r="56" spans="1:7" x14ac:dyDescent="0.25">
      <c r="A56" s="64"/>
      <c r="B56" s="29">
        <v>44363</v>
      </c>
      <c r="C56" s="30">
        <v>44365</v>
      </c>
      <c r="D56" s="23" t="s">
        <v>51</v>
      </c>
      <c r="E56" s="31">
        <v>45590</v>
      </c>
      <c r="F56" s="18">
        <v>348.697</v>
      </c>
      <c r="G56" s="24">
        <v>0.65</v>
      </c>
    </row>
    <row r="57" spans="1:7" x14ac:dyDescent="0.25">
      <c r="A57" s="64"/>
      <c r="B57" s="49">
        <v>44363</v>
      </c>
      <c r="C57" s="50">
        <v>44365</v>
      </c>
      <c r="D57" s="46" t="s">
        <v>52</v>
      </c>
      <c r="E57" s="51">
        <v>45863</v>
      </c>
      <c r="F57" s="42">
        <v>138</v>
      </c>
      <c r="G57" s="47">
        <v>0.9</v>
      </c>
    </row>
    <row r="58" spans="1:7" x14ac:dyDescent="0.25">
      <c r="A58" s="64"/>
      <c r="B58" s="29">
        <v>44363</v>
      </c>
      <c r="C58" s="30">
        <v>44365</v>
      </c>
      <c r="D58" s="23" t="s">
        <v>48</v>
      </c>
      <c r="E58" s="31">
        <v>46228</v>
      </c>
      <c r="F58" s="18">
        <v>370</v>
      </c>
      <c r="G58" s="24">
        <v>1.19</v>
      </c>
    </row>
    <row r="59" spans="1:7" x14ac:dyDescent="0.25">
      <c r="A59" s="64"/>
      <c r="B59" s="49">
        <v>44363</v>
      </c>
      <c r="C59" s="50">
        <v>44365</v>
      </c>
      <c r="D59" s="46" t="s">
        <v>53</v>
      </c>
      <c r="E59" s="51">
        <v>46320</v>
      </c>
      <c r="F59" s="42">
        <v>275</v>
      </c>
      <c r="G59" s="47">
        <v>1.28</v>
      </c>
    </row>
    <row r="60" spans="1:7" x14ac:dyDescent="0.25">
      <c r="A60" s="64"/>
      <c r="B60" s="29">
        <v>44363</v>
      </c>
      <c r="C60" s="30">
        <v>44365</v>
      </c>
      <c r="D60" s="23" t="s">
        <v>42</v>
      </c>
      <c r="E60" s="31">
        <v>46593</v>
      </c>
      <c r="F60" s="18">
        <v>70</v>
      </c>
      <c r="G60" s="24">
        <v>1.34</v>
      </c>
    </row>
    <row r="61" spans="1:7" x14ac:dyDescent="0.25">
      <c r="A61" s="64"/>
      <c r="B61" s="49">
        <v>44363</v>
      </c>
      <c r="C61" s="50">
        <v>44365</v>
      </c>
      <c r="D61" s="46" t="s">
        <v>49</v>
      </c>
      <c r="E61" s="51">
        <v>46824</v>
      </c>
      <c r="F61" s="42">
        <v>73</v>
      </c>
      <c r="G61" s="47">
        <v>2.0499999999999998</v>
      </c>
    </row>
    <row r="62" spans="1:7" x14ac:dyDescent="0.25">
      <c r="A62" s="64"/>
      <c r="B62" s="29">
        <v>44363</v>
      </c>
      <c r="C62" s="30">
        <v>44365</v>
      </c>
      <c r="D62" s="23" t="s">
        <v>50</v>
      </c>
      <c r="E62" s="31">
        <v>47639</v>
      </c>
      <c r="F62" s="18">
        <v>276.53800000000001</v>
      </c>
      <c r="G62" s="24">
        <v>2.4</v>
      </c>
    </row>
    <row r="63" spans="1:7" x14ac:dyDescent="0.25">
      <c r="A63" s="64"/>
      <c r="B63" s="49">
        <v>44363</v>
      </c>
      <c r="C63" s="50">
        <v>44365</v>
      </c>
      <c r="D63" s="46" t="s">
        <v>39</v>
      </c>
      <c r="E63" s="51">
        <v>47781</v>
      </c>
      <c r="F63" s="42">
        <v>401</v>
      </c>
      <c r="G63" s="47">
        <v>1.72</v>
      </c>
    </row>
    <row r="64" spans="1:7" x14ac:dyDescent="0.25">
      <c r="A64" s="65"/>
      <c r="B64" s="66" t="s">
        <v>40</v>
      </c>
      <c r="C64" s="67"/>
      <c r="D64" s="67"/>
      <c r="E64" s="68"/>
      <c r="F64" s="21">
        <f>SUM(F55:F63)</f>
        <v>2029.2350000000001</v>
      </c>
      <c r="G64" s="22"/>
    </row>
    <row r="65" spans="1:7" x14ac:dyDescent="0.25">
      <c r="A65" s="63">
        <v>9</v>
      </c>
      <c r="B65" s="49">
        <v>44393</v>
      </c>
      <c r="C65" s="50">
        <v>44397</v>
      </c>
      <c r="D65" s="46" t="s">
        <v>51</v>
      </c>
      <c r="E65" s="51">
        <v>45590</v>
      </c>
      <c r="F65" s="42">
        <v>2328.5</v>
      </c>
      <c r="G65" s="47">
        <v>0.72</v>
      </c>
    </row>
    <row r="66" spans="1:7" x14ac:dyDescent="0.25">
      <c r="A66" s="64"/>
      <c r="B66" s="29">
        <v>44393</v>
      </c>
      <c r="C66" s="30">
        <v>44397</v>
      </c>
      <c r="D66" s="23" t="s">
        <v>52</v>
      </c>
      <c r="E66" s="31">
        <v>45863</v>
      </c>
      <c r="F66" s="18">
        <v>803.5</v>
      </c>
      <c r="G66" s="24">
        <v>0.97</v>
      </c>
    </row>
    <row r="67" spans="1:7" x14ac:dyDescent="0.25">
      <c r="A67" s="64"/>
      <c r="B67" s="49">
        <v>44393</v>
      </c>
      <c r="C67" s="50">
        <v>44397</v>
      </c>
      <c r="D67" s="46" t="s">
        <v>48</v>
      </c>
      <c r="E67" s="51">
        <v>46228</v>
      </c>
      <c r="F67" s="42">
        <v>145</v>
      </c>
      <c r="G67" s="47">
        <v>1.1599999999999999</v>
      </c>
    </row>
    <row r="68" spans="1:7" x14ac:dyDescent="0.25">
      <c r="A68" s="64"/>
      <c r="B68" s="29">
        <v>44393</v>
      </c>
      <c r="C68" s="30">
        <v>44397</v>
      </c>
      <c r="D68" s="23" t="s">
        <v>53</v>
      </c>
      <c r="E68" s="31">
        <v>46320</v>
      </c>
      <c r="F68" s="18">
        <v>205</v>
      </c>
      <c r="G68" s="24">
        <v>1.25</v>
      </c>
    </row>
    <row r="69" spans="1:7" x14ac:dyDescent="0.25">
      <c r="A69" s="64"/>
      <c r="B69" s="49">
        <v>44393</v>
      </c>
      <c r="C69" s="50">
        <v>44397</v>
      </c>
      <c r="D69" s="46" t="s">
        <v>42</v>
      </c>
      <c r="E69" s="51">
        <v>46593</v>
      </c>
      <c r="F69" s="42">
        <v>145</v>
      </c>
      <c r="G69" s="47">
        <v>1.33</v>
      </c>
    </row>
    <row r="70" spans="1:7" x14ac:dyDescent="0.25">
      <c r="A70" s="64"/>
      <c r="B70" s="29">
        <v>44393</v>
      </c>
      <c r="C70" s="30">
        <v>44397</v>
      </c>
      <c r="D70" s="23" t="s">
        <v>49</v>
      </c>
      <c r="E70" s="31">
        <v>46824</v>
      </c>
      <c r="F70" s="18">
        <v>85</v>
      </c>
      <c r="G70" s="24">
        <v>2.15</v>
      </c>
    </row>
    <row r="71" spans="1:7" x14ac:dyDescent="0.25">
      <c r="A71" s="64"/>
      <c r="B71" s="49">
        <v>44393</v>
      </c>
      <c r="C71" s="50">
        <v>44397</v>
      </c>
      <c r="D71" s="46" t="s">
        <v>50</v>
      </c>
      <c r="E71" s="51">
        <v>47639</v>
      </c>
      <c r="F71" s="42">
        <v>622.31200000000001</v>
      </c>
      <c r="G71" s="47">
        <v>2.4</v>
      </c>
    </row>
    <row r="72" spans="1:7" x14ac:dyDescent="0.25">
      <c r="A72" s="64"/>
      <c r="B72" s="29">
        <v>44393</v>
      </c>
      <c r="C72" s="30">
        <v>44397</v>
      </c>
      <c r="D72" s="23" t="s">
        <v>39</v>
      </c>
      <c r="E72" s="31">
        <v>47781</v>
      </c>
      <c r="F72" s="18">
        <v>30</v>
      </c>
      <c r="G72" s="24">
        <v>1.64</v>
      </c>
    </row>
    <row r="73" spans="1:7" x14ac:dyDescent="0.25">
      <c r="A73" s="65"/>
      <c r="B73" s="60" t="s">
        <v>40</v>
      </c>
      <c r="C73" s="61"/>
      <c r="D73" s="61"/>
      <c r="E73" s="62"/>
      <c r="F73" s="44">
        <f>SUM(F65:F72)</f>
        <v>4364.3119999999999</v>
      </c>
      <c r="G73" s="45"/>
    </row>
    <row r="74" spans="1:7" x14ac:dyDescent="0.25">
      <c r="A74" s="63">
        <v>10</v>
      </c>
      <c r="B74" s="29">
        <v>44426</v>
      </c>
      <c r="C74" s="30">
        <v>44428</v>
      </c>
      <c r="D74" s="23" t="s">
        <v>55</v>
      </c>
      <c r="E74" s="31">
        <v>45041</v>
      </c>
      <c r="F74" s="18">
        <v>390</v>
      </c>
      <c r="G74" s="24">
        <v>0.36</v>
      </c>
    </row>
    <row r="75" spans="1:7" x14ac:dyDescent="0.25">
      <c r="A75" s="64"/>
      <c r="B75" s="49">
        <v>44426</v>
      </c>
      <c r="C75" s="50">
        <v>44428</v>
      </c>
      <c r="D75" s="46" t="s">
        <v>53</v>
      </c>
      <c r="E75" s="51">
        <v>46320</v>
      </c>
      <c r="F75" s="42">
        <v>430</v>
      </c>
      <c r="G75" s="47">
        <v>1.19</v>
      </c>
    </row>
    <row r="76" spans="1:7" x14ac:dyDescent="0.25">
      <c r="A76" s="64"/>
      <c r="B76" s="29">
        <v>44426</v>
      </c>
      <c r="C76" s="30">
        <v>44428</v>
      </c>
      <c r="D76" s="23" t="s">
        <v>49</v>
      </c>
      <c r="E76" s="31">
        <v>46824</v>
      </c>
      <c r="F76" s="18">
        <v>5</v>
      </c>
      <c r="G76" s="24">
        <v>2.06</v>
      </c>
    </row>
    <row r="77" spans="1:7" x14ac:dyDescent="0.25">
      <c r="A77" s="64"/>
      <c r="B77" s="49">
        <v>44426</v>
      </c>
      <c r="C77" s="50">
        <v>44428</v>
      </c>
      <c r="D77" s="46" t="s">
        <v>50</v>
      </c>
      <c r="E77" s="51">
        <v>47639</v>
      </c>
      <c r="F77" s="42">
        <v>23.5</v>
      </c>
      <c r="G77" s="47">
        <v>2.33</v>
      </c>
    </row>
    <row r="78" spans="1:7" x14ac:dyDescent="0.25">
      <c r="A78" s="64"/>
      <c r="B78" s="29">
        <v>44426</v>
      </c>
      <c r="C78" s="30">
        <v>44428</v>
      </c>
      <c r="D78" s="23" t="s">
        <v>39</v>
      </c>
      <c r="E78" s="31">
        <v>47781</v>
      </c>
      <c r="F78" s="18">
        <v>205</v>
      </c>
      <c r="G78" s="24">
        <v>1.55</v>
      </c>
    </row>
    <row r="79" spans="1:7" x14ac:dyDescent="0.25">
      <c r="A79" s="65"/>
      <c r="B79" s="60" t="s">
        <v>40</v>
      </c>
      <c r="C79" s="61"/>
      <c r="D79" s="61"/>
      <c r="E79" s="62"/>
      <c r="F79" s="44">
        <f>SUM(F74:F78)</f>
        <v>1053.5</v>
      </c>
      <c r="G79" s="53"/>
    </row>
    <row r="80" spans="1:7" x14ac:dyDescent="0.25">
      <c r="A80" s="63">
        <v>11</v>
      </c>
      <c r="B80" s="29">
        <v>44454</v>
      </c>
      <c r="C80" s="30">
        <v>44456</v>
      </c>
      <c r="D80" s="23" t="s">
        <v>51</v>
      </c>
      <c r="E80" s="31">
        <v>45590</v>
      </c>
      <c r="F80" s="18">
        <v>45</v>
      </c>
      <c r="G80" s="24">
        <v>0.86</v>
      </c>
    </row>
    <row r="81" spans="1:7" x14ac:dyDescent="0.25">
      <c r="A81" s="64"/>
      <c r="B81" s="49">
        <v>44454</v>
      </c>
      <c r="C81" s="50">
        <v>44456</v>
      </c>
      <c r="D81" s="46" t="s">
        <v>52</v>
      </c>
      <c r="E81" s="51">
        <v>45863</v>
      </c>
      <c r="F81" s="42">
        <v>365</v>
      </c>
      <c r="G81" s="47">
        <v>1.01</v>
      </c>
    </row>
    <row r="82" spans="1:7" x14ac:dyDescent="0.25">
      <c r="A82" s="64"/>
      <c r="B82" s="29">
        <v>44454</v>
      </c>
      <c r="C82" s="30">
        <v>44456</v>
      </c>
      <c r="D82" s="23" t="s">
        <v>53</v>
      </c>
      <c r="E82" s="31">
        <v>46320</v>
      </c>
      <c r="F82" s="18">
        <v>20</v>
      </c>
      <c r="G82" s="24">
        <v>1.4</v>
      </c>
    </row>
    <row r="83" spans="1:7" x14ac:dyDescent="0.25">
      <c r="A83" s="64"/>
      <c r="B83" s="49">
        <v>44454</v>
      </c>
      <c r="C83" s="50">
        <v>44456</v>
      </c>
      <c r="D83" s="46" t="s">
        <v>49</v>
      </c>
      <c r="E83" s="51">
        <v>46824</v>
      </c>
      <c r="F83" s="42">
        <v>1100</v>
      </c>
      <c r="G83" s="47">
        <v>2.2599999999999998</v>
      </c>
    </row>
    <row r="84" spans="1:7" x14ac:dyDescent="0.25">
      <c r="A84" s="64"/>
      <c r="B84" s="29">
        <v>44454</v>
      </c>
      <c r="C84" s="30">
        <v>44456</v>
      </c>
      <c r="D84" s="23" t="s">
        <v>50</v>
      </c>
      <c r="E84" s="31">
        <v>47639</v>
      </c>
      <c r="F84" s="18">
        <v>300</v>
      </c>
      <c r="G84" s="24">
        <v>2.63</v>
      </c>
    </row>
    <row r="85" spans="1:7" x14ac:dyDescent="0.25">
      <c r="A85" s="65"/>
      <c r="B85" s="60" t="s">
        <v>40</v>
      </c>
      <c r="C85" s="61"/>
      <c r="D85" s="61"/>
      <c r="E85" s="62"/>
      <c r="F85" s="44">
        <f>SUM(F80:F84)</f>
        <v>1830</v>
      </c>
      <c r="G85" s="53"/>
    </row>
    <row r="86" spans="1:7" x14ac:dyDescent="0.25">
      <c r="A86" s="63">
        <v>12</v>
      </c>
      <c r="B86" s="29"/>
      <c r="C86" s="30"/>
      <c r="D86" s="23"/>
      <c r="E86" s="31"/>
      <c r="F86" s="18"/>
      <c r="G86" s="24"/>
    </row>
    <row r="87" spans="1:7" x14ac:dyDescent="0.25">
      <c r="A87" s="64"/>
      <c r="B87" s="49">
        <v>44482</v>
      </c>
      <c r="C87" s="50">
        <v>44484</v>
      </c>
      <c r="D87" s="46" t="s">
        <v>56</v>
      </c>
      <c r="E87" s="51">
        <v>45224</v>
      </c>
      <c r="F87" s="42">
        <v>125</v>
      </c>
      <c r="G87" s="47">
        <v>1.6</v>
      </c>
    </row>
    <row r="88" spans="1:7" x14ac:dyDescent="0.25">
      <c r="A88" s="64"/>
      <c r="B88" s="29">
        <v>44482</v>
      </c>
      <c r="C88" s="30">
        <v>44484</v>
      </c>
      <c r="D88" s="23" t="s">
        <v>53</v>
      </c>
      <c r="E88" s="31">
        <v>46320</v>
      </c>
      <c r="F88" s="18">
        <v>160</v>
      </c>
      <c r="G88" s="24">
        <v>2.2200000000000002</v>
      </c>
    </row>
    <row r="89" spans="1:7" x14ac:dyDescent="0.25">
      <c r="A89" s="64"/>
      <c r="B89" s="49">
        <v>44482</v>
      </c>
      <c r="C89" s="50">
        <v>44484</v>
      </c>
      <c r="D89" s="46" t="s">
        <v>49</v>
      </c>
      <c r="E89" s="51">
        <v>46824</v>
      </c>
      <c r="F89" s="42">
        <v>278</v>
      </c>
      <c r="G89" s="47">
        <v>2.97</v>
      </c>
    </row>
    <row r="90" spans="1:7" x14ac:dyDescent="0.25">
      <c r="A90" s="64"/>
      <c r="B90" s="29">
        <v>44482</v>
      </c>
      <c r="C90" s="30">
        <v>44484</v>
      </c>
      <c r="D90" s="23" t="s">
        <v>39</v>
      </c>
      <c r="E90" s="31">
        <v>47781</v>
      </c>
      <c r="F90" s="18">
        <v>15</v>
      </c>
      <c r="G90" s="24">
        <v>2.5</v>
      </c>
    </row>
    <row r="91" spans="1:7" x14ac:dyDescent="0.25">
      <c r="A91" s="65"/>
      <c r="B91" s="60" t="s">
        <v>40</v>
      </c>
      <c r="C91" s="61"/>
      <c r="D91" s="61"/>
      <c r="E91" s="62"/>
      <c r="F91" s="44">
        <f>SUM(F87:F90)</f>
        <v>578</v>
      </c>
      <c r="G91" s="53"/>
    </row>
    <row r="92" spans="1:7" x14ac:dyDescent="0.25">
      <c r="A92" s="63">
        <v>13</v>
      </c>
      <c r="B92" s="29">
        <v>44517</v>
      </c>
      <c r="C92" s="30">
        <v>44519</v>
      </c>
      <c r="D92" s="23" t="s">
        <v>53</v>
      </c>
      <c r="E92" s="31">
        <v>46320</v>
      </c>
      <c r="F92" s="18">
        <v>250</v>
      </c>
      <c r="G92" s="24">
        <v>3.07</v>
      </c>
    </row>
    <row r="93" spans="1:7" x14ac:dyDescent="0.25">
      <c r="A93" s="64"/>
      <c r="B93" s="49">
        <v>44517</v>
      </c>
      <c r="C93" s="50">
        <v>44519</v>
      </c>
      <c r="D93" s="46" t="s">
        <v>49</v>
      </c>
      <c r="E93" s="51">
        <v>46824</v>
      </c>
      <c r="F93" s="42">
        <v>116.5</v>
      </c>
      <c r="G93" s="47">
        <v>3.66</v>
      </c>
    </row>
    <row r="94" spans="1:7" x14ac:dyDescent="0.25">
      <c r="A94" s="65"/>
      <c r="B94" s="66" t="s">
        <v>40</v>
      </c>
      <c r="C94" s="67"/>
      <c r="D94" s="67"/>
      <c r="E94" s="68"/>
      <c r="F94" s="21">
        <f>SUM(F92:F93)</f>
        <v>366.5</v>
      </c>
      <c r="G94" s="22"/>
    </row>
    <row r="95" spans="1:7" x14ac:dyDescent="0.25">
      <c r="A95" s="52"/>
      <c r="B95" s="49"/>
      <c r="C95" s="50"/>
      <c r="D95" s="46"/>
      <c r="E95" s="51"/>
      <c r="F95" s="42"/>
      <c r="G95" s="47"/>
    </row>
    <row r="96" spans="1:7" x14ac:dyDescent="0.25">
      <c r="A96" s="54"/>
      <c r="B96" s="70" t="s">
        <v>41</v>
      </c>
      <c r="C96" s="71"/>
      <c r="D96" s="71"/>
      <c r="E96" s="72"/>
      <c r="F96" s="55">
        <f>+F9+F15+F24+F33+F40+F51+F54+F64+F73+F79+F85+F91+F94</f>
        <v>36885.870999999999</v>
      </c>
      <c r="G96" s="56"/>
    </row>
  </sheetData>
  <mergeCells count="28">
    <mergeCell ref="A92:A94"/>
    <mergeCell ref="B94:E94"/>
    <mergeCell ref="B96:E96"/>
    <mergeCell ref="B73:E73"/>
    <mergeCell ref="A74:A79"/>
    <mergeCell ref="B85:E85"/>
    <mergeCell ref="B79:E79"/>
    <mergeCell ref="A80:A85"/>
    <mergeCell ref="A86:A91"/>
    <mergeCell ref="B91:E91"/>
    <mergeCell ref="A65:A73"/>
    <mergeCell ref="A1:F1"/>
    <mergeCell ref="A6:A9"/>
    <mergeCell ref="B9:E9"/>
    <mergeCell ref="A10:A15"/>
    <mergeCell ref="B15:E15"/>
    <mergeCell ref="A16:A24"/>
    <mergeCell ref="B24:E24"/>
    <mergeCell ref="A25:A33"/>
    <mergeCell ref="B33:E33"/>
    <mergeCell ref="A34:A40"/>
    <mergeCell ref="B40:E40"/>
    <mergeCell ref="B51:E51"/>
    <mergeCell ref="A52:A54"/>
    <mergeCell ref="A55:A64"/>
    <mergeCell ref="B64:E64"/>
    <mergeCell ref="B54:E54"/>
    <mergeCell ref="A41:A51"/>
  </mergeCells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C2929-CA8D-40BA-B0F4-096B9E5CFB96}">
  <sheetPr>
    <pageSetUpPr fitToPage="1"/>
  </sheetPr>
  <dimension ref="A1:G96"/>
  <sheetViews>
    <sheetView topLeftCell="A70" workbookViewId="0">
      <selection activeCell="B97" sqref="B97"/>
    </sheetView>
  </sheetViews>
  <sheetFormatPr defaultColWidth="9.140625" defaultRowHeight="15" x14ac:dyDescent="0.25"/>
  <cols>
    <col min="1" max="1" width="9.140625" style="13"/>
    <col min="2" max="2" width="17" style="13" customWidth="1"/>
    <col min="3" max="3" width="17.85546875" style="13" customWidth="1"/>
    <col min="4" max="4" width="16.140625" style="13" customWidth="1"/>
    <col min="5" max="5" width="17" style="12" customWidth="1"/>
    <col min="6" max="6" width="16" style="13" customWidth="1"/>
    <col min="7" max="7" width="15.28515625" style="12" customWidth="1"/>
    <col min="8" max="11" width="9.140625" style="13"/>
    <col min="12" max="12" width="15" style="13" bestFit="1" customWidth="1"/>
    <col min="13" max="16384" width="9.140625" style="13"/>
  </cols>
  <sheetData>
    <row r="1" spans="1:7" x14ac:dyDescent="0.25">
      <c r="A1" s="59" t="s">
        <v>30</v>
      </c>
      <c r="B1" s="59"/>
      <c r="C1" s="59"/>
      <c r="D1" s="59"/>
      <c r="E1" s="59"/>
      <c r="F1" s="59"/>
    </row>
    <row r="2" spans="1:7" x14ac:dyDescent="0.25">
      <c r="A2" s="10"/>
      <c r="B2" s="10"/>
      <c r="D2" s="14" t="s">
        <v>23</v>
      </c>
      <c r="E2" s="10"/>
      <c r="F2" s="10"/>
    </row>
    <row r="3" spans="1:7" x14ac:dyDescent="0.25">
      <c r="A3" s="10"/>
      <c r="B3" s="10"/>
      <c r="C3" s="10"/>
      <c r="D3" s="10"/>
      <c r="E3" s="10"/>
      <c r="F3" s="10"/>
    </row>
    <row r="5" spans="1:7" ht="38.25" x14ac:dyDescent="0.25">
      <c r="A5" s="32" t="s">
        <v>24</v>
      </c>
      <c r="B5" s="32" t="s">
        <v>31</v>
      </c>
      <c r="C5" s="32" t="s">
        <v>32</v>
      </c>
      <c r="D5" s="32" t="s">
        <v>33</v>
      </c>
      <c r="E5" s="32" t="s">
        <v>34</v>
      </c>
      <c r="F5" s="35" t="s">
        <v>35</v>
      </c>
      <c r="G5" s="35" t="s">
        <v>36</v>
      </c>
    </row>
    <row r="6" spans="1:7" x14ac:dyDescent="0.25">
      <c r="A6" s="69">
        <v>1</v>
      </c>
      <c r="B6" s="16">
        <v>44216</v>
      </c>
      <c r="C6" s="16">
        <v>44218</v>
      </c>
      <c r="D6" s="17" t="s">
        <v>37</v>
      </c>
      <c r="E6" s="16">
        <v>45772</v>
      </c>
      <c r="F6" s="18">
        <v>312</v>
      </c>
      <c r="G6" s="19">
        <v>0.34</v>
      </c>
    </row>
    <row r="7" spans="1:7" x14ac:dyDescent="0.25">
      <c r="A7" s="69"/>
      <c r="B7" s="40">
        <v>44216</v>
      </c>
      <c r="C7" s="40">
        <v>44218</v>
      </c>
      <c r="D7" s="41" t="s">
        <v>38</v>
      </c>
      <c r="E7" s="40">
        <v>46629</v>
      </c>
      <c r="F7" s="42">
        <v>929</v>
      </c>
      <c r="G7" s="43">
        <v>1.39</v>
      </c>
    </row>
    <row r="8" spans="1:7" x14ac:dyDescent="0.25">
      <c r="A8" s="69"/>
      <c r="B8" s="16">
        <v>44216</v>
      </c>
      <c r="C8" s="16">
        <v>44218</v>
      </c>
      <c r="D8" s="17" t="s">
        <v>39</v>
      </c>
      <c r="E8" s="16">
        <v>47781</v>
      </c>
      <c r="F8" s="18">
        <v>253</v>
      </c>
      <c r="G8" s="19">
        <v>1.1499999999999999</v>
      </c>
    </row>
    <row r="9" spans="1:7" x14ac:dyDescent="0.25">
      <c r="A9" s="69"/>
      <c r="B9" s="60" t="s">
        <v>45</v>
      </c>
      <c r="C9" s="61"/>
      <c r="D9" s="61"/>
      <c r="E9" s="62"/>
      <c r="F9" s="44">
        <f>SUM(F6:F8)</f>
        <v>1494</v>
      </c>
      <c r="G9" s="45"/>
    </row>
    <row r="10" spans="1:7" x14ac:dyDescent="0.25">
      <c r="A10" s="63">
        <v>2</v>
      </c>
      <c r="B10" s="16">
        <v>44244</v>
      </c>
      <c r="C10" s="16">
        <v>44246</v>
      </c>
      <c r="D10" s="17" t="s">
        <v>37</v>
      </c>
      <c r="E10" s="16">
        <v>45772</v>
      </c>
      <c r="F10" s="18">
        <v>190</v>
      </c>
      <c r="G10" s="19">
        <v>0.47</v>
      </c>
    </row>
    <row r="11" spans="1:7" x14ac:dyDescent="0.25">
      <c r="A11" s="64"/>
      <c r="B11" s="40">
        <v>44244</v>
      </c>
      <c r="C11" s="40">
        <v>44246</v>
      </c>
      <c r="D11" s="41" t="s">
        <v>42</v>
      </c>
      <c r="E11" s="40">
        <v>46593</v>
      </c>
      <c r="F11" s="42">
        <v>235</v>
      </c>
      <c r="G11" s="43">
        <v>0.87</v>
      </c>
    </row>
    <row r="12" spans="1:7" x14ac:dyDescent="0.25">
      <c r="A12" s="64"/>
      <c r="B12" s="16">
        <v>44244</v>
      </c>
      <c r="C12" s="16">
        <v>44246</v>
      </c>
      <c r="D12" s="17" t="s">
        <v>43</v>
      </c>
      <c r="E12" s="16">
        <v>46868</v>
      </c>
      <c r="F12" s="18">
        <v>30</v>
      </c>
      <c r="G12" s="19">
        <v>0.98</v>
      </c>
    </row>
    <row r="13" spans="1:7" x14ac:dyDescent="0.25">
      <c r="A13" s="64"/>
      <c r="B13" s="40">
        <v>44244</v>
      </c>
      <c r="C13" s="40">
        <v>44246</v>
      </c>
      <c r="D13" s="41" t="s">
        <v>44</v>
      </c>
      <c r="E13" s="40">
        <v>47416</v>
      </c>
      <c r="F13" s="42">
        <v>213</v>
      </c>
      <c r="G13" s="43">
        <v>1.18</v>
      </c>
    </row>
    <row r="14" spans="1:7" x14ac:dyDescent="0.25">
      <c r="A14" s="64"/>
      <c r="B14" s="16">
        <v>44244</v>
      </c>
      <c r="C14" s="16">
        <v>44246</v>
      </c>
      <c r="D14" s="17" t="s">
        <v>39</v>
      </c>
      <c r="E14" s="16">
        <v>47781</v>
      </c>
      <c r="F14" s="20">
        <v>361</v>
      </c>
      <c r="G14" s="19">
        <v>1.33</v>
      </c>
    </row>
    <row r="15" spans="1:7" x14ac:dyDescent="0.25">
      <c r="A15" s="65"/>
      <c r="B15" s="60" t="s">
        <v>45</v>
      </c>
      <c r="C15" s="61"/>
      <c r="D15" s="61"/>
      <c r="E15" s="62"/>
      <c r="F15" s="44">
        <f>SUM(F10:F14)</f>
        <v>1029</v>
      </c>
      <c r="G15" s="45"/>
    </row>
    <row r="16" spans="1:7" x14ac:dyDescent="0.25">
      <c r="A16" s="63">
        <v>3</v>
      </c>
      <c r="B16" s="16">
        <v>44272</v>
      </c>
      <c r="C16" s="16">
        <v>44274</v>
      </c>
      <c r="D16" s="17" t="s">
        <v>47</v>
      </c>
      <c r="E16" s="16">
        <v>45407</v>
      </c>
      <c r="F16" s="20">
        <v>135</v>
      </c>
      <c r="G16" s="19">
        <v>0.35</v>
      </c>
    </row>
    <row r="17" spans="1:7" x14ac:dyDescent="0.25">
      <c r="A17" s="64"/>
      <c r="B17" s="40">
        <v>44272</v>
      </c>
      <c r="C17" s="40">
        <v>44274</v>
      </c>
      <c r="D17" s="41" t="s">
        <v>37</v>
      </c>
      <c r="E17" s="40">
        <v>45772</v>
      </c>
      <c r="F17" s="42">
        <v>460</v>
      </c>
      <c r="G17" s="43">
        <v>0.57999999999999996</v>
      </c>
    </row>
    <row r="18" spans="1:7" x14ac:dyDescent="0.25">
      <c r="A18" s="64"/>
      <c r="B18" s="16">
        <v>44272</v>
      </c>
      <c r="C18" s="16">
        <v>44274</v>
      </c>
      <c r="D18" s="17" t="s">
        <v>48</v>
      </c>
      <c r="E18" s="16">
        <v>46228</v>
      </c>
      <c r="F18" s="18">
        <v>75</v>
      </c>
      <c r="G18" s="19">
        <v>0.82</v>
      </c>
    </row>
    <row r="19" spans="1:7" x14ac:dyDescent="0.25">
      <c r="A19" s="64"/>
      <c r="B19" s="40">
        <v>44272</v>
      </c>
      <c r="C19" s="40">
        <v>44274</v>
      </c>
      <c r="D19" s="41" t="s">
        <v>42</v>
      </c>
      <c r="E19" s="40">
        <v>46593</v>
      </c>
      <c r="F19" s="42">
        <v>70.5</v>
      </c>
      <c r="G19" s="43">
        <v>1.02</v>
      </c>
    </row>
    <row r="20" spans="1:7" x14ac:dyDescent="0.25">
      <c r="A20" s="64"/>
      <c r="B20" s="16">
        <v>44272</v>
      </c>
      <c r="C20" s="16">
        <v>44274</v>
      </c>
      <c r="D20" s="17" t="s">
        <v>49</v>
      </c>
      <c r="E20" s="16">
        <v>46824</v>
      </c>
      <c r="F20" s="20">
        <v>1530.921</v>
      </c>
      <c r="G20" s="19">
        <v>1.82</v>
      </c>
    </row>
    <row r="21" spans="1:7" x14ac:dyDescent="0.25">
      <c r="A21" s="64"/>
      <c r="B21" s="40">
        <v>44272</v>
      </c>
      <c r="C21" s="40">
        <v>44274</v>
      </c>
      <c r="D21" s="41" t="s">
        <v>43</v>
      </c>
      <c r="E21" s="40">
        <v>46868</v>
      </c>
      <c r="F21" s="42">
        <v>282.8</v>
      </c>
      <c r="G21" s="43">
        <v>1.18</v>
      </c>
    </row>
    <row r="22" spans="1:7" x14ac:dyDescent="0.25">
      <c r="A22" s="64"/>
      <c r="B22" s="16">
        <v>44272</v>
      </c>
      <c r="C22" s="16">
        <v>44274</v>
      </c>
      <c r="D22" s="17" t="s">
        <v>44</v>
      </c>
      <c r="E22" s="16">
        <v>47416</v>
      </c>
      <c r="F22" s="18">
        <v>354</v>
      </c>
      <c r="G22" s="19">
        <v>1.34</v>
      </c>
    </row>
    <row r="23" spans="1:7" x14ac:dyDescent="0.25">
      <c r="A23" s="64"/>
      <c r="B23" s="40">
        <v>44272</v>
      </c>
      <c r="C23" s="40">
        <v>44274</v>
      </c>
      <c r="D23" s="41" t="s">
        <v>39</v>
      </c>
      <c r="E23" s="40">
        <v>47781</v>
      </c>
      <c r="F23" s="42">
        <v>841.6</v>
      </c>
      <c r="G23" s="43">
        <v>1.48</v>
      </c>
    </row>
    <row r="24" spans="1:7" x14ac:dyDescent="0.25">
      <c r="A24" s="65"/>
      <c r="B24" s="66" t="s">
        <v>45</v>
      </c>
      <c r="C24" s="67"/>
      <c r="D24" s="67"/>
      <c r="E24" s="68"/>
      <c r="F24" s="21">
        <f>SUM(F16:F23)</f>
        <v>3749.8210000000004</v>
      </c>
      <c r="G24" s="22"/>
    </row>
    <row r="25" spans="1:7" x14ac:dyDescent="0.25">
      <c r="A25" s="63">
        <v>4</v>
      </c>
      <c r="B25" s="40">
        <v>44300</v>
      </c>
      <c r="C25" s="40">
        <v>44302</v>
      </c>
      <c r="D25" s="41" t="s">
        <v>37</v>
      </c>
      <c r="E25" s="40">
        <v>45772</v>
      </c>
      <c r="F25" s="42">
        <v>877.7</v>
      </c>
      <c r="G25" s="43">
        <v>0.5</v>
      </c>
    </row>
    <row r="26" spans="1:7" x14ac:dyDescent="0.25">
      <c r="A26" s="64"/>
      <c r="B26" s="16">
        <v>44300</v>
      </c>
      <c r="C26" s="16">
        <v>44302</v>
      </c>
      <c r="D26" s="23" t="s">
        <v>48</v>
      </c>
      <c r="E26" s="16">
        <v>46228</v>
      </c>
      <c r="F26" s="18">
        <v>408</v>
      </c>
      <c r="G26" s="24">
        <v>0.75</v>
      </c>
    </row>
    <row r="27" spans="1:7" x14ac:dyDescent="0.25">
      <c r="A27" s="64"/>
      <c r="B27" s="40">
        <v>44300</v>
      </c>
      <c r="C27" s="40">
        <v>44302</v>
      </c>
      <c r="D27" s="41" t="s">
        <v>42</v>
      </c>
      <c r="E27" s="40">
        <v>46593</v>
      </c>
      <c r="F27" s="42">
        <v>53.75</v>
      </c>
      <c r="G27" s="43">
        <v>0.93</v>
      </c>
    </row>
    <row r="28" spans="1:7" x14ac:dyDescent="0.25">
      <c r="A28" s="64"/>
      <c r="B28" s="16">
        <v>44300</v>
      </c>
      <c r="C28" s="16">
        <v>44302</v>
      </c>
      <c r="D28" s="23" t="s">
        <v>49</v>
      </c>
      <c r="E28" s="16">
        <v>46824</v>
      </c>
      <c r="F28" s="18">
        <v>254.85</v>
      </c>
      <c r="G28" s="24">
        <v>1.92</v>
      </c>
    </row>
    <row r="29" spans="1:7" x14ac:dyDescent="0.25">
      <c r="A29" s="64"/>
      <c r="B29" s="40">
        <v>44300</v>
      </c>
      <c r="C29" s="40">
        <v>44302</v>
      </c>
      <c r="D29" s="41" t="s">
        <v>43</v>
      </c>
      <c r="E29" s="40">
        <v>46868</v>
      </c>
      <c r="F29" s="42">
        <v>350</v>
      </c>
      <c r="G29" s="43">
        <v>1.1299999999999999</v>
      </c>
    </row>
    <row r="30" spans="1:7" x14ac:dyDescent="0.25">
      <c r="A30" s="64"/>
      <c r="B30" s="16">
        <v>44300</v>
      </c>
      <c r="C30" s="16">
        <v>44302</v>
      </c>
      <c r="D30" s="23" t="s">
        <v>44</v>
      </c>
      <c r="E30" s="16">
        <v>47416</v>
      </c>
      <c r="F30" s="18">
        <v>805.74099999999999</v>
      </c>
      <c r="G30" s="24">
        <v>1.32</v>
      </c>
    </row>
    <row r="31" spans="1:7" x14ac:dyDescent="0.25">
      <c r="A31" s="64"/>
      <c r="B31" s="40">
        <v>44300</v>
      </c>
      <c r="C31" s="40">
        <v>44302</v>
      </c>
      <c r="D31" s="41" t="s">
        <v>50</v>
      </c>
      <c r="E31" s="40">
        <v>47639</v>
      </c>
      <c r="F31" s="42">
        <v>300</v>
      </c>
      <c r="G31" s="43">
        <v>2.16</v>
      </c>
    </row>
    <row r="32" spans="1:7" x14ac:dyDescent="0.25">
      <c r="A32" s="64"/>
      <c r="B32" s="16">
        <v>44300</v>
      </c>
      <c r="C32" s="16">
        <v>44302</v>
      </c>
      <c r="D32" s="23" t="s">
        <v>39</v>
      </c>
      <c r="E32" s="16">
        <v>47781</v>
      </c>
      <c r="F32" s="18">
        <v>2339.4499999999998</v>
      </c>
      <c r="G32" s="24">
        <v>1.46</v>
      </c>
    </row>
    <row r="33" spans="1:7" x14ac:dyDescent="0.25">
      <c r="A33" s="65"/>
      <c r="B33" s="60" t="s">
        <v>45</v>
      </c>
      <c r="C33" s="61"/>
      <c r="D33" s="61"/>
      <c r="E33" s="62"/>
      <c r="F33" s="44">
        <f>SUM(F25:F32)</f>
        <v>5389.491</v>
      </c>
      <c r="G33" s="45"/>
    </row>
    <row r="34" spans="1:7" x14ac:dyDescent="0.25">
      <c r="A34" s="63">
        <v>5</v>
      </c>
      <c r="B34" s="16">
        <v>44315</v>
      </c>
      <c r="C34" s="16">
        <v>44320</v>
      </c>
      <c r="D34" s="25" t="s">
        <v>37</v>
      </c>
      <c r="E34" s="16">
        <v>45772</v>
      </c>
      <c r="F34" s="26">
        <v>175</v>
      </c>
      <c r="G34" s="27">
        <v>0.52</v>
      </c>
    </row>
    <row r="35" spans="1:7" x14ac:dyDescent="0.25">
      <c r="A35" s="64"/>
      <c r="B35" s="40">
        <v>44315</v>
      </c>
      <c r="C35" s="40">
        <v>44320</v>
      </c>
      <c r="D35" s="46" t="s">
        <v>48</v>
      </c>
      <c r="E35" s="40">
        <v>46228</v>
      </c>
      <c r="F35" s="42">
        <v>1074</v>
      </c>
      <c r="G35" s="47">
        <v>0.82</v>
      </c>
    </row>
    <row r="36" spans="1:7" x14ac:dyDescent="0.25">
      <c r="A36" s="64"/>
      <c r="B36" s="16">
        <v>44315</v>
      </c>
      <c r="C36" s="16">
        <v>44320</v>
      </c>
      <c r="D36" s="25" t="s">
        <v>42</v>
      </c>
      <c r="E36" s="16">
        <v>46593</v>
      </c>
      <c r="F36" s="26">
        <v>325</v>
      </c>
      <c r="G36" s="27">
        <v>1.03</v>
      </c>
    </row>
    <row r="37" spans="1:7" x14ac:dyDescent="0.25">
      <c r="A37" s="64"/>
      <c r="B37" s="40">
        <v>44315</v>
      </c>
      <c r="C37" s="40">
        <v>44320</v>
      </c>
      <c r="D37" s="46" t="s">
        <v>49</v>
      </c>
      <c r="E37" s="40">
        <v>46824</v>
      </c>
      <c r="F37" s="42">
        <v>127</v>
      </c>
      <c r="G37" s="47">
        <v>1.89</v>
      </c>
    </row>
    <row r="38" spans="1:7" x14ac:dyDescent="0.25">
      <c r="A38" s="64"/>
      <c r="B38" s="16">
        <v>44315</v>
      </c>
      <c r="C38" s="16">
        <v>44320</v>
      </c>
      <c r="D38" s="25" t="s">
        <v>43</v>
      </c>
      <c r="E38" s="16">
        <v>46868</v>
      </c>
      <c r="F38" s="26">
        <v>299</v>
      </c>
      <c r="G38" s="27">
        <v>1.22</v>
      </c>
    </row>
    <row r="39" spans="1:7" x14ac:dyDescent="0.25">
      <c r="A39" s="64"/>
      <c r="B39" s="40">
        <v>44315</v>
      </c>
      <c r="C39" s="40">
        <v>44320</v>
      </c>
      <c r="D39" s="46" t="s">
        <v>39</v>
      </c>
      <c r="E39" s="40">
        <v>47781</v>
      </c>
      <c r="F39" s="42">
        <v>3000</v>
      </c>
      <c r="G39" s="47">
        <v>1.59</v>
      </c>
    </row>
    <row r="40" spans="1:7" x14ac:dyDescent="0.25">
      <c r="A40" s="65"/>
      <c r="B40" s="66" t="s">
        <v>45</v>
      </c>
      <c r="C40" s="67"/>
      <c r="D40" s="67"/>
      <c r="E40" s="68"/>
      <c r="F40" s="21">
        <f>SUM(F34:F39)</f>
        <v>5000</v>
      </c>
      <c r="G40" s="22"/>
    </row>
    <row r="41" spans="1:7" x14ac:dyDescent="0.25">
      <c r="A41" s="63">
        <v>6</v>
      </c>
      <c r="B41" s="40">
        <v>44328</v>
      </c>
      <c r="C41" s="40">
        <v>44330</v>
      </c>
      <c r="D41" s="41" t="s">
        <v>51</v>
      </c>
      <c r="E41" s="48">
        <v>45590</v>
      </c>
      <c r="F41" s="42">
        <v>1541.7</v>
      </c>
      <c r="G41" s="43">
        <v>0.52</v>
      </c>
    </row>
    <row r="42" spans="1:7" x14ac:dyDescent="0.25">
      <c r="A42" s="64"/>
      <c r="B42" s="16">
        <v>44328</v>
      </c>
      <c r="C42" s="16">
        <v>44330</v>
      </c>
      <c r="D42" s="17" t="s">
        <v>37</v>
      </c>
      <c r="E42" s="28">
        <v>45772</v>
      </c>
      <c r="F42" s="18">
        <v>193.5</v>
      </c>
      <c r="G42" s="19">
        <v>0.73</v>
      </c>
    </row>
    <row r="43" spans="1:7" x14ac:dyDescent="0.25">
      <c r="A43" s="64"/>
      <c r="B43" s="40">
        <v>44328</v>
      </c>
      <c r="C43" s="40">
        <v>44330</v>
      </c>
      <c r="D43" s="41" t="s">
        <v>52</v>
      </c>
      <c r="E43" s="48">
        <v>45863</v>
      </c>
      <c r="F43" s="42">
        <v>573.9</v>
      </c>
      <c r="G43" s="43">
        <v>0.86</v>
      </c>
    </row>
    <row r="44" spans="1:7" x14ac:dyDescent="0.25">
      <c r="A44" s="64"/>
      <c r="B44" s="16">
        <v>44328</v>
      </c>
      <c r="C44" s="16">
        <v>44330</v>
      </c>
      <c r="D44" s="17" t="s">
        <v>48</v>
      </c>
      <c r="E44" s="28">
        <v>46228</v>
      </c>
      <c r="F44" s="18">
        <v>772.37</v>
      </c>
      <c r="G44" s="19">
        <v>1.1200000000000001</v>
      </c>
    </row>
    <row r="45" spans="1:7" x14ac:dyDescent="0.25">
      <c r="A45" s="64"/>
      <c r="B45" s="40">
        <v>44328</v>
      </c>
      <c r="C45" s="40">
        <v>44330</v>
      </c>
      <c r="D45" s="41" t="s">
        <v>53</v>
      </c>
      <c r="E45" s="48">
        <v>46320</v>
      </c>
      <c r="F45" s="42">
        <v>1508</v>
      </c>
      <c r="G45" s="43">
        <v>1.22</v>
      </c>
    </row>
    <row r="46" spans="1:7" x14ac:dyDescent="0.25">
      <c r="A46" s="64"/>
      <c r="B46" s="16">
        <v>44328</v>
      </c>
      <c r="C46" s="16">
        <v>44330</v>
      </c>
      <c r="D46" s="17" t="s">
        <v>42</v>
      </c>
      <c r="E46" s="28">
        <v>46593</v>
      </c>
      <c r="F46" s="18">
        <v>356.15899999999999</v>
      </c>
      <c r="G46" s="19">
        <v>1.33</v>
      </c>
    </row>
    <row r="47" spans="1:7" x14ac:dyDescent="0.25">
      <c r="A47" s="64"/>
      <c r="B47" s="40">
        <v>44328</v>
      </c>
      <c r="C47" s="40">
        <v>44330</v>
      </c>
      <c r="D47" s="41" t="s">
        <v>49</v>
      </c>
      <c r="E47" s="48">
        <v>46824</v>
      </c>
      <c r="F47" s="42">
        <v>134.6</v>
      </c>
      <c r="G47" s="43">
        <v>1.99</v>
      </c>
    </row>
    <row r="48" spans="1:7" x14ac:dyDescent="0.25">
      <c r="A48" s="64"/>
      <c r="B48" s="16">
        <v>44328</v>
      </c>
      <c r="C48" s="16">
        <v>44330</v>
      </c>
      <c r="D48" s="17" t="s">
        <v>43</v>
      </c>
      <c r="E48" s="28">
        <v>46868</v>
      </c>
      <c r="F48" s="18">
        <v>447.25799999999998</v>
      </c>
      <c r="G48" s="19">
        <v>1.43</v>
      </c>
    </row>
    <row r="49" spans="1:7" x14ac:dyDescent="0.25">
      <c r="A49" s="64"/>
      <c r="B49" s="40">
        <v>44328</v>
      </c>
      <c r="C49" s="40">
        <v>44330</v>
      </c>
      <c r="D49" s="41" t="s">
        <v>50</v>
      </c>
      <c r="E49" s="48">
        <v>47639</v>
      </c>
      <c r="F49" s="42">
        <v>142.55500000000001</v>
      </c>
      <c r="G49" s="43">
        <v>2.4700000000000002</v>
      </c>
    </row>
    <row r="50" spans="1:7" x14ac:dyDescent="0.25">
      <c r="A50" s="64"/>
      <c r="B50" s="16">
        <v>44328</v>
      </c>
      <c r="C50" s="16">
        <v>44330</v>
      </c>
      <c r="D50" s="17" t="s">
        <v>39</v>
      </c>
      <c r="E50" s="28">
        <v>47781</v>
      </c>
      <c r="F50" s="18">
        <v>2301.0700000000002</v>
      </c>
      <c r="G50" s="19">
        <v>1.78</v>
      </c>
    </row>
    <row r="51" spans="1:7" x14ac:dyDescent="0.25">
      <c r="A51" s="65"/>
      <c r="B51" s="60" t="s">
        <v>45</v>
      </c>
      <c r="C51" s="61"/>
      <c r="D51" s="61"/>
      <c r="E51" s="62"/>
      <c r="F51" s="44">
        <f>SUM(F41:F50)</f>
        <v>7971.1119999999992</v>
      </c>
      <c r="G51" s="45"/>
    </row>
    <row r="52" spans="1:7" x14ac:dyDescent="0.25">
      <c r="A52" s="63">
        <v>7</v>
      </c>
      <c r="B52" s="29">
        <v>44342</v>
      </c>
      <c r="C52" s="30">
        <v>44344</v>
      </c>
      <c r="D52" s="23" t="s">
        <v>49</v>
      </c>
      <c r="E52" s="31">
        <v>46824</v>
      </c>
      <c r="F52" s="18">
        <v>1744.2</v>
      </c>
      <c r="G52" s="24">
        <v>1.92</v>
      </c>
    </row>
    <row r="53" spans="1:7" x14ac:dyDescent="0.25">
      <c r="A53" s="64"/>
      <c r="B53" s="49">
        <v>44342</v>
      </c>
      <c r="C53" s="50">
        <v>44344</v>
      </c>
      <c r="D53" s="46" t="s">
        <v>50</v>
      </c>
      <c r="E53" s="51">
        <v>47639</v>
      </c>
      <c r="F53" s="42">
        <v>286.7</v>
      </c>
      <c r="G53" s="47">
        <v>2.61</v>
      </c>
    </row>
    <row r="54" spans="1:7" x14ac:dyDescent="0.25">
      <c r="A54" s="65"/>
      <c r="B54" s="66" t="s">
        <v>45</v>
      </c>
      <c r="C54" s="67"/>
      <c r="D54" s="67"/>
      <c r="E54" s="68"/>
      <c r="F54" s="21">
        <f>SUM(F52:F53)</f>
        <v>2030.9</v>
      </c>
      <c r="G54" s="22"/>
    </row>
    <row r="55" spans="1:7" x14ac:dyDescent="0.25">
      <c r="A55" s="63">
        <v>8</v>
      </c>
      <c r="B55" s="49">
        <v>44363</v>
      </c>
      <c r="C55" s="50">
        <v>44365</v>
      </c>
      <c r="D55" s="46" t="s">
        <v>54</v>
      </c>
      <c r="E55" s="51">
        <v>44951</v>
      </c>
      <c r="F55" s="42">
        <v>77</v>
      </c>
      <c r="G55" s="47">
        <v>0.24</v>
      </c>
    </row>
    <row r="56" spans="1:7" x14ac:dyDescent="0.25">
      <c r="A56" s="64"/>
      <c r="B56" s="29">
        <v>44363</v>
      </c>
      <c r="C56" s="30">
        <v>44365</v>
      </c>
      <c r="D56" s="23" t="s">
        <v>51</v>
      </c>
      <c r="E56" s="31">
        <v>45590</v>
      </c>
      <c r="F56" s="18">
        <v>348.697</v>
      </c>
      <c r="G56" s="24">
        <v>0.65</v>
      </c>
    </row>
    <row r="57" spans="1:7" x14ac:dyDescent="0.25">
      <c r="A57" s="64"/>
      <c r="B57" s="49">
        <v>44363</v>
      </c>
      <c r="C57" s="50">
        <v>44365</v>
      </c>
      <c r="D57" s="46" t="s">
        <v>52</v>
      </c>
      <c r="E57" s="51">
        <v>45863</v>
      </c>
      <c r="F57" s="42">
        <v>138</v>
      </c>
      <c r="G57" s="47">
        <v>0.9</v>
      </c>
    </row>
    <row r="58" spans="1:7" x14ac:dyDescent="0.25">
      <c r="A58" s="64"/>
      <c r="B58" s="29">
        <v>44363</v>
      </c>
      <c r="C58" s="30">
        <v>44365</v>
      </c>
      <c r="D58" s="23" t="s">
        <v>48</v>
      </c>
      <c r="E58" s="31">
        <v>46228</v>
      </c>
      <c r="F58" s="18">
        <v>370</v>
      </c>
      <c r="G58" s="24">
        <v>1.19</v>
      </c>
    </row>
    <row r="59" spans="1:7" x14ac:dyDescent="0.25">
      <c r="A59" s="64"/>
      <c r="B59" s="49">
        <v>44363</v>
      </c>
      <c r="C59" s="50">
        <v>44365</v>
      </c>
      <c r="D59" s="46" t="s">
        <v>53</v>
      </c>
      <c r="E59" s="51">
        <v>46320</v>
      </c>
      <c r="F59" s="42">
        <v>275</v>
      </c>
      <c r="G59" s="47">
        <v>1.28</v>
      </c>
    </row>
    <row r="60" spans="1:7" x14ac:dyDescent="0.25">
      <c r="A60" s="64"/>
      <c r="B60" s="29">
        <v>44363</v>
      </c>
      <c r="C60" s="30">
        <v>44365</v>
      </c>
      <c r="D60" s="23" t="s">
        <v>42</v>
      </c>
      <c r="E60" s="31">
        <v>46593</v>
      </c>
      <c r="F60" s="18">
        <v>70</v>
      </c>
      <c r="G60" s="24">
        <v>1.34</v>
      </c>
    </row>
    <row r="61" spans="1:7" x14ac:dyDescent="0.25">
      <c r="A61" s="64"/>
      <c r="B61" s="49">
        <v>44363</v>
      </c>
      <c r="C61" s="50">
        <v>44365</v>
      </c>
      <c r="D61" s="46" t="s">
        <v>49</v>
      </c>
      <c r="E61" s="51">
        <v>46824</v>
      </c>
      <c r="F61" s="42">
        <v>73</v>
      </c>
      <c r="G61" s="47">
        <v>2.0499999999999998</v>
      </c>
    </row>
    <row r="62" spans="1:7" x14ac:dyDescent="0.25">
      <c r="A62" s="64"/>
      <c r="B62" s="29">
        <v>44363</v>
      </c>
      <c r="C62" s="30">
        <v>44365</v>
      </c>
      <c r="D62" s="23" t="s">
        <v>50</v>
      </c>
      <c r="E62" s="31">
        <v>47639</v>
      </c>
      <c r="F62" s="18">
        <v>276.53800000000001</v>
      </c>
      <c r="G62" s="24">
        <v>2.4</v>
      </c>
    </row>
    <row r="63" spans="1:7" x14ac:dyDescent="0.25">
      <c r="A63" s="64"/>
      <c r="B63" s="49">
        <v>44363</v>
      </c>
      <c r="C63" s="50">
        <v>44365</v>
      </c>
      <c r="D63" s="46" t="s">
        <v>39</v>
      </c>
      <c r="E63" s="51">
        <v>47781</v>
      </c>
      <c r="F63" s="42">
        <v>401</v>
      </c>
      <c r="G63" s="47">
        <v>1.72</v>
      </c>
    </row>
    <row r="64" spans="1:7" x14ac:dyDescent="0.25">
      <c r="A64" s="65"/>
      <c r="B64" s="66" t="s">
        <v>45</v>
      </c>
      <c r="C64" s="67"/>
      <c r="D64" s="67"/>
      <c r="E64" s="68"/>
      <c r="F64" s="21">
        <f>SUM(F55:F63)</f>
        <v>2029.2350000000001</v>
      </c>
      <c r="G64" s="22"/>
    </row>
    <row r="65" spans="1:7" x14ac:dyDescent="0.25">
      <c r="A65" s="63">
        <v>9</v>
      </c>
      <c r="B65" s="49">
        <v>44393</v>
      </c>
      <c r="C65" s="50">
        <v>44397</v>
      </c>
      <c r="D65" s="46" t="s">
        <v>51</v>
      </c>
      <c r="E65" s="51">
        <v>45590</v>
      </c>
      <c r="F65" s="42">
        <v>2328.5</v>
      </c>
      <c r="G65" s="47">
        <v>0.72</v>
      </c>
    </row>
    <row r="66" spans="1:7" x14ac:dyDescent="0.25">
      <c r="A66" s="64"/>
      <c r="B66" s="29">
        <v>44393</v>
      </c>
      <c r="C66" s="30">
        <v>44397</v>
      </c>
      <c r="D66" s="23" t="s">
        <v>52</v>
      </c>
      <c r="E66" s="31">
        <v>45863</v>
      </c>
      <c r="F66" s="18">
        <v>803.5</v>
      </c>
      <c r="G66" s="24">
        <v>0.97</v>
      </c>
    </row>
    <row r="67" spans="1:7" x14ac:dyDescent="0.25">
      <c r="A67" s="64"/>
      <c r="B67" s="49">
        <v>44393</v>
      </c>
      <c r="C67" s="50">
        <v>44397</v>
      </c>
      <c r="D67" s="46" t="s">
        <v>48</v>
      </c>
      <c r="E67" s="51">
        <v>46228</v>
      </c>
      <c r="F67" s="42">
        <v>145</v>
      </c>
      <c r="G67" s="47">
        <v>1.1599999999999999</v>
      </c>
    </row>
    <row r="68" spans="1:7" x14ac:dyDescent="0.25">
      <c r="A68" s="64"/>
      <c r="B68" s="29">
        <v>44393</v>
      </c>
      <c r="C68" s="30">
        <v>44397</v>
      </c>
      <c r="D68" s="23" t="s">
        <v>53</v>
      </c>
      <c r="E68" s="31">
        <v>46320</v>
      </c>
      <c r="F68" s="18">
        <v>205</v>
      </c>
      <c r="G68" s="24">
        <v>1.25</v>
      </c>
    </row>
    <row r="69" spans="1:7" x14ac:dyDescent="0.25">
      <c r="A69" s="64"/>
      <c r="B69" s="49">
        <v>44393</v>
      </c>
      <c r="C69" s="50">
        <v>44397</v>
      </c>
      <c r="D69" s="46" t="s">
        <v>42</v>
      </c>
      <c r="E69" s="51">
        <v>46593</v>
      </c>
      <c r="F69" s="42">
        <v>145</v>
      </c>
      <c r="G69" s="47">
        <v>1.33</v>
      </c>
    </row>
    <row r="70" spans="1:7" x14ac:dyDescent="0.25">
      <c r="A70" s="64"/>
      <c r="B70" s="29">
        <v>44393</v>
      </c>
      <c r="C70" s="30">
        <v>44397</v>
      </c>
      <c r="D70" s="23" t="s">
        <v>49</v>
      </c>
      <c r="E70" s="31">
        <v>46824</v>
      </c>
      <c r="F70" s="18">
        <v>85</v>
      </c>
      <c r="G70" s="24">
        <v>2.15</v>
      </c>
    </row>
    <row r="71" spans="1:7" x14ac:dyDescent="0.25">
      <c r="A71" s="64"/>
      <c r="B71" s="49">
        <v>44393</v>
      </c>
      <c r="C71" s="50">
        <v>44397</v>
      </c>
      <c r="D71" s="46" t="s">
        <v>50</v>
      </c>
      <c r="E71" s="51">
        <v>47639</v>
      </c>
      <c r="F71" s="42">
        <v>622.31200000000001</v>
      </c>
      <c r="G71" s="47">
        <v>2.4</v>
      </c>
    </row>
    <row r="72" spans="1:7" x14ac:dyDescent="0.25">
      <c r="A72" s="64"/>
      <c r="B72" s="29">
        <v>44393</v>
      </c>
      <c r="C72" s="30">
        <v>44397</v>
      </c>
      <c r="D72" s="23" t="s">
        <v>39</v>
      </c>
      <c r="E72" s="31">
        <v>47781</v>
      </c>
      <c r="F72" s="18">
        <v>30</v>
      </c>
      <c r="G72" s="24">
        <v>1.64</v>
      </c>
    </row>
    <row r="73" spans="1:7" x14ac:dyDescent="0.25">
      <c r="A73" s="65"/>
      <c r="B73" s="60" t="s">
        <v>45</v>
      </c>
      <c r="C73" s="61"/>
      <c r="D73" s="61"/>
      <c r="E73" s="62"/>
      <c r="F73" s="44">
        <f>SUM(F65:F72)</f>
        <v>4364.3119999999999</v>
      </c>
      <c r="G73" s="45"/>
    </row>
    <row r="74" spans="1:7" x14ac:dyDescent="0.25">
      <c r="A74" s="63">
        <v>10</v>
      </c>
      <c r="B74" s="29">
        <v>44426</v>
      </c>
      <c r="C74" s="30">
        <v>44428</v>
      </c>
      <c r="D74" s="23" t="s">
        <v>55</v>
      </c>
      <c r="E74" s="31">
        <v>45041</v>
      </c>
      <c r="F74" s="18">
        <v>390</v>
      </c>
      <c r="G74" s="24">
        <v>0.36</v>
      </c>
    </row>
    <row r="75" spans="1:7" x14ac:dyDescent="0.25">
      <c r="A75" s="64"/>
      <c r="B75" s="49">
        <v>44426</v>
      </c>
      <c r="C75" s="50">
        <v>44428</v>
      </c>
      <c r="D75" s="46" t="s">
        <v>53</v>
      </c>
      <c r="E75" s="51">
        <v>46320</v>
      </c>
      <c r="F75" s="42">
        <v>430</v>
      </c>
      <c r="G75" s="47">
        <v>1.19</v>
      </c>
    </row>
    <row r="76" spans="1:7" x14ac:dyDescent="0.25">
      <c r="A76" s="64"/>
      <c r="B76" s="29">
        <v>44426</v>
      </c>
      <c r="C76" s="30">
        <v>44428</v>
      </c>
      <c r="D76" s="23" t="s">
        <v>49</v>
      </c>
      <c r="E76" s="31">
        <v>46824</v>
      </c>
      <c r="F76" s="18">
        <v>5</v>
      </c>
      <c r="G76" s="24">
        <v>2.06</v>
      </c>
    </row>
    <row r="77" spans="1:7" x14ac:dyDescent="0.25">
      <c r="A77" s="64"/>
      <c r="B77" s="49">
        <v>44426</v>
      </c>
      <c r="C77" s="50">
        <v>44428</v>
      </c>
      <c r="D77" s="46" t="s">
        <v>50</v>
      </c>
      <c r="E77" s="51">
        <v>47639</v>
      </c>
      <c r="F77" s="42">
        <v>23.5</v>
      </c>
      <c r="G77" s="47">
        <v>2.33</v>
      </c>
    </row>
    <row r="78" spans="1:7" x14ac:dyDescent="0.25">
      <c r="A78" s="64"/>
      <c r="B78" s="29">
        <v>44426</v>
      </c>
      <c r="C78" s="30">
        <v>44428</v>
      </c>
      <c r="D78" s="23" t="s">
        <v>39</v>
      </c>
      <c r="E78" s="31">
        <v>47781</v>
      </c>
      <c r="F78" s="18">
        <v>205</v>
      </c>
      <c r="G78" s="24">
        <v>1.55</v>
      </c>
    </row>
    <row r="79" spans="1:7" x14ac:dyDescent="0.25">
      <c r="A79" s="65"/>
      <c r="B79" s="60" t="s">
        <v>45</v>
      </c>
      <c r="C79" s="61"/>
      <c r="D79" s="61"/>
      <c r="E79" s="62"/>
      <c r="F79" s="44">
        <f>SUM(F74:F78)</f>
        <v>1053.5</v>
      </c>
      <c r="G79" s="53"/>
    </row>
    <row r="80" spans="1:7" x14ac:dyDescent="0.25">
      <c r="A80" s="63">
        <v>11</v>
      </c>
      <c r="B80" s="29">
        <v>44454</v>
      </c>
      <c r="C80" s="30">
        <v>44456</v>
      </c>
      <c r="D80" s="23" t="s">
        <v>51</v>
      </c>
      <c r="E80" s="31">
        <v>45590</v>
      </c>
      <c r="F80" s="18">
        <v>45</v>
      </c>
      <c r="G80" s="24">
        <v>0.86</v>
      </c>
    </row>
    <row r="81" spans="1:7" x14ac:dyDescent="0.25">
      <c r="A81" s="64"/>
      <c r="B81" s="49">
        <v>44454</v>
      </c>
      <c r="C81" s="50">
        <v>44456</v>
      </c>
      <c r="D81" s="46" t="s">
        <v>52</v>
      </c>
      <c r="E81" s="51">
        <v>45863</v>
      </c>
      <c r="F81" s="42">
        <v>365</v>
      </c>
      <c r="G81" s="47">
        <v>1.01</v>
      </c>
    </row>
    <row r="82" spans="1:7" x14ac:dyDescent="0.25">
      <c r="A82" s="64"/>
      <c r="B82" s="29">
        <v>44454</v>
      </c>
      <c r="C82" s="30">
        <v>44456</v>
      </c>
      <c r="D82" s="23" t="s">
        <v>53</v>
      </c>
      <c r="E82" s="31">
        <v>46320</v>
      </c>
      <c r="F82" s="18">
        <v>20</v>
      </c>
      <c r="G82" s="24">
        <v>1.4</v>
      </c>
    </row>
    <row r="83" spans="1:7" x14ac:dyDescent="0.25">
      <c r="A83" s="64"/>
      <c r="B83" s="49">
        <v>44454</v>
      </c>
      <c r="C83" s="50">
        <v>44456</v>
      </c>
      <c r="D83" s="46" t="s">
        <v>49</v>
      </c>
      <c r="E83" s="51">
        <v>46824</v>
      </c>
      <c r="F83" s="42">
        <v>1100</v>
      </c>
      <c r="G83" s="47">
        <v>2.2599999999999998</v>
      </c>
    </row>
    <row r="84" spans="1:7" x14ac:dyDescent="0.25">
      <c r="A84" s="64"/>
      <c r="B84" s="29">
        <v>44454</v>
      </c>
      <c r="C84" s="30">
        <v>44456</v>
      </c>
      <c r="D84" s="23" t="s">
        <v>50</v>
      </c>
      <c r="E84" s="31">
        <v>47639</v>
      </c>
      <c r="F84" s="18">
        <v>300</v>
      </c>
      <c r="G84" s="24">
        <v>2.63</v>
      </c>
    </row>
    <row r="85" spans="1:7" x14ac:dyDescent="0.25">
      <c r="A85" s="65"/>
      <c r="B85" s="60" t="s">
        <v>45</v>
      </c>
      <c r="C85" s="61"/>
      <c r="D85" s="61"/>
      <c r="E85" s="62"/>
      <c r="F85" s="44">
        <f>SUM(F80:F84)</f>
        <v>1830</v>
      </c>
      <c r="G85" s="53"/>
    </row>
    <row r="86" spans="1:7" x14ac:dyDescent="0.25">
      <c r="A86" s="63">
        <v>12</v>
      </c>
      <c r="B86" s="29"/>
      <c r="C86" s="30"/>
      <c r="D86" s="23"/>
      <c r="E86" s="31"/>
      <c r="F86" s="18"/>
      <c r="G86" s="24"/>
    </row>
    <row r="87" spans="1:7" x14ac:dyDescent="0.25">
      <c r="A87" s="64"/>
      <c r="B87" s="49">
        <v>44482</v>
      </c>
      <c r="C87" s="50">
        <v>44484</v>
      </c>
      <c r="D87" s="46" t="s">
        <v>56</v>
      </c>
      <c r="E87" s="51">
        <v>45224</v>
      </c>
      <c r="F87" s="42">
        <v>125</v>
      </c>
      <c r="G87" s="47">
        <v>1.6</v>
      </c>
    </row>
    <row r="88" spans="1:7" x14ac:dyDescent="0.25">
      <c r="A88" s="64"/>
      <c r="B88" s="29">
        <v>44482</v>
      </c>
      <c r="C88" s="30">
        <v>44484</v>
      </c>
      <c r="D88" s="23" t="s">
        <v>53</v>
      </c>
      <c r="E88" s="31">
        <v>46320</v>
      </c>
      <c r="F88" s="18">
        <v>160</v>
      </c>
      <c r="G88" s="24">
        <v>2.2200000000000002</v>
      </c>
    </row>
    <row r="89" spans="1:7" x14ac:dyDescent="0.25">
      <c r="A89" s="64"/>
      <c r="B89" s="49">
        <v>44482</v>
      </c>
      <c r="C89" s="50">
        <v>44484</v>
      </c>
      <c r="D89" s="46" t="s">
        <v>49</v>
      </c>
      <c r="E89" s="51">
        <v>46824</v>
      </c>
      <c r="F89" s="42">
        <v>278</v>
      </c>
      <c r="G89" s="47">
        <v>2.97</v>
      </c>
    </row>
    <row r="90" spans="1:7" x14ac:dyDescent="0.25">
      <c r="A90" s="64"/>
      <c r="B90" s="29">
        <v>44482</v>
      </c>
      <c r="C90" s="30">
        <v>44484</v>
      </c>
      <c r="D90" s="23" t="s">
        <v>39</v>
      </c>
      <c r="E90" s="31">
        <v>47781</v>
      </c>
      <c r="F90" s="18">
        <v>15</v>
      </c>
      <c r="G90" s="24">
        <v>2.5</v>
      </c>
    </row>
    <row r="91" spans="1:7" x14ac:dyDescent="0.25">
      <c r="A91" s="65"/>
      <c r="B91" s="60" t="s">
        <v>45</v>
      </c>
      <c r="C91" s="61"/>
      <c r="D91" s="61"/>
      <c r="E91" s="62"/>
      <c r="F91" s="44">
        <f>SUM(F87:F90)</f>
        <v>578</v>
      </c>
      <c r="G91" s="53"/>
    </row>
    <row r="92" spans="1:7" x14ac:dyDescent="0.25">
      <c r="A92" s="63">
        <v>13</v>
      </c>
      <c r="B92" s="29">
        <v>44517</v>
      </c>
      <c r="C92" s="30">
        <v>44519</v>
      </c>
      <c r="D92" s="23" t="s">
        <v>53</v>
      </c>
      <c r="E92" s="31">
        <v>46320</v>
      </c>
      <c r="F92" s="18">
        <v>250</v>
      </c>
      <c r="G92" s="24">
        <v>3.07</v>
      </c>
    </row>
    <row r="93" spans="1:7" x14ac:dyDescent="0.25">
      <c r="A93" s="64"/>
      <c r="B93" s="49">
        <v>44517</v>
      </c>
      <c r="C93" s="50">
        <v>44519</v>
      </c>
      <c r="D93" s="46" t="s">
        <v>49</v>
      </c>
      <c r="E93" s="51">
        <v>46824</v>
      </c>
      <c r="F93" s="42">
        <v>116.5</v>
      </c>
      <c r="G93" s="47">
        <v>3.66</v>
      </c>
    </row>
    <row r="94" spans="1:7" x14ac:dyDescent="0.25">
      <c r="A94" s="65"/>
      <c r="B94" s="66" t="s">
        <v>45</v>
      </c>
      <c r="C94" s="67"/>
      <c r="D94" s="67"/>
      <c r="E94" s="68"/>
      <c r="F94" s="21">
        <f>SUM(F92:F93)</f>
        <v>366.5</v>
      </c>
      <c r="G94" s="22"/>
    </row>
    <row r="95" spans="1:7" x14ac:dyDescent="0.25">
      <c r="A95" s="52"/>
      <c r="B95" s="49"/>
      <c r="C95" s="50"/>
      <c r="D95" s="46"/>
      <c r="E95" s="51"/>
      <c r="F95" s="42"/>
      <c r="G95" s="47"/>
    </row>
    <row r="96" spans="1:7" x14ac:dyDescent="0.25">
      <c r="A96" s="54"/>
      <c r="B96" s="70" t="s">
        <v>46</v>
      </c>
      <c r="C96" s="71"/>
      <c r="D96" s="71"/>
      <c r="E96" s="72"/>
      <c r="F96" s="55">
        <f>+F9+F15+F24+F33+F40+F51+F54+F64+F73+F79+F85+F91+F94</f>
        <v>36885.870999999999</v>
      </c>
      <c r="G96" s="56"/>
    </row>
  </sheetData>
  <mergeCells count="28">
    <mergeCell ref="B96:E96"/>
    <mergeCell ref="A1:F1"/>
    <mergeCell ref="A6:A9"/>
    <mergeCell ref="B9:E9"/>
    <mergeCell ref="A10:A15"/>
    <mergeCell ref="B15:E15"/>
    <mergeCell ref="A16:A24"/>
    <mergeCell ref="B24:E24"/>
    <mergeCell ref="A25:A33"/>
    <mergeCell ref="B33:E33"/>
    <mergeCell ref="A34:A40"/>
    <mergeCell ref="B40:E40"/>
    <mergeCell ref="B85:E85"/>
    <mergeCell ref="A80:A85"/>
    <mergeCell ref="A41:A51"/>
    <mergeCell ref="B51:E51"/>
    <mergeCell ref="A52:A54"/>
    <mergeCell ref="B54:E54"/>
    <mergeCell ref="A55:A64"/>
    <mergeCell ref="B64:E64"/>
    <mergeCell ref="A92:A94"/>
    <mergeCell ref="A65:A73"/>
    <mergeCell ref="B73:E73"/>
    <mergeCell ref="A74:A79"/>
    <mergeCell ref="B79:E79"/>
    <mergeCell ref="A86:A91"/>
    <mergeCell ref="B91:E91"/>
    <mergeCell ref="B94:E9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OOR 2021-PL</vt:lpstr>
      <vt:lpstr>OMO 2021-EN</vt:lpstr>
      <vt:lpstr>SOOR 2021-PL</vt:lpstr>
      <vt:lpstr>SOMO 2021-EN</vt:lpstr>
      <vt:lpstr>'SOMO 2021-EN'!Obszar_wydruku</vt:lpstr>
      <vt:lpstr>'SOOR 2021-PL'!Obszar_wydruku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2021-12-31T11:28:54Z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BPCATEGORY">
    <vt:lpwstr>Pozostale</vt:lpwstr>
  </property>
  <property fmtid="{D5CDD505-2E9C-101B-9397-08002B2CF9AE}" pid="3" name="NBPClassifiedBy">
    <vt:lpwstr>INT\U155931;Rustanowicz, Anna Maria</vt:lpwstr>
  </property>
  <property fmtid="{D5CDD505-2E9C-101B-9397-08002B2CF9AE}" pid="4" name="NBPClassificationDate">
    <vt:lpwstr>2018-08-17T13:48:32.8725604+02:00</vt:lpwstr>
  </property>
  <property fmtid="{D5CDD505-2E9C-101B-9397-08002B2CF9AE}" pid="5" name="NBPGRNItemId">
    <vt:lpwstr>GRN-6d4a46e6-5e0c-4c42-8da1-fe00e17d14e7</vt:lpwstr>
  </property>
</Properties>
</file>