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defaultThemeVersion="124226"/>
  <xr:revisionPtr revIDLastSave="0" documentId="13_ncr:1_{846C596A-E9D0-43A6-94B0-29D30C1AAE8A}" xr6:coauthVersionLast="47" xr6:coauthVersionMax="47" xr10:uidLastSave="{00000000-0000-0000-0000-000000000000}"/>
  <bookViews>
    <workbookView xWindow="1320" yWindow="450" windowWidth="25740" windowHeight="14610" tabRatio="741" xr2:uid="{00000000-000D-0000-FFFF-FFFF00000000}"/>
  </bookViews>
  <sheets>
    <sheet name="2024_Q1" sheetId="99" r:id="rId1"/>
    <sheet name="2023_Q4" sheetId="98" r:id="rId2"/>
    <sheet name="2023_Q3" sheetId="97" r:id="rId3"/>
    <sheet name="2023_Q2" sheetId="96" r:id="rId4"/>
    <sheet name="2023_Q1" sheetId="95" r:id="rId5"/>
    <sheet name="2022_Q4" sheetId="94" r:id="rId6"/>
    <sheet name="2022_Q3" sheetId="93" r:id="rId7"/>
    <sheet name="2022_Q2" sheetId="92" r:id="rId8"/>
    <sheet name="2022_Q1" sheetId="91" r:id="rId9"/>
    <sheet name="2021_Q4" sheetId="90" r:id="rId10"/>
    <sheet name="2021_Q3" sheetId="89" r:id="rId11"/>
    <sheet name="2021_Q2" sheetId="88" r:id="rId12"/>
    <sheet name="2021_Q1" sheetId="87" r:id="rId13"/>
    <sheet name="2020_Q4" sheetId="86" r:id="rId14"/>
    <sheet name="2020_Q3" sheetId="85" r:id="rId15"/>
    <sheet name="2020_Q2" sheetId="84" r:id="rId16"/>
    <sheet name="2020_Q1" sheetId="83" r:id="rId17"/>
    <sheet name="2019_Q4" sheetId="82" r:id="rId18"/>
    <sheet name="2019_Q3" sheetId="81" r:id="rId19"/>
    <sheet name="2019_Q2" sheetId="80" r:id="rId20"/>
    <sheet name="2019_Q1" sheetId="79" r:id="rId21"/>
    <sheet name="2018_Q4" sheetId="78" r:id="rId22"/>
    <sheet name="2018_Q3" sheetId="77" r:id="rId23"/>
    <sheet name="2018_Q2" sheetId="76" r:id="rId24"/>
    <sheet name="2018_Q1" sheetId="75" r:id="rId25"/>
    <sheet name="2017_Q4" sheetId="74" r:id="rId26"/>
    <sheet name="2017_Q3" sheetId="73" r:id="rId27"/>
    <sheet name="2017_Q2" sheetId="72" r:id="rId28"/>
    <sheet name="2017_Q1" sheetId="71" r:id="rId29"/>
    <sheet name="2016_Q4" sheetId="70" r:id="rId30"/>
    <sheet name="2016_Q3 " sheetId="69" r:id="rId31"/>
    <sheet name="2016_Q2" sheetId="68" r:id="rId32"/>
    <sheet name="2016_Q1" sheetId="67" r:id="rId33"/>
    <sheet name="2015_Q4" sheetId="66" r:id="rId34"/>
    <sheet name="2015_Q3" sheetId="65" r:id="rId35"/>
    <sheet name="2015_Q2" sheetId="64" r:id="rId36"/>
    <sheet name="2015_Q1" sheetId="63" r:id="rId37"/>
    <sheet name="2014_Q4" sheetId="62" r:id="rId38"/>
    <sheet name="2014_Q3" sheetId="61" r:id="rId39"/>
    <sheet name="2014_Q2" sheetId="60" r:id="rId40"/>
    <sheet name="2014_Q1" sheetId="59" r:id="rId41"/>
    <sheet name="2013_Q4" sheetId="58" r:id="rId42"/>
    <sheet name="2013_Q3" sheetId="57" r:id="rId43"/>
    <sheet name="2013_Q2" sheetId="56" r:id="rId44"/>
    <sheet name="2013_Q1" sheetId="55" r:id="rId45"/>
    <sheet name="2012_Q4" sheetId="54" r:id="rId46"/>
    <sheet name="2012_Q3" sheetId="53" r:id="rId47"/>
    <sheet name="2012_Q2" sheetId="52" r:id="rId48"/>
    <sheet name="2012_Q1" sheetId="51" r:id="rId49"/>
    <sheet name="2011_Q4" sheetId="50" r:id="rId50"/>
    <sheet name="2011_Q3" sheetId="49" r:id="rId51"/>
    <sheet name="2011_Q2" sheetId="48" r:id="rId52"/>
    <sheet name="2011_Q1" sheetId="47" r:id="rId53"/>
    <sheet name="2010_Q4" sheetId="46" r:id="rId54"/>
    <sheet name="2010_Q3" sheetId="45" r:id="rId55"/>
    <sheet name="2010_Q2" sheetId="44" r:id="rId56"/>
    <sheet name="2010_Q1" sheetId="43" r:id="rId57"/>
    <sheet name="2009_Q4" sheetId="42" r:id="rId58"/>
    <sheet name="2009_Q3" sheetId="41" r:id="rId59"/>
    <sheet name="2009_Q2" sheetId="40" r:id="rId60"/>
    <sheet name="2009_Q1" sheetId="39" r:id="rId61"/>
    <sheet name="2008_Q4" sheetId="38" r:id="rId62"/>
    <sheet name="2008_Q3" sheetId="37" r:id="rId63"/>
    <sheet name="2008_Q2" sheetId="36" r:id="rId64"/>
    <sheet name="2008_Q1" sheetId="35" r:id="rId65"/>
    <sheet name="2007_Q4" sheetId="34" r:id="rId66"/>
    <sheet name="2007_Q3" sheetId="33" r:id="rId67"/>
    <sheet name="2007_Q2" sheetId="32" r:id="rId68"/>
    <sheet name="2007_Q1" sheetId="31" r:id="rId69"/>
    <sheet name="2006_Q4" sheetId="30" r:id="rId70"/>
    <sheet name="2006_Q3" sheetId="29" r:id="rId71"/>
    <sheet name="2006_Q2" sheetId="28" r:id="rId72"/>
    <sheet name="2006_Q1" sheetId="27" r:id="rId73"/>
    <sheet name="2005_Q4" sheetId="26" r:id="rId74"/>
    <sheet name="2005_Q3" sheetId="25" r:id="rId75"/>
    <sheet name="2005_Q2" sheetId="24" r:id="rId76"/>
    <sheet name="2005_Q1" sheetId="23" r:id="rId77"/>
    <sheet name="2004_Q4" sheetId="22" r:id="rId78"/>
    <sheet name="2004_Q3" sheetId="21" r:id="rId79"/>
    <sheet name="2004_Q2" sheetId="20" r:id="rId80"/>
    <sheet name="2004_Q1" sheetId="19" r:id="rId81"/>
    <sheet name="2003_Q4" sheetId="18" r:id="rId82"/>
    <sheet name="2003_Q3" sheetId="17" r:id="rId83"/>
    <sheet name="2003_Q2" sheetId="16" r:id="rId84"/>
    <sheet name="2003_Q1" sheetId="15" r:id="rId85"/>
    <sheet name="2002_Q4" sheetId="14" r:id="rId86"/>
    <sheet name="2002_Q3" sheetId="13" r:id="rId87"/>
    <sheet name="2002_Q2" sheetId="12" r:id="rId88"/>
    <sheet name="2002_Q1" sheetId="11" r:id="rId89"/>
    <sheet name="2001_Q4" sheetId="10" r:id="rId90"/>
    <sheet name="2001_Q3" sheetId="9" r:id="rId91"/>
    <sheet name="2001_Q2" sheetId="8" r:id="rId92"/>
    <sheet name="2001_Q1" sheetId="7" r:id="rId93"/>
    <sheet name="2000_Q4" sheetId="6" r:id="rId94"/>
    <sheet name="2000_Q3" sheetId="5" r:id="rId95"/>
    <sheet name="2000_Q2" sheetId="4" r:id="rId96"/>
    <sheet name="2000_Q1" sheetId="3" r:id="rId97"/>
    <sheet name="1999_Q4" sheetId="1" r:id="rId98"/>
  </sheets>
  <definedNames>
    <definedName name="_xlnm.Print_Area" localSheetId="97">'1999_Q4'!$A$1:$S$50</definedName>
    <definedName name="_xlnm.Print_Area" localSheetId="96">'2000_Q1'!$A$1:$S$50</definedName>
    <definedName name="_xlnm.Print_Area" localSheetId="95">'2000_Q2'!$A$1:$S$50</definedName>
    <definedName name="_xlnm.Print_Area" localSheetId="94">'2000_Q3'!$A$1:$S$53</definedName>
    <definedName name="_xlnm.Print_Area" localSheetId="93">'2000_Q4'!$A$1:$S$53</definedName>
    <definedName name="_xlnm.Print_Area" localSheetId="92">'2001_Q1'!$A$1:$S$53</definedName>
    <definedName name="_xlnm.Print_Area" localSheetId="91">'2001_Q2'!$A$1:$S$53</definedName>
    <definedName name="_xlnm.Print_Area" localSheetId="90">'2001_Q3'!$A$1:$S$53</definedName>
    <definedName name="_xlnm.Print_Area" localSheetId="89">'2001_Q4'!$A$1:$S$55</definedName>
    <definedName name="_xlnm.Print_Area" localSheetId="88">'2002_Q1'!$A$1:$S$55</definedName>
    <definedName name="_xlnm.Print_Area" localSheetId="87">'2002_Q2'!$A$1:$S$55</definedName>
    <definedName name="_xlnm.Print_Area" localSheetId="86">'2002_Q3'!$A$1:$S$55</definedName>
    <definedName name="_xlnm.Print_Area" localSheetId="85">'2002_Q4'!$A$1:$S$55</definedName>
    <definedName name="_xlnm.Print_Area" localSheetId="84">'2003_Q1'!$A$1:$S$55</definedName>
    <definedName name="_xlnm.Print_Area" localSheetId="83">'2003_Q2'!$A$1:$S$55</definedName>
    <definedName name="_xlnm.Print_Area" localSheetId="82">'2003_Q3'!$A$1:$S$55</definedName>
    <definedName name="_xlnm.Print_Area" localSheetId="81">'2003_Q4'!$A$1:$S$55</definedName>
    <definedName name="_xlnm.Print_Area" localSheetId="80">'2004_Q1'!$A$1:$S$55</definedName>
    <definedName name="_xlnm.Print_Area" localSheetId="79">'2004_Q2'!$A$1:$S$55</definedName>
    <definedName name="_xlnm.Print_Area" localSheetId="78">'2004_Q3'!$A$1:$S$55</definedName>
    <definedName name="_xlnm.Print_Area" localSheetId="77">'2004_Q4'!$A$1:$S$55</definedName>
    <definedName name="_xlnm.Print_Area" localSheetId="76">'2005_Q1'!$A$1:$S$55</definedName>
    <definedName name="_xlnm.Print_Area" localSheetId="75">'2005_Q2'!$A$1:$S$55</definedName>
    <definedName name="_xlnm.Print_Area" localSheetId="74">'2005_Q3'!$A$1:$S$55</definedName>
    <definedName name="_xlnm.Print_Area" localSheetId="73">'2005_Q4'!$A$1:$S$55</definedName>
    <definedName name="_xlnm.Print_Area" localSheetId="72">'2006_Q1'!$A$1:$S$55</definedName>
    <definedName name="_xlnm.Print_Area" localSheetId="71">'2006_Q2'!$A$1:$S$55</definedName>
    <definedName name="_xlnm.Print_Area" localSheetId="70">'2006_Q3'!$A$1:$S$55</definedName>
    <definedName name="_xlnm.Print_Area" localSheetId="69">'2006_Q4'!$A$1:$S$55</definedName>
    <definedName name="_xlnm.Print_Area" localSheetId="68">'2007_Q1'!$A$1:$S$55</definedName>
    <definedName name="_xlnm.Print_Area" localSheetId="67">'2007_Q2'!$A$1:$S$55</definedName>
    <definedName name="_xlnm.Print_Area" localSheetId="66">'2007_Q3'!$A$1:$S$55</definedName>
    <definedName name="_xlnm.Print_Area" localSheetId="65">'2007_Q4'!$A$1:$S$55</definedName>
    <definedName name="_xlnm.Print_Area" localSheetId="64">'2008_Q1'!$A$1:$S$55</definedName>
    <definedName name="_xlnm.Print_Area" localSheetId="63">'2008_Q2'!$A$1:$S$55</definedName>
    <definedName name="_xlnm.Print_Area" localSheetId="62">'2008_Q3'!$A$1:$S$55</definedName>
    <definedName name="_xlnm.Print_Area" localSheetId="61">'2008_Q4'!$A$1:$S$55</definedName>
    <definedName name="_xlnm.Print_Area" localSheetId="60">'2009_Q1'!$A$1:$S$55</definedName>
    <definedName name="_xlnm.Print_Area" localSheetId="59">'2009_Q2'!$A$1:$S$55</definedName>
    <definedName name="_xlnm.Print_Area" localSheetId="58">'2009_Q3'!$A$1:$S$55</definedName>
    <definedName name="_xlnm.Print_Area" localSheetId="57">'2009_Q4'!$A$1:$S$55</definedName>
    <definedName name="_xlnm.Print_Area" localSheetId="56">'2010_Q1'!$A$1:$S$55</definedName>
    <definedName name="_xlnm.Print_Area" localSheetId="55">'2010_Q2'!$A$1:$S$55</definedName>
    <definedName name="_xlnm.Print_Area" localSheetId="54">'2010_Q3'!$A$1:$S$55</definedName>
    <definedName name="_xlnm.Print_Area" localSheetId="53">'2010_Q4'!$A$1:$S$55</definedName>
    <definedName name="_xlnm.Print_Area" localSheetId="52">'2011_Q1'!$A$1:$S$55</definedName>
    <definedName name="_xlnm.Print_Area" localSheetId="51">'2011_Q2'!$A$1:$S$55</definedName>
    <definedName name="_xlnm.Print_Area" localSheetId="50">'2011_Q3'!$A$1:$S$55</definedName>
    <definedName name="_xlnm.Print_Area" localSheetId="49">'2011_Q4'!$A$1:$S$55</definedName>
    <definedName name="_xlnm.Print_Area" localSheetId="48">'2012_Q1'!$A$1:$S$55</definedName>
    <definedName name="_xlnm.Print_Area" localSheetId="47">'2012_Q2'!$A$1:$S$55</definedName>
    <definedName name="_xlnm.Print_Area" localSheetId="46">'2012_Q3'!$A$1:$S$55</definedName>
    <definedName name="_xlnm.Print_Area" localSheetId="45">'2012_Q4'!$A$1:$S$55</definedName>
    <definedName name="_xlnm.Print_Area" localSheetId="44">'2013_Q1'!$A$1:$S$55</definedName>
    <definedName name="_xlnm.Print_Area" localSheetId="43">'2013_Q2'!$A$1:$S$55</definedName>
    <definedName name="_xlnm.Print_Area" localSheetId="42">'2013_Q3'!$A$1:$S$55</definedName>
    <definedName name="_xlnm.Print_Area" localSheetId="41">'2013_Q4'!$A$1:$S$55</definedName>
    <definedName name="_xlnm.Print_Area" localSheetId="40">'2014_Q1'!$A$1:$S$55</definedName>
    <definedName name="_xlnm.Print_Area" localSheetId="39">'2014_Q2'!$A$1:$S$55</definedName>
    <definedName name="_xlnm.Print_Area" localSheetId="38">'2014_Q3'!$A$1:$S$55</definedName>
    <definedName name="_xlnm.Print_Area" localSheetId="37">'2014_Q4'!$A$1:$S$55</definedName>
    <definedName name="_xlnm.Print_Area" localSheetId="36">'2015_Q1'!$A$1:$S$55</definedName>
    <definedName name="_xlnm.Print_Area" localSheetId="35">'2015_Q2'!$A$1:$S$55</definedName>
    <definedName name="_xlnm.Print_Area" localSheetId="34">'2015_Q3'!$A$1:$S$55</definedName>
    <definedName name="_xlnm.Print_Area" localSheetId="33">'2015_Q4'!$A$1:$S$55</definedName>
    <definedName name="_xlnm.Print_Area" localSheetId="32">'2016_Q1'!$A$1:$S$54</definedName>
    <definedName name="_xlnm.Print_Area" localSheetId="31">'2016_Q2'!$A$1:$S$54</definedName>
    <definedName name="_xlnm.Print_Area" localSheetId="30">'2016_Q3 '!$A$1:$S$54</definedName>
    <definedName name="_xlnm.Print_Area" localSheetId="29">'2016_Q4'!$A$1:$S$54</definedName>
    <definedName name="_xlnm.Print_Area" localSheetId="28">'2017_Q1'!$A$1:$S$54</definedName>
    <definedName name="_xlnm.Print_Area" localSheetId="27">'2017_Q2'!$A$1:$S$54</definedName>
    <definedName name="_xlnm.Print_Area" localSheetId="26">'2017_Q3'!$A$1:$S$54</definedName>
    <definedName name="_xlnm.Print_Area" localSheetId="25">'2017_Q4'!$A$1:$S$54</definedName>
    <definedName name="_xlnm.Print_Area" localSheetId="24">'2018_Q1'!$A$1:$S$54</definedName>
    <definedName name="_xlnm.Print_Area" localSheetId="23">'2018_Q2'!$A$1:$S$54</definedName>
    <definedName name="_xlnm.Print_Area" localSheetId="22">'2018_Q3'!$A$1:$S$54</definedName>
    <definedName name="_xlnm.Print_Area" localSheetId="21">'2018_Q4'!$A$1:$S$54</definedName>
    <definedName name="_xlnm.Print_Area" localSheetId="20">'2019_Q1'!$A$1:$S$54</definedName>
    <definedName name="_xlnm.Print_Area" localSheetId="19">'2019_Q2'!$A$1:$S$54</definedName>
    <definedName name="_xlnm.Print_Area" localSheetId="18">'2019_Q3'!$A$1:$S$54</definedName>
    <definedName name="_xlnm.Print_Area" localSheetId="17">'2019_Q4'!$A$1:$S$54</definedName>
    <definedName name="_xlnm.Print_Area" localSheetId="16">'2020_Q1'!$A$1:$S$56</definedName>
    <definedName name="_xlnm.Print_Area" localSheetId="15">'2020_Q2'!$A$1:$S$54</definedName>
    <definedName name="_xlnm.Print_Area" localSheetId="14">'2020_Q3'!$A$1:$S$54</definedName>
    <definedName name="_xlnm.Print_Area" localSheetId="13">'2020_Q4'!$A$1:$S$54</definedName>
    <definedName name="_xlnm.Print_Area" localSheetId="12">'2021_Q1'!$A$1:$S$54</definedName>
    <definedName name="_xlnm.Print_Area" localSheetId="11">'2021_Q2'!$A$1:$S$54</definedName>
    <definedName name="_xlnm.Print_Area" localSheetId="10">'2021_Q3'!$A$1:$S$54</definedName>
    <definedName name="_xlnm.Print_Area" localSheetId="9">'2021_Q4'!$A$1:$S$54</definedName>
    <definedName name="_xlnm.Print_Area" localSheetId="8">'2022_Q1'!$A$1:$S$54</definedName>
    <definedName name="_xlnm.Print_Area" localSheetId="7">'2022_Q2'!$A$1:$S$54</definedName>
    <definedName name="_xlnm.Print_Area" localSheetId="6">'2022_Q3'!$A$1:$S$54</definedName>
    <definedName name="_xlnm.Print_Area" localSheetId="5">'2022_Q4'!$A$1:$S$54</definedName>
    <definedName name="_xlnm.Print_Area" localSheetId="4">'2023_Q1'!$A$1:$S$54</definedName>
    <definedName name="_xlnm.Print_Area" localSheetId="3">'2023_Q2'!$A$1:$S$54</definedName>
    <definedName name="_xlnm.Print_Area" localSheetId="2">'2023_Q3'!$A$1:$S$54</definedName>
    <definedName name="_xlnm.Print_Area" localSheetId="1">'2023_Q4'!$A$1:$S$54</definedName>
    <definedName name="_xlnm.Print_Area" localSheetId="0">'2024_Q1'!$A$1:$S$54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7" i="99" l="1"/>
  <c r="M27" i="99"/>
  <c r="J54" i="99" l="1"/>
  <c r="R40" i="99" s="1"/>
  <c r="I54" i="99"/>
  <c r="Q44" i="99" s="1"/>
  <c r="H54" i="99"/>
  <c r="P49" i="99" s="1"/>
  <c r="F54" i="99"/>
  <c r="N53" i="99" s="1"/>
  <c r="E54" i="99"/>
  <c r="M42" i="99" s="1"/>
  <c r="D54" i="99"/>
  <c r="L46" i="99" s="1"/>
  <c r="R53" i="99"/>
  <c r="Q53" i="99"/>
  <c r="K53" i="99"/>
  <c r="G53" i="99"/>
  <c r="K52" i="99"/>
  <c r="G52" i="99"/>
  <c r="K51" i="99"/>
  <c r="G51" i="99"/>
  <c r="K50" i="99"/>
  <c r="G50" i="99"/>
  <c r="R49" i="99"/>
  <c r="Q49" i="99"/>
  <c r="N49" i="99"/>
  <c r="M49" i="99"/>
  <c r="K49" i="99"/>
  <c r="G49" i="99"/>
  <c r="R48" i="99"/>
  <c r="Q48" i="99"/>
  <c r="P48" i="99"/>
  <c r="N48" i="99"/>
  <c r="K48" i="99"/>
  <c r="G48" i="99"/>
  <c r="R46" i="99"/>
  <c r="Q46" i="99"/>
  <c r="K46" i="99"/>
  <c r="G46" i="99"/>
  <c r="R44" i="99"/>
  <c r="P44" i="99"/>
  <c r="K44" i="99"/>
  <c r="G44" i="99"/>
  <c r="P42" i="99"/>
  <c r="N42" i="99"/>
  <c r="K42" i="99"/>
  <c r="G42" i="99"/>
  <c r="K41" i="99"/>
  <c r="G41" i="99"/>
  <c r="Q40" i="99"/>
  <c r="K40" i="99"/>
  <c r="G40" i="99"/>
  <c r="R36" i="99"/>
  <c r="Q36" i="99"/>
  <c r="P36" i="99"/>
  <c r="N36" i="99"/>
  <c r="K36" i="99"/>
  <c r="G36" i="99"/>
  <c r="R34" i="99"/>
  <c r="Q34" i="99"/>
  <c r="N34" i="99"/>
  <c r="M34" i="99"/>
  <c r="K34" i="99"/>
  <c r="G34" i="99"/>
  <c r="R32" i="99"/>
  <c r="Q32" i="99"/>
  <c r="P32" i="99"/>
  <c r="N32" i="99"/>
  <c r="M32" i="99"/>
  <c r="K32" i="99"/>
  <c r="G32" i="99"/>
  <c r="R31" i="99"/>
  <c r="Q31" i="99"/>
  <c r="N31" i="99"/>
  <c r="M31" i="99"/>
  <c r="K31" i="99"/>
  <c r="G31" i="99"/>
  <c r="R30" i="99"/>
  <c r="Q30" i="99"/>
  <c r="P30" i="99"/>
  <c r="N30" i="99"/>
  <c r="K30" i="99"/>
  <c r="G30" i="99"/>
  <c r="R29" i="99"/>
  <c r="Q29" i="99"/>
  <c r="K29" i="99"/>
  <c r="G29" i="99"/>
  <c r="K27" i="99"/>
  <c r="G27" i="99"/>
  <c r="K26" i="99"/>
  <c r="G26" i="99"/>
  <c r="R24" i="99"/>
  <c r="Q24" i="99"/>
  <c r="P24" i="99"/>
  <c r="N24" i="99"/>
  <c r="M24" i="99"/>
  <c r="K24" i="99"/>
  <c r="G24" i="99"/>
  <c r="R23" i="99"/>
  <c r="Q23" i="99"/>
  <c r="N23" i="99"/>
  <c r="M23" i="99"/>
  <c r="K23" i="99"/>
  <c r="G23" i="99"/>
  <c r="R22" i="99"/>
  <c r="Q22" i="99"/>
  <c r="P22" i="99"/>
  <c r="N22" i="99"/>
  <c r="K22" i="99"/>
  <c r="G22" i="99"/>
  <c r="R21" i="99"/>
  <c r="Q21" i="99"/>
  <c r="N21" i="99"/>
  <c r="K21" i="99"/>
  <c r="G21" i="99"/>
  <c r="R20" i="99"/>
  <c r="Q20" i="99"/>
  <c r="P20" i="99"/>
  <c r="N20" i="99"/>
  <c r="K20" i="99"/>
  <c r="G20" i="99"/>
  <c r="K18" i="99"/>
  <c r="G18" i="99"/>
  <c r="R17" i="99"/>
  <c r="Q17" i="99"/>
  <c r="N17" i="99"/>
  <c r="K17" i="99"/>
  <c r="G17" i="99"/>
  <c r="R16" i="99"/>
  <c r="Q16" i="99"/>
  <c r="P16" i="99"/>
  <c r="N16" i="99"/>
  <c r="K16" i="99"/>
  <c r="G16" i="99"/>
  <c r="R14" i="99"/>
  <c r="Q14" i="99"/>
  <c r="N14" i="99"/>
  <c r="K14" i="99"/>
  <c r="G14" i="99"/>
  <c r="R12" i="99"/>
  <c r="Q12" i="99"/>
  <c r="P12" i="99"/>
  <c r="N12" i="99"/>
  <c r="K12" i="99"/>
  <c r="G12" i="99"/>
  <c r="R11" i="99"/>
  <c r="Q11" i="99"/>
  <c r="N11" i="99"/>
  <c r="M11" i="99"/>
  <c r="K11" i="99"/>
  <c r="G11" i="99"/>
  <c r="R10" i="99"/>
  <c r="Q10" i="99"/>
  <c r="P10" i="99"/>
  <c r="N10" i="99"/>
  <c r="M10" i="99"/>
  <c r="K10" i="99"/>
  <c r="G10" i="99"/>
  <c r="R9" i="99"/>
  <c r="Q9" i="99"/>
  <c r="N9" i="99"/>
  <c r="M9" i="99"/>
  <c r="K9" i="99"/>
  <c r="G9" i="99"/>
  <c r="G54" i="99" s="1"/>
  <c r="J54" i="98"/>
  <c r="R53" i="98" s="1"/>
  <c r="I54" i="98"/>
  <c r="Q36" i="98" s="1"/>
  <c r="H54" i="98"/>
  <c r="P48" i="98" s="1"/>
  <c r="F54" i="98"/>
  <c r="N36" i="98" s="1"/>
  <c r="E54" i="98"/>
  <c r="M46" i="98" s="1"/>
  <c r="D54" i="98"/>
  <c r="L32" i="98" s="1"/>
  <c r="K53" i="98"/>
  <c r="G53" i="98"/>
  <c r="K52" i="98"/>
  <c r="G52" i="98"/>
  <c r="K51" i="98"/>
  <c r="G51" i="98"/>
  <c r="K50" i="98"/>
  <c r="G50" i="98"/>
  <c r="N49" i="98"/>
  <c r="K49" i="98"/>
  <c r="G49" i="98"/>
  <c r="R48" i="98"/>
  <c r="Q48" i="98"/>
  <c r="K48" i="98"/>
  <c r="G48" i="98"/>
  <c r="K46" i="98"/>
  <c r="G46" i="98"/>
  <c r="R44" i="98"/>
  <c r="K44" i="98"/>
  <c r="G44" i="98"/>
  <c r="N42" i="98"/>
  <c r="K42" i="98"/>
  <c r="G42" i="98"/>
  <c r="K41" i="98"/>
  <c r="G41" i="98"/>
  <c r="R40" i="98"/>
  <c r="K40" i="98"/>
  <c r="G40" i="98"/>
  <c r="K36" i="98"/>
  <c r="G36" i="98"/>
  <c r="K34" i="98"/>
  <c r="G34" i="98"/>
  <c r="R32" i="98"/>
  <c r="K32" i="98"/>
  <c r="G32" i="98"/>
  <c r="P31" i="98"/>
  <c r="K31" i="98"/>
  <c r="G31" i="98"/>
  <c r="R30" i="98"/>
  <c r="K30" i="98"/>
  <c r="G30" i="98"/>
  <c r="K29" i="98"/>
  <c r="G29" i="98"/>
  <c r="K27" i="98"/>
  <c r="G27" i="98"/>
  <c r="K26" i="98"/>
  <c r="G26" i="98"/>
  <c r="R24" i="98"/>
  <c r="P24" i="98"/>
  <c r="K24" i="98"/>
  <c r="G24" i="98"/>
  <c r="Q23" i="98"/>
  <c r="K23" i="98"/>
  <c r="G23" i="98"/>
  <c r="R22" i="98"/>
  <c r="P22" i="98"/>
  <c r="K22" i="98"/>
  <c r="G22" i="98"/>
  <c r="Q21" i="98"/>
  <c r="K21" i="98"/>
  <c r="G21" i="98"/>
  <c r="R20" i="98"/>
  <c r="Q20" i="98"/>
  <c r="P20" i="98"/>
  <c r="K20" i="98"/>
  <c r="G20" i="98"/>
  <c r="K18" i="98"/>
  <c r="G18" i="98"/>
  <c r="R17" i="98"/>
  <c r="P17" i="98"/>
  <c r="K17" i="98"/>
  <c r="G17" i="98"/>
  <c r="P16" i="98"/>
  <c r="N16" i="98"/>
  <c r="K16" i="98"/>
  <c r="G16" i="98"/>
  <c r="R14" i="98"/>
  <c r="Q14" i="98"/>
  <c r="P14" i="98"/>
  <c r="K14" i="98"/>
  <c r="G14" i="98"/>
  <c r="R12" i="98"/>
  <c r="K12" i="98"/>
  <c r="G12" i="98"/>
  <c r="R11" i="98"/>
  <c r="Q11" i="98"/>
  <c r="K11" i="98"/>
  <c r="G11" i="98"/>
  <c r="Q10" i="98"/>
  <c r="P10" i="98"/>
  <c r="K10" i="98"/>
  <c r="G10" i="98"/>
  <c r="P9" i="98"/>
  <c r="K9" i="98"/>
  <c r="G9" i="98"/>
  <c r="N42" i="97"/>
  <c r="F54" i="97"/>
  <c r="Q54" i="99" l="1"/>
  <c r="R54" i="99"/>
  <c r="L30" i="99"/>
  <c r="M48" i="99"/>
  <c r="L16" i="99"/>
  <c r="M17" i="99"/>
  <c r="L20" i="99"/>
  <c r="M21" i="99"/>
  <c r="M29" i="99"/>
  <c r="M46" i="99"/>
  <c r="L22" i="99"/>
  <c r="L48" i="99"/>
  <c r="M16" i="99"/>
  <c r="M20" i="99"/>
  <c r="N29" i="99"/>
  <c r="N54" i="99" s="1"/>
  <c r="L44" i="99"/>
  <c r="N46" i="99"/>
  <c r="M22" i="99"/>
  <c r="M30" i="99"/>
  <c r="L12" i="99"/>
  <c r="M14" i="99"/>
  <c r="M54" i="99" s="1"/>
  <c r="L36" i="99"/>
  <c r="M40" i="99"/>
  <c r="L42" i="99"/>
  <c r="M44" i="99"/>
  <c r="M53" i="99"/>
  <c r="L10" i="99"/>
  <c r="L24" i="99"/>
  <c r="L32" i="99"/>
  <c r="M12" i="99"/>
  <c r="M36" i="99"/>
  <c r="N40" i="99"/>
  <c r="N44" i="99"/>
  <c r="O22" i="99"/>
  <c r="O27" i="99"/>
  <c r="O31" i="99"/>
  <c r="O49" i="99"/>
  <c r="S48" i="99"/>
  <c r="O16" i="99"/>
  <c r="O17" i="99"/>
  <c r="O20" i="99"/>
  <c r="O21" i="99"/>
  <c r="O29" i="99"/>
  <c r="O46" i="99"/>
  <c r="O42" i="99"/>
  <c r="O36" i="99"/>
  <c r="O30" i="99"/>
  <c r="O52" i="99"/>
  <c r="O53" i="99"/>
  <c r="O18" i="99"/>
  <c r="O50" i="99"/>
  <c r="O48" i="99"/>
  <c r="O51" i="99"/>
  <c r="O44" i="99"/>
  <c r="O41" i="99"/>
  <c r="S52" i="99"/>
  <c r="O12" i="99"/>
  <c r="O23" i="99"/>
  <c r="O14" i="99"/>
  <c r="O40" i="99"/>
  <c r="O10" i="99"/>
  <c r="O11" i="99"/>
  <c r="O24" i="99"/>
  <c r="O26" i="99"/>
  <c r="O32" i="99"/>
  <c r="O34" i="99"/>
  <c r="L53" i="99"/>
  <c r="P9" i="99"/>
  <c r="L11" i="99"/>
  <c r="P14" i="99"/>
  <c r="L17" i="99"/>
  <c r="L21" i="99"/>
  <c r="P23" i="99"/>
  <c r="L29" i="99"/>
  <c r="P31" i="99"/>
  <c r="L34" i="99"/>
  <c r="P40" i="99"/>
  <c r="K54" i="99"/>
  <c r="S26" i="99" s="1"/>
  <c r="O9" i="99"/>
  <c r="P46" i="99"/>
  <c r="L49" i="99"/>
  <c r="L9" i="99"/>
  <c r="P11" i="99"/>
  <c r="L14" i="99"/>
  <c r="P17" i="99"/>
  <c r="P21" i="99"/>
  <c r="L23" i="99"/>
  <c r="P29" i="99"/>
  <c r="L31" i="99"/>
  <c r="P34" i="99"/>
  <c r="L40" i="99"/>
  <c r="P53" i="99"/>
  <c r="R10" i="98"/>
  <c r="R21" i="98"/>
  <c r="R23" i="98"/>
  <c r="R34" i="98"/>
  <c r="R16" i="98"/>
  <c r="R46" i="98"/>
  <c r="R49" i="98"/>
  <c r="R31" i="98"/>
  <c r="R9" i="98"/>
  <c r="R54" i="98" s="1"/>
  <c r="R29" i="98"/>
  <c r="R36" i="98"/>
  <c r="N31" i="98"/>
  <c r="N10" i="98"/>
  <c r="N34" i="98"/>
  <c r="N44" i="98"/>
  <c r="N48" i="98"/>
  <c r="N11" i="98"/>
  <c r="N24" i="98"/>
  <c r="N14" i="98"/>
  <c r="N21" i="98"/>
  <c r="N29" i="98"/>
  <c r="N40" i="98"/>
  <c r="N53" i="98"/>
  <c r="N20" i="98"/>
  <c r="N23" i="98"/>
  <c r="N17" i="98"/>
  <c r="N9" i="98"/>
  <c r="N54" i="98" s="1"/>
  <c r="N12" i="98"/>
  <c r="N30" i="98"/>
  <c r="N22" i="98"/>
  <c r="N32" i="98"/>
  <c r="N46" i="98"/>
  <c r="K54" i="98"/>
  <c r="S49" i="98" s="1"/>
  <c r="M10" i="98"/>
  <c r="M32" i="98"/>
  <c r="M24" i="98"/>
  <c r="M16" i="98"/>
  <c r="M20" i="98"/>
  <c r="P21" i="98"/>
  <c r="P30" i="98"/>
  <c r="P34" i="98"/>
  <c r="P42" i="98"/>
  <c r="P53" i="98"/>
  <c r="P12" i="98"/>
  <c r="P40" i="98"/>
  <c r="P46" i="98"/>
  <c r="P54" i="98"/>
  <c r="P11" i="98"/>
  <c r="P23" i="98"/>
  <c r="P29" i="98"/>
  <c r="P32" i="98"/>
  <c r="P36" i="98"/>
  <c r="P44" i="98"/>
  <c r="P49" i="98"/>
  <c r="Q46" i="98"/>
  <c r="Q53" i="98"/>
  <c r="Q29" i="98"/>
  <c r="Q12" i="98"/>
  <c r="Q22" i="98"/>
  <c r="Q34" i="98"/>
  <c r="Q44" i="98"/>
  <c r="Q32" i="98"/>
  <c r="Q49" i="98"/>
  <c r="Q17" i="98"/>
  <c r="Q31" i="98"/>
  <c r="Q40" i="98"/>
  <c r="Q42" i="98"/>
  <c r="Q9" i="98"/>
  <c r="Q16" i="98"/>
  <c r="Q24" i="98"/>
  <c r="Q30" i="98"/>
  <c r="G54" i="98"/>
  <c r="O20" i="98" s="1"/>
  <c r="O18" i="98"/>
  <c r="O21" i="98"/>
  <c r="O36" i="98"/>
  <c r="L53" i="98"/>
  <c r="M48" i="98"/>
  <c r="M11" i="98"/>
  <c r="M17" i="98"/>
  <c r="M21" i="98"/>
  <c r="M29" i="98"/>
  <c r="M34" i="98"/>
  <c r="L49" i="98"/>
  <c r="L12" i="98"/>
  <c r="L22" i="98"/>
  <c r="L30" i="98"/>
  <c r="L36" i="98"/>
  <c r="L42" i="98"/>
  <c r="M49" i="98"/>
  <c r="M53" i="98"/>
  <c r="M12" i="98"/>
  <c r="M22" i="98"/>
  <c r="M30" i="98"/>
  <c r="M36" i="98"/>
  <c r="M42" i="98"/>
  <c r="L44" i="98"/>
  <c r="L21" i="98"/>
  <c r="L34" i="98"/>
  <c r="L9" i="98"/>
  <c r="L14" i="98"/>
  <c r="L23" i="98"/>
  <c r="L31" i="98"/>
  <c r="L40" i="98"/>
  <c r="M44" i="98"/>
  <c r="L29" i="98"/>
  <c r="M14" i="98"/>
  <c r="M23" i="98"/>
  <c r="M31" i="98"/>
  <c r="M40" i="98"/>
  <c r="L46" i="98"/>
  <c r="L48" i="98"/>
  <c r="L11" i="98"/>
  <c r="L17" i="98"/>
  <c r="M9" i="98"/>
  <c r="L10" i="98"/>
  <c r="L16" i="98"/>
  <c r="L20" i="98"/>
  <c r="L24" i="98"/>
  <c r="J54" i="97"/>
  <c r="R11" i="97" s="1"/>
  <c r="I54" i="97"/>
  <c r="Q46" i="97" s="1"/>
  <c r="H54" i="97"/>
  <c r="P53" i="97" s="1"/>
  <c r="N53" i="97"/>
  <c r="E54" i="97"/>
  <c r="M44" i="97" s="1"/>
  <c r="D54" i="97"/>
  <c r="L32" i="97" s="1"/>
  <c r="R53" i="97"/>
  <c r="M53" i="97"/>
  <c r="K53" i="97"/>
  <c r="G53" i="97"/>
  <c r="K52" i="97"/>
  <c r="G52" i="97"/>
  <c r="K51" i="97"/>
  <c r="G51" i="97"/>
  <c r="K50" i="97"/>
  <c r="G50" i="97"/>
  <c r="R49" i="97"/>
  <c r="P49" i="97"/>
  <c r="N49" i="97"/>
  <c r="K49" i="97"/>
  <c r="G49" i="97"/>
  <c r="R48" i="97"/>
  <c r="Q48" i="97"/>
  <c r="N48" i="97"/>
  <c r="M48" i="97"/>
  <c r="K48" i="97"/>
  <c r="G48" i="97"/>
  <c r="P46" i="97"/>
  <c r="N46" i="97"/>
  <c r="M46" i="97"/>
  <c r="K46" i="97"/>
  <c r="G46" i="97"/>
  <c r="R44" i="97"/>
  <c r="Q44" i="97"/>
  <c r="N44" i="97"/>
  <c r="K44" i="97"/>
  <c r="G44" i="97"/>
  <c r="Q42" i="97"/>
  <c r="P42" i="97"/>
  <c r="M42" i="97"/>
  <c r="K42" i="97"/>
  <c r="G42" i="97"/>
  <c r="K41" i="97"/>
  <c r="G41" i="97"/>
  <c r="R40" i="97"/>
  <c r="P40" i="97"/>
  <c r="N40" i="97"/>
  <c r="M40" i="97"/>
  <c r="K40" i="97"/>
  <c r="G40" i="97"/>
  <c r="R36" i="97"/>
  <c r="Q36" i="97"/>
  <c r="P36" i="97"/>
  <c r="N36" i="97"/>
  <c r="M36" i="97"/>
  <c r="K36" i="97"/>
  <c r="G36" i="97"/>
  <c r="P34" i="97"/>
  <c r="N34" i="97"/>
  <c r="M34" i="97"/>
  <c r="K34" i="97"/>
  <c r="G34" i="97"/>
  <c r="R32" i="97"/>
  <c r="P32" i="97"/>
  <c r="N32" i="97"/>
  <c r="M32" i="97"/>
  <c r="K32" i="97"/>
  <c r="G32" i="97"/>
  <c r="Q31" i="97"/>
  <c r="P31" i="97"/>
  <c r="N31" i="97"/>
  <c r="K31" i="97"/>
  <c r="G31" i="97"/>
  <c r="R30" i="97"/>
  <c r="Q30" i="97"/>
  <c r="P30" i="97"/>
  <c r="N30" i="97"/>
  <c r="M30" i="97"/>
  <c r="K30" i="97"/>
  <c r="G30" i="97"/>
  <c r="P29" i="97"/>
  <c r="N29" i="97"/>
  <c r="M29" i="97"/>
  <c r="K29" i="97"/>
  <c r="G29" i="97"/>
  <c r="K27" i="97"/>
  <c r="G27" i="97"/>
  <c r="K26" i="97"/>
  <c r="G26" i="97"/>
  <c r="R24" i="97"/>
  <c r="Q24" i="97"/>
  <c r="P24" i="97"/>
  <c r="N24" i="97"/>
  <c r="M24" i="97"/>
  <c r="K24" i="97"/>
  <c r="G24" i="97"/>
  <c r="R23" i="97"/>
  <c r="Q23" i="97"/>
  <c r="P23" i="97"/>
  <c r="N23" i="97"/>
  <c r="M23" i="97"/>
  <c r="K23" i="97"/>
  <c r="G23" i="97"/>
  <c r="Q22" i="97"/>
  <c r="P22" i="97"/>
  <c r="N22" i="97"/>
  <c r="M22" i="97"/>
  <c r="K22" i="97"/>
  <c r="G22" i="97"/>
  <c r="R21" i="97"/>
  <c r="P21" i="97"/>
  <c r="N21" i="97"/>
  <c r="M21" i="97"/>
  <c r="K21" i="97"/>
  <c r="G21" i="97"/>
  <c r="R20" i="97"/>
  <c r="P20" i="97"/>
  <c r="N20" i="97"/>
  <c r="M20" i="97"/>
  <c r="K20" i="97"/>
  <c r="G20" i="97"/>
  <c r="K18" i="97"/>
  <c r="G18" i="97"/>
  <c r="R17" i="97"/>
  <c r="P17" i="97"/>
  <c r="N17" i="97"/>
  <c r="M17" i="97"/>
  <c r="K17" i="97"/>
  <c r="G17" i="97"/>
  <c r="P16" i="97"/>
  <c r="N16" i="97"/>
  <c r="M16" i="97"/>
  <c r="K16" i="97"/>
  <c r="G16" i="97"/>
  <c r="Q14" i="97"/>
  <c r="P14" i="97"/>
  <c r="N14" i="97"/>
  <c r="M14" i="97"/>
  <c r="K14" i="97"/>
  <c r="G14" i="97"/>
  <c r="R12" i="97"/>
  <c r="P12" i="97"/>
  <c r="N12" i="97"/>
  <c r="M12" i="97"/>
  <c r="K12" i="97"/>
  <c r="G12" i="97"/>
  <c r="P11" i="97"/>
  <c r="N11" i="97"/>
  <c r="M11" i="97"/>
  <c r="K11" i="97"/>
  <c r="G11" i="97"/>
  <c r="R10" i="97"/>
  <c r="Q10" i="97"/>
  <c r="P10" i="97"/>
  <c r="N10" i="97"/>
  <c r="M10" i="97"/>
  <c r="K10" i="97"/>
  <c r="G10" i="97"/>
  <c r="Q9" i="97"/>
  <c r="P9" i="97"/>
  <c r="N9" i="97"/>
  <c r="M9" i="97"/>
  <c r="K9" i="97"/>
  <c r="G9" i="97"/>
  <c r="Q42" i="96"/>
  <c r="J54" i="96"/>
  <c r="R48" i="96" s="1"/>
  <c r="I54" i="96"/>
  <c r="Q49" i="96" s="1"/>
  <c r="H54" i="96"/>
  <c r="P40" i="96" s="1"/>
  <c r="F54" i="96"/>
  <c r="N44" i="96" s="1"/>
  <c r="E54" i="96"/>
  <c r="M46" i="96" s="1"/>
  <c r="D54" i="96"/>
  <c r="L46" i="96" s="1"/>
  <c r="K53" i="96"/>
  <c r="G53" i="96"/>
  <c r="K52" i="96"/>
  <c r="G52" i="96"/>
  <c r="K51" i="96"/>
  <c r="G51" i="96"/>
  <c r="K50" i="96"/>
  <c r="G50" i="96"/>
  <c r="P49" i="96"/>
  <c r="K49" i="96"/>
  <c r="G49" i="96"/>
  <c r="K48" i="96"/>
  <c r="G48" i="96"/>
  <c r="K46" i="96"/>
  <c r="G46" i="96"/>
  <c r="K44" i="96"/>
  <c r="G44" i="96"/>
  <c r="K42" i="96"/>
  <c r="G42" i="96"/>
  <c r="K41" i="96"/>
  <c r="G41" i="96"/>
  <c r="K40" i="96"/>
  <c r="G40" i="96"/>
  <c r="P36" i="96"/>
  <c r="K36" i="96"/>
  <c r="G36" i="96"/>
  <c r="P32" i="96"/>
  <c r="K32" i="96"/>
  <c r="G32" i="96"/>
  <c r="N31" i="96"/>
  <c r="K31" i="96"/>
  <c r="G31" i="96"/>
  <c r="K30" i="96"/>
  <c r="G30" i="96"/>
  <c r="P29" i="96"/>
  <c r="K29" i="96"/>
  <c r="G29" i="96"/>
  <c r="K34" i="96"/>
  <c r="G34" i="96"/>
  <c r="K27" i="96"/>
  <c r="G27" i="96"/>
  <c r="K26" i="96"/>
  <c r="G26" i="96"/>
  <c r="P24" i="96"/>
  <c r="K24" i="96"/>
  <c r="G24" i="96"/>
  <c r="P23" i="96"/>
  <c r="K23" i="96"/>
  <c r="G23" i="96"/>
  <c r="P22" i="96"/>
  <c r="N22" i="96"/>
  <c r="K22" i="96"/>
  <c r="G22" i="96"/>
  <c r="P21" i="96"/>
  <c r="K21" i="96"/>
  <c r="G21" i="96"/>
  <c r="K20" i="96"/>
  <c r="G20" i="96"/>
  <c r="K18" i="96"/>
  <c r="G18" i="96"/>
  <c r="K17" i="96"/>
  <c r="G17" i="96"/>
  <c r="K16" i="96"/>
  <c r="G16" i="96"/>
  <c r="Q14" i="96"/>
  <c r="K14" i="96"/>
  <c r="G14" i="96"/>
  <c r="P12" i="96"/>
  <c r="N12" i="96"/>
  <c r="L12" i="96"/>
  <c r="K12" i="96"/>
  <c r="G12" i="96"/>
  <c r="P11" i="96"/>
  <c r="K11" i="96"/>
  <c r="G11" i="96"/>
  <c r="K10" i="96"/>
  <c r="G10" i="96"/>
  <c r="K9" i="96"/>
  <c r="G9" i="96"/>
  <c r="S46" i="99" l="1"/>
  <c r="S11" i="99"/>
  <c r="S29" i="99"/>
  <c r="S30" i="99"/>
  <c r="S44" i="99"/>
  <c r="S53" i="99"/>
  <c r="S21" i="99"/>
  <c r="S9" i="99"/>
  <c r="S54" i="99" s="1"/>
  <c r="S42" i="99"/>
  <c r="S16" i="99"/>
  <c r="S40" i="99"/>
  <c r="S24" i="99"/>
  <c r="S31" i="99"/>
  <c r="S20" i="99"/>
  <c r="S36" i="99"/>
  <c r="S51" i="99"/>
  <c r="S17" i="99"/>
  <c r="S49" i="99"/>
  <c r="L54" i="99"/>
  <c r="P54" i="99"/>
  <c r="S27" i="99"/>
  <c r="S34" i="99"/>
  <c r="O54" i="99"/>
  <c r="S14" i="99"/>
  <c r="S23" i="99"/>
  <c r="S18" i="99"/>
  <c r="S41" i="99"/>
  <c r="S32" i="99"/>
  <c r="S12" i="99"/>
  <c r="S50" i="99"/>
  <c r="S22" i="99"/>
  <c r="S10" i="99"/>
  <c r="S23" i="98"/>
  <c r="S14" i="98"/>
  <c r="S18" i="98"/>
  <c r="S16" i="98"/>
  <c r="S11" i="98"/>
  <c r="S26" i="98"/>
  <c r="S20" i="98"/>
  <c r="S50" i="98"/>
  <c r="S34" i="98"/>
  <c r="S52" i="98"/>
  <c r="S29" i="98"/>
  <c r="S27" i="98"/>
  <c r="S36" i="98"/>
  <c r="S24" i="98"/>
  <c r="S21" i="98"/>
  <c r="O29" i="98"/>
  <c r="O52" i="98"/>
  <c r="S48" i="98"/>
  <c r="S51" i="98"/>
  <c r="S12" i="98"/>
  <c r="S10" i="98"/>
  <c r="S9" i="98"/>
  <c r="S53" i="98"/>
  <c r="S30" i="98"/>
  <c r="S22" i="98"/>
  <c r="S17" i="98"/>
  <c r="S41" i="98"/>
  <c r="S32" i="98"/>
  <c r="S46" i="98"/>
  <c r="S42" i="98"/>
  <c r="S40" i="98"/>
  <c r="S44" i="98"/>
  <c r="S31" i="98"/>
  <c r="O22" i="98"/>
  <c r="O51" i="98"/>
  <c r="O49" i="98"/>
  <c r="O27" i="98"/>
  <c r="O31" i="98"/>
  <c r="O30" i="98"/>
  <c r="O50" i="98"/>
  <c r="O12" i="98"/>
  <c r="O9" i="98"/>
  <c r="O44" i="98"/>
  <c r="O23" i="98"/>
  <c r="O32" i="98"/>
  <c r="O46" i="98"/>
  <c r="O14" i="98"/>
  <c r="O16" i="98"/>
  <c r="O48" i="98"/>
  <c r="O40" i="98"/>
  <c r="O41" i="98"/>
  <c r="O53" i="98"/>
  <c r="O17" i="98"/>
  <c r="O11" i="98"/>
  <c r="O42" i="98"/>
  <c r="Q54" i="98"/>
  <c r="O34" i="98"/>
  <c r="O24" i="98"/>
  <c r="O10" i="98"/>
  <c r="O26" i="98"/>
  <c r="L54" i="98"/>
  <c r="M54" i="98"/>
  <c r="R14" i="97"/>
  <c r="R22" i="97"/>
  <c r="R29" i="97"/>
  <c r="R34" i="97"/>
  <c r="R46" i="97"/>
  <c r="R9" i="97"/>
  <c r="R16" i="97"/>
  <c r="R31" i="97"/>
  <c r="N54" i="97"/>
  <c r="K54" i="97"/>
  <c r="S34" i="97" s="1"/>
  <c r="Q34" i="97"/>
  <c r="Q11" i="97"/>
  <c r="Q32" i="97"/>
  <c r="Q53" i="97"/>
  <c r="Q17" i="97"/>
  <c r="Q21" i="97"/>
  <c r="Q29" i="97"/>
  <c r="Q49" i="97"/>
  <c r="Q16" i="97"/>
  <c r="Q20" i="97"/>
  <c r="Q54" i="97" s="1"/>
  <c r="Q40" i="97"/>
  <c r="Q12" i="97"/>
  <c r="M49" i="97"/>
  <c r="M54" i="97"/>
  <c r="M31" i="97"/>
  <c r="P54" i="97"/>
  <c r="P48" i="97"/>
  <c r="S11" i="97"/>
  <c r="S26" i="97"/>
  <c r="P44" i="97"/>
  <c r="G54" i="97"/>
  <c r="O10" i="97" s="1"/>
  <c r="S51" i="97"/>
  <c r="S41" i="97"/>
  <c r="S30" i="97"/>
  <c r="S17" i="97"/>
  <c r="S44" i="97"/>
  <c r="S14" i="97"/>
  <c r="S40" i="97"/>
  <c r="S42" i="97"/>
  <c r="S10" i="97"/>
  <c r="S24" i="97"/>
  <c r="L11" i="97"/>
  <c r="L17" i="97"/>
  <c r="L21" i="97"/>
  <c r="L29" i="97"/>
  <c r="L34" i="97"/>
  <c r="L49" i="97"/>
  <c r="L53" i="97"/>
  <c r="L12" i="97"/>
  <c r="L22" i="97"/>
  <c r="L30" i="97"/>
  <c r="L36" i="97"/>
  <c r="L42" i="97"/>
  <c r="S9" i="97"/>
  <c r="L44" i="97"/>
  <c r="L9" i="97"/>
  <c r="L14" i="97"/>
  <c r="L23" i="97"/>
  <c r="L31" i="97"/>
  <c r="L40" i="97"/>
  <c r="L48" i="97"/>
  <c r="L46" i="97"/>
  <c r="L10" i="97"/>
  <c r="L16" i="97"/>
  <c r="L20" i="97"/>
  <c r="L24" i="97"/>
  <c r="P46" i="96"/>
  <c r="L30" i="96"/>
  <c r="L11" i="96"/>
  <c r="R14" i="96"/>
  <c r="L9" i="96"/>
  <c r="R31" i="96"/>
  <c r="R24" i="96"/>
  <c r="R53" i="96"/>
  <c r="Q10" i="96"/>
  <c r="Q34" i="96"/>
  <c r="R40" i="96"/>
  <c r="R29" i="96"/>
  <c r="Q23" i="96"/>
  <c r="R34" i="96"/>
  <c r="R30" i="96"/>
  <c r="R32" i="96"/>
  <c r="Q24" i="96"/>
  <c r="Q17" i="96"/>
  <c r="R23" i="96"/>
  <c r="R36" i="96"/>
  <c r="M31" i="96"/>
  <c r="M12" i="96"/>
  <c r="Q21" i="96"/>
  <c r="Q31" i="96"/>
  <c r="Q36" i="96"/>
  <c r="Q12" i="96"/>
  <c r="L16" i="96"/>
  <c r="M22" i="96"/>
  <c r="Q30" i="96"/>
  <c r="L42" i="96"/>
  <c r="Q9" i="96"/>
  <c r="Q11" i="96"/>
  <c r="Q16" i="96"/>
  <c r="Q20" i="96"/>
  <c r="Q48" i="96"/>
  <c r="L14" i="96"/>
  <c r="Q22" i="96"/>
  <c r="Q29" i="96"/>
  <c r="Q44" i="96"/>
  <c r="R9" i="96"/>
  <c r="P14" i="96"/>
  <c r="R16" i="96"/>
  <c r="P34" i="96"/>
  <c r="L31" i="96"/>
  <c r="L32" i="96"/>
  <c r="P42" i="96"/>
  <c r="R46" i="96"/>
  <c r="R49" i="96"/>
  <c r="G54" i="96"/>
  <c r="O44" i="96" s="1"/>
  <c r="L10" i="96"/>
  <c r="L17" i="96"/>
  <c r="L20" i="96"/>
  <c r="R21" i="96"/>
  <c r="R22" i="96"/>
  <c r="P30" i="96"/>
  <c r="P31" i="96"/>
  <c r="P48" i="96"/>
  <c r="K54" i="96"/>
  <c r="S31" i="96" s="1"/>
  <c r="P10" i="96"/>
  <c r="R11" i="96"/>
  <c r="R12" i="96"/>
  <c r="P17" i="96"/>
  <c r="P20" i="96"/>
  <c r="L24" i="96"/>
  <c r="R44" i="96"/>
  <c r="P9" i="96"/>
  <c r="R10" i="96"/>
  <c r="P16" i="96"/>
  <c r="R17" i="96"/>
  <c r="R20" i="96"/>
  <c r="L22" i="96"/>
  <c r="L23" i="96"/>
  <c r="P53" i="96"/>
  <c r="L40" i="96"/>
  <c r="L29" i="96"/>
  <c r="L49" i="96"/>
  <c r="S34" i="96"/>
  <c r="L36" i="96"/>
  <c r="L44" i="96"/>
  <c r="L21" i="96"/>
  <c r="L34" i="96"/>
  <c r="P44" i="96"/>
  <c r="L48" i="96"/>
  <c r="L53" i="96"/>
  <c r="S36" i="96"/>
  <c r="Q53" i="96"/>
  <c r="N11" i="96"/>
  <c r="N17" i="96"/>
  <c r="N21" i="96"/>
  <c r="N30" i="96"/>
  <c r="N40" i="96"/>
  <c r="N46" i="96"/>
  <c r="M9" i="96"/>
  <c r="M14" i="96"/>
  <c r="M23" i="96"/>
  <c r="M34" i="96"/>
  <c r="M32" i="96"/>
  <c r="Q40" i="96"/>
  <c r="Q46" i="96"/>
  <c r="M49" i="96"/>
  <c r="M48" i="96"/>
  <c r="N48" i="96"/>
  <c r="N53" i="96"/>
  <c r="N9" i="96"/>
  <c r="N14" i="96"/>
  <c r="N23" i="96"/>
  <c r="N34" i="96"/>
  <c r="N32" i="96"/>
  <c r="N49" i="96"/>
  <c r="M10" i="96"/>
  <c r="M16" i="96"/>
  <c r="M20" i="96"/>
  <c r="M24" i="96"/>
  <c r="M29" i="96"/>
  <c r="M36" i="96"/>
  <c r="M42" i="96"/>
  <c r="M44" i="96"/>
  <c r="N10" i="96"/>
  <c r="N16" i="96"/>
  <c r="N20" i="96"/>
  <c r="N24" i="96"/>
  <c r="N29" i="96"/>
  <c r="N36" i="96"/>
  <c r="N42" i="96"/>
  <c r="M53" i="96"/>
  <c r="M11" i="96"/>
  <c r="M17" i="96"/>
  <c r="M21" i="96"/>
  <c r="M30" i="96"/>
  <c r="Q32" i="96"/>
  <c r="M40" i="96"/>
  <c r="S54" i="98" l="1"/>
  <c r="O54" i="98"/>
  <c r="S22" i="97"/>
  <c r="S27" i="97"/>
  <c r="R54" i="97"/>
  <c r="S48" i="97"/>
  <c r="S16" i="97"/>
  <c r="S32" i="97"/>
  <c r="S21" i="97"/>
  <c r="S31" i="97"/>
  <c r="O26" i="97"/>
  <c r="S36" i="97"/>
  <c r="S20" i="97"/>
  <c r="S18" i="97"/>
  <c r="S23" i="97"/>
  <c r="S12" i="97"/>
  <c r="S46" i="97"/>
  <c r="S50" i="97"/>
  <c r="S49" i="97"/>
  <c r="S53" i="97"/>
  <c r="S29" i="97"/>
  <c r="S52" i="97"/>
  <c r="O16" i="97"/>
  <c r="O40" i="97"/>
  <c r="O14" i="97"/>
  <c r="O27" i="97"/>
  <c r="O23" i="97"/>
  <c r="O17" i="97"/>
  <c r="O9" i="97"/>
  <c r="O31" i="97"/>
  <c r="O11" i="97"/>
  <c r="O52" i="97"/>
  <c r="O18" i="97"/>
  <c r="O22" i="97"/>
  <c r="O32" i="97"/>
  <c r="O12" i="97"/>
  <c r="O46" i="97"/>
  <c r="O50" i="97"/>
  <c r="O41" i="97"/>
  <c r="O29" i="97"/>
  <c r="O36" i="97"/>
  <c r="O24" i="97"/>
  <c r="O48" i="97"/>
  <c r="O44" i="97"/>
  <c r="O49" i="97"/>
  <c r="O30" i="97"/>
  <c r="O51" i="97"/>
  <c r="O42" i="97"/>
  <c r="O34" i="97"/>
  <c r="O53" i="97"/>
  <c r="O20" i="97"/>
  <c r="O21" i="97"/>
  <c r="L54" i="97"/>
  <c r="O48" i="96"/>
  <c r="O31" i="96"/>
  <c r="O12" i="96"/>
  <c r="O14" i="96"/>
  <c r="O23" i="96"/>
  <c r="O41" i="96"/>
  <c r="O36" i="96"/>
  <c r="O34" i="96"/>
  <c r="O49" i="96"/>
  <c r="S23" i="96"/>
  <c r="S12" i="96"/>
  <c r="S53" i="96"/>
  <c r="S18" i="96"/>
  <c r="S50" i="96"/>
  <c r="O20" i="96"/>
  <c r="P54" i="96"/>
  <c r="O18" i="96"/>
  <c r="O10" i="96"/>
  <c r="O24" i="96"/>
  <c r="O11" i="96"/>
  <c r="O53" i="96"/>
  <c r="S26" i="96"/>
  <c r="O46" i="96"/>
  <c r="O17" i="96"/>
  <c r="R54" i="96"/>
  <c r="O50" i="96"/>
  <c r="O42" i="96"/>
  <c r="O22" i="96"/>
  <c r="O9" i="96"/>
  <c r="O27" i="96"/>
  <c r="O51" i="96"/>
  <c r="S30" i="96"/>
  <c r="S52" i="96"/>
  <c r="S20" i="96"/>
  <c r="S21" i="96"/>
  <c r="S41" i="96"/>
  <c r="S17" i="96"/>
  <c r="S11" i="96"/>
  <c r="S9" i="96"/>
  <c r="S24" i="96"/>
  <c r="S10" i="96"/>
  <c r="S46" i="96"/>
  <c r="S27" i="96"/>
  <c r="S40" i="96"/>
  <c r="S49" i="96"/>
  <c r="S29" i="96"/>
  <c r="O29" i="96"/>
  <c r="S16" i="96"/>
  <c r="O40" i="96"/>
  <c r="O32" i="96"/>
  <c r="O52" i="96"/>
  <c r="S48" i="96"/>
  <c r="S44" i="96"/>
  <c r="S22" i="96"/>
  <c r="S51" i="96"/>
  <c r="S32" i="96"/>
  <c r="S14" i="96"/>
  <c r="O16" i="96"/>
  <c r="S42" i="96"/>
  <c r="O30" i="96"/>
  <c r="O21" i="96"/>
  <c r="O26" i="96"/>
  <c r="L54" i="96"/>
  <c r="Q54" i="96"/>
  <c r="N54" i="96"/>
  <c r="M54" i="96"/>
  <c r="S54" i="97" l="1"/>
  <c r="O54" i="97"/>
  <c r="O54" i="96"/>
  <c r="S54" i="96"/>
  <c r="J54" i="95"/>
  <c r="R53" i="95" s="1"/>
  <c r="I54" i="95"/>
  <c r="Q24" i="95" s="1"/>
  <c r="H54" i="95"/>
  <c r="P49" i="95" s="1"/>
  <c r="F54" i="95"/>
  <c r="N53" i="95" s="1"/>
  <c r="E54" i="95"/>
  <c r="M34" i="95" s="1"/>
  <c r="D54" i="95"/>
  <c r="L49" i="95" s="1"/>
  <c r="K53" i="95"/>
  <c r="G53" i="95"/>
  <c r="K52" i="95"/>
  <c r="G52" i="95"/>
  <c r="K51" i="95"/>
  <c r="G51" i="95"/>
  <c r="K50" i="95"/>
  <c r="G50" i="95"/>
  <c r="K49" i="95"/>
  <c r="G49" i="95"/>
  <c r="P48" i="95"/>
  <c r="K48" i="95"/>
  <c r="G48" i="95"/>
  <c r="K46" i="95"/>
  <c r="G46" i="95"/>
  <c r="K44" i="95"/>
  <c r="G44" i="95"/>
  <c r="K42" i="95"/>
  <c r="G42" i="95"/>
  <c r="K41" i="95"/>
  <c r="G41" i="95"/>
  <c r="K40" i="95"/>
  <c r="G40" i="95"/>
  <c r="K36" i="95"/>
  <c r="G36" i="95"/>
  <c r="P34" i="95"/>
  <c r="K34" i="95"/>
  <c r="G34" i="95"/>
  <c r="K33" i="95"/>
  <c r="G33" i="95"/>
  <c r="K32" i="95"/>
  <c r="G32" i="95"/>
  <c r="K31" i="95"/>
  <c r="G31" i="95"/>
  <c r="Q29" i="95"/>
  <c r="P29" i="95"/>
  <c r="K29" i="95"/>
  <c r="G29" i="95"/>
  <c r="K20" i="95"/>
  <c r="G20" i="95"/>
  <c r="K27" i="95"/>
  <c r="G27" i="95"/>
  <c r="K26" i="95"/>
  <c r="G26" i="95"/>
  <c r="K24" i="95"/>
  <c r="G24" i="95"/>
  <c r="Q23" i="95"/>
  <c r="P23" i="95"/>
  <c r="K23" i="95"/>
  <c r="G23" i="95"/>
  <c r="K22" i="95"/>
  <c r="G22" i="95"/>
  <c r="P21" i="95"/>
  <c r="K21" i="95"/>
  <c r="G21" i="95"/>
  <c r="K18" i="95"/>
  <c r="G18" i="95"/>
  <c r="K17" i="95"/>
  <c r="G17" i="95"/>
  <c r="P16" i="95"/>
  <c r="K16" i="95"/>
  <c r="G16" i="95"/>
  <c r="K14" i="95"/>
  <c r="G14" i="95"/>
  <c r="P12" i="95"/>
  <c r="K12" i="95"/>
  <c r="G12" i="95"/>
  <c r="K11" i="95"/>
  <c r="G11" i="95"/>
  <c r="P10" i="95"/>
  <c r="K10" i="95"/>
  <c r="G10" i="95"/>
  <c r="K9" i="95"/>
  <c r="G9" i="95"/>
  <c r="J54" i="94"/>
  <c r="R25" i="94" s="1"/>
  <c r="I54" i="94"/>
  <c r="Q49" i="94" s="1"/>
  <c r="H54" i="94"/>
  <c r="P14" i="94" s="1"/>
  <c r="F54" i="94"/>
  <c r="E54" i="94"/>
  <c r="M49" i="94" s="1"/>
  <c r="D54" i="94"/>
  <c r="L11" i="94" s="1"/>
  <c r="K53" i="94"/>
  <c r="G53" i="94"/>
  <c r="K52" i="94"/>
  <c r="G52" i="94"/>
  <c r="K51" i="94"/>
  <c r="G51" i="94"/>
  <c r="K50" i="94"/>
  <c r="G50" i="94"/>
  <c r="R49" i="94"/>
  <c r="K49" i="94"/>
  <c r="G49" i="94"/>
  <c r="M48" i="94"/>
  <c r="L48" i="94"/>
  <c r="K48" i="94"/>
  <c r="G48" i="94"/>
  <c r="K46" i="94"/>
  <c r="G46" i="94"/>
  <c r="P44" i="94"/>
  <c r="M44" i="94"/>
  <c r="K44" i="94"/>
  <c r="G44" i="94"/>
  <c r="K42" i="94"/>
  <c r="G42" i="94"/>
  <c r="K41" i="94"/>
  <c r="G41" i="94"/>
  <c r="R40" i="94"/>
  <c r="K40" i="94"/>
  <c r="G40" i="94"/>
  <c r="R36" i="94"/>
  <c r="K36" i="94"/>
  <c r="G36" i="94"/>
  <c r="R34" i="94"/>
  <c r="K34" i="94"/>
  <c r="G34" i="94"/>
  <c r="K33" i="94"/>
  <c r="G33" i="94"/>
  <c r="M32" i="94"/>
  <c r="K32" i="94"/>
  <c r="G32" i="94"/>
  <c r="R31" i="94"/>
  <c r="K31" i="94"/>
  <c r="G31" i="94"/>
  <c r="P29" i="94"/>
  <c r="K29" i="94"/>
  <c r="G29" i="94"/>
  <c r="K25" i="94"/>
  <c r="G25" i="94"/>
  <c r="K24" i="94"/>
  <c r="G24" i="94"/>
  <c r="R22" i="94"/>
  <c r="P22" i="94"/>
  <c r="M22" i="94"/>
  <c r="K22" i="94"/>
  <c r="G22" i="94"/>
  <c r="K21" i="94"/>
  <c r="G21" i="94"/>
  <c r="Q20" i="94"/>
  <c r="K20" i="94"/>
  <c r="G20" i="94"/>
  <c r="K19" i="94"/>
  <c r="G19" i="94"/>
  <c r="P27" i="94"/>
  <c r="M27" i="94"/>
  <c r="K27" i="94"/>
  <c r="G27" i="94"/>
  <c r="K18" i="94"/>
  <c r="G18" i="94"/>
  <c r="K17" i="94"/>
  <c r="G17" i="94"/>
  <c r="Q16" i="94"/>
  <c r="P16" i="94"/>
  <c r="M16" i="94"/>
  <c r="K16" i="94"/>
  <c r="G16" i="94"/>
  <c r="R14" i="94"/>
  <c r="K14" i="94"/>
  <c r="G14" i="94"/>
  <c r="R12" i="94"/>
  <c r="M12" i="94"/>
  <c r="K12" i="94"/>
  <c r="G12" i="94"/>
  <c r="R11" i="94"/>
  <c r="K11" i="94"/>
  <c r="G11" i="94"/>
  <c r="R10" i="94"/>
  <c r="M10" i="94"/>
  <c r="L10" i="94"/>
  <c r="K10" i="94"/>
  <c r="G10" i="94"/>
  <c r="R9" i="94"/>
  <c r="K9" i="94"/>
  <c r="G9" i="94"/>
  <c r="R42" i="93"/>
  <c r="M27" i="93"/>
  <c r="Q27" i="93"/>
  <c r="R11" i="95" l="1"/>
  <c r="R12" i="95"/>
  <c r="Q31" i="95"/>
  <c r="R9" i="95"/>
  <c r="R10" i="95"/>
  <c r="R40" i="95"/>
  <c r="Q48" i="95"/>
  <c r="Q49" i="95"/>
  <c r="Q27" i="95"/>
  <c r="R36" i="95"/>
  <c r="R48" i="95"/>
  <c r="R49" i="95"/>
  <c r="R14" i="95"/>
  <c r="R34" i="95"/>
  <c r="L21" i="95"/>
  <c r="M27" i="95"/>
  <c r="N27" i="95"/>
  <c r="L32" i="95"/>
  <c r="N16" i="95"/>
  <c r="R23" i="95"/>
  <c r="R24" i="95"/>
  <c r="R29" i="95"/>
  <c r="R31" i="95"/>
  <c r="P32" i="95"/>
  <c r="P40" i="95"/>
  <c r="Q16" i="95"/>
  <c r="Q17" i="95"/>
  <c r="Q21" i="95"/>
  <c r="Q22" i="95"/>
  <c r="L23" i="95"/>
  <c r="Q20" i="95"/>
  <c r="L29" i="95"/>
  <c r="Q32" i="95"/>
  <c r="Q33" i="95"/>
  <c r="L34" i="95"/>
  <c r="Q44" i="95"/>
  <c r="Q46" i="95"/>
  <c r="L48" i="95"/>
  <c r="Q53" i="95"/>
  <c r="Q9" i="95"/>
  <c r="L10" i="95"/>
  <c r="Q12" i="95"/>
  <c r="Q14" i="95"/>
  <c r="L16" i="95"/>
  <c r="R16" i="95"/>
  <c r="R17" i="95"/>
  <c r="R21" i="95"/>
  <c r="R22" i="95"/>
  <c r="R27" i="95"/>
  <c r="R20" i="95"/>
  <c r="R32" i="95"/>
  <c r="R33" i="95"/>
  <c r="N34" i="95"/>
  <c r="Q40" i="95"/>
  <c r="R44" i="95"/>
  <c r="R46" i="95"/>
  <c r="Q10" i="95"/>
  <c r="Q11" i="95"/>
  <c r="L12" i="95"/>
  <c r="Q34" i="95"/>
  <c r="Q36" i="95"/>
  <c r="L40" i="95"/>
  <c r="L44" i="95"/>
  <c r="M9" i="95"/>
  <c r="M20" i="95"/>
  <c r="M40" i="95"/>
  <c r="M42" i="95"/>
  <c r="M46" i="95"/>
  <c r="M53" i="95"/>
  <c r="M11" i="95"/>
  <c r="M14" i="95"/>
  <c r="M22" i="95"/>
  <c r="M24" i="95"/>
  <c r="M31" i="95"/>
  <c r="M33" i="95"/>
  <c r="M49" i="95"/>
  <c r="M10" i="95"/>
  <c r="M17" i="95"/>
  <c r="M21" i="95"/>
  <c r="M29" i="95"/>
  <c r="M36" i="95"/>
  <c r="M44" i="95"/>
  <c r="M48" i="95"/>
  <c r="K54" i="95"/>
  <c r="S22" i="95" s="1"/>
  <c r="N10" i="95"/>
  <c r="M12" i="95"/>
  <c r="M16" i="95"/>
  <c r="N21" i="95"/>
  <c r="M23" i="95"/>
  <c r="N29" i="95"/>
  <c r="M32" i="95"/>
  <c r="P44" i="95"/>
  <c r="N48" i="95"/>
  <c r="N9" i="95"/>
  <c r="N14" i="95"/>
  <c r="N24" i="95"/>
  <c r="N20" i="95"/>
  <c r="N33" i="95"/>
  <c r="N46" i="95"/>
  <c r="G54" i="95"/>
  <c r="O17" i="95" s="1"/>
  <c r="N12" i="95"/>
  <c r="N23" i="95"/>
  <c r="N32" i="95"/>
  <c r="N40" i="95"/>
  <c r="N44" i="95"/>
  <c r="N11" i="95"/>
  <c r="N17" i="95"/>
  <c r="N22" i="95"/>
  <c r="N31" i="95"/>
  <c r="N36" i="95"/>
  <c r="N42" i="95"/>
  <c r="N49" i="95"/>
  <c r="O20" i="95"/>
  <c r="L53" i="95"/>
  <c r="P53" i="95"/>
  <c r="L9" i="95"/>
  <c r="P9" i="95"/>
  <c r="L11" i="95"/>
  <c r="P11" i="95"/>
  <c r="L14" i="95"/>
  <c r="P14" i="95"/>
  <c r="L17" i="95"/>
  <c r="P17" i="95"/>
  <c r="L22" i="95"/>
  <c r="P22" i="95"/>
  <c r="L24" i="95"/>
  <c r="P24" i="95"/>
  <c r="L20" i="95"/>
  <c r="P20" i="95"/>
  <c r="L31" i="95"/>
  <c r="P31" i="95"/>
  <c r="L33" i="95"/>
  <c r="P33" i="95"/>
  <c r="L36" i="95"/>
  <c r="P36" i="95"/>
  <c r="L42" i="95"/>
  <c r="P42" i="95"/>
  <c r="L46" i="95"/>
  <c r="P46" i="95"/>
  <c r="Q34" i="94"/>
  <c r="Q40" i="94"/>
  <c r="Q10" i="94"/>
  <c r="Q12" i="94"/>
  <c r="Q27" i="94"/>
  <c r="L34" i="94"/>
  <c r="Q44" i="94"/>
  <c r="Q48" i="94"/>
  <c r="L27" i="94"/>
  <c r="M20" i="94"/>
  <c r="Q22" i="94"/>
  <c r="M29" i="94"/>
  <c r="L32" i="94"/>
  <c r="M34" i="94"/>
  <c r="M40" i="94"/>
  <c r="R44" i="94"/>
  <c r="R48" i="94"/>
  <c r="Q53" i="94"/>
  <c r="L16" i="94"/>
  <c r="Q29" i="94"/>
  <c r="Q32" i="94"/>
  <c r="R17" i="94"/>
  <c r="R19" i="94"/>
  <c r="R21" i="94"/>
  <c r="R29" i="94"/>
  <c r="R33" i="94"/>
  <c r="R42" i="94"/>
  <c r="R53" i="94"/>
  <c r="P10" i="94"/>
  <c r="R16" i="94"/>
  <c r="R27" i="94"/>
  <c r="R20" i="94"/>
  <c r="R32" i="94"/>
  <c r="P34" i="94"/>
  <c r="R46" i="94"/>
  <c r="L12" i="94"/>
  <c r="L22" i="94"/>
  <c r="L40" i="94"/>
  <c r="N22" i="94"/>
  <c r="N25" i="94"/>
  <c r="L20" i="94"/>
  <c r="L29" i="94"/>
  <c r="L44" i="94"/>
  <c r="N42" i="94"/>
  <c r="P48" i="94"/>
  <c r="P12" i="94"/>
  <c r="P20" i="94"/>
  <c r="P32" i="94"/>
  <c r="P40" i="94"/>
  <c r="P53" i="94"/>
  <c r="N29" i="94"/>
  <c r="N40" i="94"/>
  <c r="N46" i="94"/>
  <c r="K54" i="94"/>
  <c r="S24" i="94" s="1"/>
  <c r="N34" i="94"/>
  <c r="N32" i="94"/>
  <c r="G54" i="94"/>
  <c r="O33" i="94" s="1"/>
  <c r="N19" i="94"/>
  <c r="N49" i="94"/>
  <c r="N12" i="94"/>
  <c r="N31" i="94"/>
  <c r="N33" i="94"/>
  <c r="N36" i="94"/>
  <c r="N44" i="94"/>
  <c r="N48" i="94"/>
  <c r="N53" i="94"/>
  <c r="N10" i="94"/>
  <c r="N16" i="94"/>
  <c r="N21" i="94"/>
  <c r="N9" i="94"/>
  <c r="N11" i="94"/>
  <c r="N14" i="94"/>
  <c r="N17" i="94"/>
  <c r="N27" i="94"/>
  <c r="N20" i="94"/>
  <c r="O44" i="94"/>
  <c r="L53" i="94"/>
  <c r="M53" i="94"/>
  <c r="L14" i="94"/>
  <c r="L17" i="94"/>
  <c r="P17" i="94"/>
  <c r="L19" i="94"/>
  <c r="P19" i="94"/>
  <c r="L21" i="94"/>
  <c r="P21" i="94"/>
  <c r="L31" i="94"/>
  <c r="P31" i="94"/>
  <c r="L33" i="94"/>
  <c r="P33" i="94"/>
  <c r="L36" i="94"/>
  <c r="P36" i="94"/>
  <c r="L42" i="94"/>
  <c r="P42" i="94"/>
  <c r="L46" i="94"/>
  <c r="P46" i="94"/>
  <c r="L49" i="94"/>
  <c r="P49" i="94"/>
  <c r="L9" i="94"/>
  <c r="P9" i="94"/>
  <c r="P11" i="94"/>
  <c r="M9" i="94"/>
  <c r="Q9" i="94"/>
  <c r="M11" i="94"/>
  <c r="Q11" i="94"/>
  <c r="M14" i="94"/>
  <c r="Q14" i="94"/>
  <c r="M17" i="94"/>
  <c r="Q17" i="94"/>
  <c r="M19" i="94"/>
  <c r="Q19" i="94"/>
  <c r="M21" i="94"/>
  <c r="Q21" i="94"/>
  <c r="M31" i="94"/>
  <c r="Q31" i="94"/>
  <c r="M33" i="94"/>
  <c r="Q33" i="94"/>
  <c r="M36" i="94"/>
  <c r="Q36" i="94"/>
  <c r="M42" i="94"/>
  <c r="Q42" i="94"/>
  <c r="M46" i="94"/>
  <c r="Q46" i="94"/>
  <c r="J54" i="93"/>
  <c r="R36" i="93" s="1"/>
  <c r="I54" i="93"/>
  <c r="H54" i="93"/>
  <c r="F54" i="93"/>
  <c r="N42" i="93" s="1"/>
  <c r="E54" i="93"/>
  <c r="D54" i="93"/>
  <c r="R53" i="93"/>
  <c r="Q53" i="93"/>
  <c r="P53" i="93"/>
  <c r="M53" i="93"/>
  <c r="L53" i="93"/>
  <c r="K53" i="93"/>
  <c r="G53" i="93"/>
  <c r="K52" i="93"/>
  <c r="G52" i="93"/>
  <c r="K51" i="93"/>
  <c r="G51" i="93"/>
  <c r="K50" i="93"/>
  <c r="G50" i="93"/>
  <c r="Q49" i="93"/>
  <c r="P49" i="93"/>
  <c r="M49" i="93"/>
  <c r="L49" i="93"/>
  <c r="K49" i="93"/>
  <c r="G49" i="93"/>
  <c r="R48" i="93"/>
  <c r="Q48" i="93"/>
  <c r="P48" i="93"/>
  <c r="M48" i="93"/>
  <c r="L48" i="93"/>
  <c r="K48" i="93"/>
  <c r="G48" i="93"/>
  <c r="Q46" i="93"/>
  <c r="P46" i="93"/>
  <c r="M46" i="93"/>
  <c r="L46" i="93"/>
  <c r="K46" i="93"/>
  <c r="G46" i="93"/>
  <c r="R44" i="93"/>
  <c r="Q44" i="93"/>
  <c r="P44" i="93"/>
  <c r="N44" i="93"/>
  <c r="M44" i="93"/>
  <c r="L44" i="93"/>
  <c r="K44" i="93"/>
  <c r="G44" i="93"/>
  <c r="Q42" i="93"/>
  <c r="P42" i="93"/>
  <c r="M42" i="93"/>
  <c r="L42" i="93"/>
  <c r="K42" i="93"/>
  <c r="G42" i="93"/>
  <c r="K41" i="93"/>
  <c r="G41" i="93"/>
  <c r="R40" i="93"/>
  <c r="Q40" i="93"/>
  <c r="P40" i="93"/>
  <c r="N40" i="93"/>
  <c r="M40" i="93"/>
  <c r="L40" i="93"/>
  <c r="K40" i="93"/>
  <c r="G40" i="93"/>
  <c r="Q36" i="93"/>
  <c r="P36" i="93"/>
  <c r="M36" i="93"/>
  <c r="L36" i="93"/>
  <c r="K36" i="93"/>
  <c r="G36" i="93"/>
  <c r="R34" i="93"/>
  <c r="Q34" i="93"/>
  <c r="P34" i="93"/>
  <c r="M34" i="93"/>
  <c r="L34" i="93"/>
  <c r="K34" i="93"/>
  <c r="G34" i="93"/>
  <c r="Q33" i="93"/>
  <c r="P33" i="93"/>
  <c r="M33" i="93"/>
  <c r="L33" i="93"/>
  <c r="K33" i="93"/>
  <c r="G33" i="93"/>
  <c r="R32" i="93"/>
  <c r="Q32" i="93"/>
  <c r="P32" i="93"/>
  <c r="N32" i="93"/>
  <c r="M32" i="93"/>
  <c r="L32" i="93"/>
  <c r="K32" i="93"/>
  <c r="G32" i="93"/>
  <c r="Q31" i="93"/>
  <c r="P31" i="93"/>
  <c r="M31" i="93"/>
  <c r="L31" i="93"/>
  <c r="K31" i="93"/>
  <c r="G31" i="93"/>
  <c r="R29" i="93"/>
  <c r="Q29" i="93"/>
  <c r="P29" i="93"/>
  <c r="M29" i="93"/>
  <c r="L29" i="93"/>
  <c r="K29" i="93"/>
  <c r="G29" i="93"/>
  <c r="K27" i="93"/>
  <c r="G27" i="93"/>
  <c r="K26" i="93"/>
  <c r="G26" i="93"/>
  <c r="Q24" i="93"/>
  <c r="P24" i="93"/>
  <c r="M24" i="93"/>
  <c r="L24" i="93"/>
  <c r="K24" i="93"/>
  <c r="G24" i="93"/>
  <c r="R23" i="93"/>
  <c r="Q23" i="93"/>
  <c r="P23" i="93"/>
  <c r="M23" i="93"/>
  <c r="L23" i="93"/>
  <c r="K23" i="93"/>
  <c r="G23" i="93"/>
  <c r="R22" i="93"/>
  <c r="Q22" i="93"/>
  <c r="P22" i="93"/>
  <c r="M22" i="93"/>
  <c r="L22" i="93"/>
  <c r="K22" i="93"/>
  <c r="G22" i="93"/>
  <c r="R21" i="93"/>
  <c r="Q21" i="93"/>
  <c r="P21" i="93"/>
  <c r="M21" i="93"/>
  <c r="L21" i="93"/>
  <c r="K21" i="93"/>
  <c r="G21" i="93"/>
  <c r="R20" i="93"/>
  <c r="Q20" i="93"/>
  <c r="P20" i="93"/>
  <c r="M20" i="93"/>
  <c r="L20" i="93"/>
  <c r="K20" i="93"/>
  <c r="G20" i="93"/>
  <c r="K18" i="93"/>
  <c r="G18" i="93"/>
  <c r="R17" i="93"/>
  <c r="Q17" i="93"/>
  <c r="P17" i="93"/>
  <c r="N17" i="93"/>
  <c r="M17" i="93"/>
  <c r="L17" i="93"/>
  <c r="K17" i="93"/>
  <c r="G17" i="93"/>
  <c r="R16" i="93"/>
  <c r="Q16" i="93"/>
  <c r="P16" i="93"/>
  <c r="N16" i="93"/>
  <c r="M16" i="93"/>
  <c r="L16" i="93"/>
  <c r="K16" i="93"/>
  <c r="G16" i="93"/>
  <c r="R14" i="93"/>
  <c r="Q14" i="93"/>
  <c r="P14" i="93"/>
  <c r="N14" i="93"/>
  <c r="M14" i="93"/>
  <c r="L14" i="93"/>
  <c r="K14" i="93"/>
  <c r="G14" i="93"/>
  <c r="R12" i="93"/>
  <c r="Q12" i="93"/>
  <c r="P12" i="93"/>
  <c r="N12" i="93"/>
  <c r="M12" i="93"/>
  <c r="L12" i="93"/>
  <c r="K12" i="93"/>
  <c r="G12" i="93"/>
  <c r="R11" i="93"/>
  <c r="Q11" i="93"/>
  <c r="P11" i="93"/>
  <c r="N11" i="93"/>
  <c r="M11" i="93"/>
  <c r="L11" i="93"/>
  <c r="K11" i="93"/>
  <c r="G11" i="93"/>
  <c r="R10" i="93"/>
  <c r="Q10" i="93"/>
  <c r="P10" i="93"/>
  <c r="N10" i="93"/>
  <c r="M10" i="93"/>
  <c r="L10" i="93"/>
  <c r="K10" i="93"/>
  <c r="G10" i="93"/>
  <c r="R9" i="93"/>
  <c r="Q9" i="93"/>
  <c r="P9" i="93"/>
  <c r="P54" i="93" s="1"/>
  <c r="N9" i="93"/>
  <c r="M9" i="93"/>
  <c r="L9" i="93"/>
  <c r="K9" i="93"/>
  <c r="G9" i="93"/>
  <c r="G54" i="93" s="1"/>
  <c r="Q42" i="92"/>
  <c r="S44" i="95" l="1"/>
  <c r="S9" i="95"/>
  <c r="S32" i="95"/>
  <c r="R54" i="95"/>
  <c r="S34" i="95"/>
  <c r="S21" i="95"/>
  <c r="S49" i="95"/>
  <c r="S50" i="95"/>
  <c r="S23" i="95"/>
  <c r="S11" i="95"/>
  <c r="Q54" i="95"/>
  <c r="S41" i="95"/>
  <c r="S20" i="95"/>
  <c r="S18" i="95"/>
  <c r="S51" i="95"/>
  <c r="O14" i="95"/>
  <c r="S48" i="95"/>
  <c r="O21" i="95"/>
  <c r="S26" i="95"/>
  <c r="S17" i="95"/>
  <c r="S10" i="95"/>
  <c r="S27" i="95"/>
  <c r="S52" i="95"/>
  <c r="S16" i="95"/>
  <c r="S40" i="95"/>
  <c r="S14" i="95"/>
  <c r="O52" i="95"/>
  <c r="S42" i="95"/>
  <c r="S31" i="95"/>
  <c r="S46" i="95"/>
  <c r="S33" i="95"/>
  <c r="S24" i="95"/>
  <c r="S12" i="95"/>
  <c r="O41" i="95"/>
  <c r="S53" i="95"/>
  <c r="S36" i="95"/>
  <c r="S29" i="95"/>
  <c r="M54" i="95"/>
  <c r="P54" i="95"/>
  <c r="O40" i="95"/>
  <c r="O51" i="95"/>
  <c r="O11" i="95"/>
  <c r="O34" i="95"/>
  <c r="N54" i="95"/>
  <c r="O46" i="95"/>
  <c r="O33" i="95"/>
  <c r="O24" i="95"/>
  <c r="O26" i="95"/>
  <c r="O18" i="95"/>
  <c r="O53" i="95"/>
  <c r="O29" i="95"/>
  <c r="O49" i="95"/>
  <c r="O22" i="95"/>
  <c r="O42" i="95"/>
  <c r="O27" i="95"/>
  <c r="O12" i="95"/>
  <c r="O31" i="95"/>
  <c r="O9" i="95"/>
  <c r="O44" i="95"/>
  <c r="O32" i="95"/>
  <c r="O23" i="95"/>
  <c r="O50" i="95"/>
  <c r="O10" i="95"/>
  <c r="O36" i="95"/>
  <c r="O16" i="95"/>
  <c r="O48" i="95"/>
  <c r="L54" i="95"/>
  <c r="R54" i="94"/>
  <c r="O50" i="94"/>
  <c r="O22" i="94"/>
  <c r="O34" i="94"/>
  <c r="S48" i="94"/>
  <c r="S16" i="94"/>
  <c r="S40" i="94"/>
  <c r="S46" i="94"/>
  <c r="S14" i="94"/>
  <c r="S32" i="94"/>
  <c r="S9" i="94"/>
  <c r="S10" i="94"/>
  <c r="S50" i="94"/>
  <c r="P54" i="94"/>
  <c r="S18" i="94"/>
  <c r="S21" i="94"/>
  <c r="O9" i="94"/>
  <c r="O25" i="94"/>
  <c r="O52" i="94"/>
  <c r="O32" i="94"/>
  <c r="S36" i="94"/>
  <c r="S31" i="94"/>
  <c r="O31" i="94"/>
  <c r="S27" i="94"/>
  <c r="L54" i="94"/>
  <c r="S44" i="94"/>
  <c r="O27" i="94"/>
  <c r="S25" i="94"/>
  <c r="S12" i="94"/>
  <c r="S51" i="94"/>
  <c r="O14" i="94"/>
  <c r="S53" i="94"/>
  <c r="S34" i="94"/>
  <c r="S29" i="94"/>
  <c r="S19" i="94"/>
  <c r="S22" i="94"/>
  <c r="O21" i="94"/>
  <c r="O42" i="94"/>
  <c r="S49" i="94"/>
  <c r="S42" i="94"/>
  <c r="O49" i="94"/>
  <c r="S17" i="94"/>
  <c r="S11" i="94"/>
  <c r="S52" i="94"/>
  <c r="O12" i="94"/>
  <c r="O41" i="94"/>
  <c r="S41" i="94"/>
  <c r="S33" i="94"/>
  <c r="S20" i="94"/>
  <c r="N54" i="94"/>
  <c r="O20" i="94"/>
  <c r="O48" i="94"/>
  <c r="O17" i="94"/>
  <c r="O11" i="94"/>
  <c r="O18" i="94"/>
  <c r="O36" i="94"/>
  <c r="O29" i="94"/>
  <c r="O53" i="94"/>
  <c r="O24" i="94"/>
  <c r="O19" i="94"/>
  <c r="O46" i="94"/>
  <c r="O16" i="94"/>
  <c r="O10" i="94"/>
  <c r="O51" i="94"/>
  <c r="O40" i="94"/>
  <c r="Q54" i="94"/>
  <c r="M54" i="94"/>
  <c r="Q54" i="93"/>
  <c r="N23" i="93"/>
  <c r="N20" i="93"/>
  <c r="N21" i="93"/>
  <c r="N29" i="93"/>
  <c r="N34" i="93"/>
  <c r="N48" i="93"/>
  <c r="N53" i="93"/>
  <c r="L54" i="93"/>
  <c r="M54" i="93"/>
  <c r="O11" i="93"/>
  <c r="O14" i="93"/>
  <c r="O32" i="93"/>
  <c r="O23" i="93"/>
  <c r="O27" i="93"/>
  <c r="O17" i="93"/>
  <c r="O40" i="93"/>
  <c r="O21" i="93"/>
  <c r="O29" i="93"/>
  <c r="O34" i="93"/>
  <c r="O49" i="93"/>
  <c r="O51" i="93"/>
  <c r="O42" i="93"/>
  <c r="O36" i="93"/>
  <c r="O33" i="93"/>
  <c r="O31" i="93"/>
  <c r="O24" i="93"/>
  <c r="O22" i="93"/>
  <c r="O20" i="93"/>
  <c r="O16" i="93"/>
  <c r="O12" i="93"/>
  <c r="O10" i="93"/>
  <c r="O48" i="93"/>
  <c r="O18" i="93"/>
  <c r="O53" i="93"/>
  <c r="O44" i="93"/>
  <c r="O41" i="93"/>
  <c r="O46" i="93"/>
  <c r="O50" i="93"/>
  <c r="O52" i="93"/>
  <c r="O26" i="93"/>
  <c r="K54" i="93"/>
  <c r="S16" i="93" s="1"/>
  <c r="O9" i="93"/>
  <c r="N46" i="93"/>
  <c r="R46" i="93"/>
  <c r="N49" i="93"/>
  <c r="R49" i="93"/>
  <c r="N22" i="93"/>
  <c r="N24" i="93"/>
  <c r="R24" i="93"/>
  <c r="N31" i="93"/>
  <c r="R31" i="93"/>
  <c r="R54" i="93" s="1"/>
  <c r="N33" i="93"/>
  <c r="R33" i="93"/>
  <c r="N36" i="93"/>
  <c r="J54" i="92"/>
  <c r="R48" i="92" s="1"/>
  <c r="I54" i="92"/>
  <c r="Q24" i="92" s="1"/>
  <c r="H54" i="92"/>
  <c r="P49" i="92" s="1"/>
  <c r="F54" i="92"/>
  <c r="N48" i="92" s="1"/>
  <c r="E54" i="92"/>
  <c r="M46" i="92" s="1"/>
  <c r="D54" i="92"/>
  <c r="L49" i="92" s="1"/>
  <c r="Q53" i="92"/>
  <c r="M53" i="92"/>
  <c r="K53" i="92"/>
  <c r="G53" i="92"/>
  <c r="K52" i="92"/>
  <c r="G52" i="92"/>
  <c r="K51" i="92"/>
  <c r="G51" i="92"/>
  <c r="K50" i="92"/>
  <c r="G50" i="92"/>
  <c r="Q49" i="92"/>
  <c r="M49" i="92"/>
  <c r="K49" i="92"/>
  <c r="G49" i="92"/>
  <c r="R46" i="92"/>
  <c r="Q46" i="92"/>
  <c r="L46" i="92"/>
  <c r="K46" i="92"/>
  <c r="G46" i="92"/>
  <c r="Q48" i="92"/>
  <c r="M48" i="92"/>
  <c r="K48" i="92"/>
  <c r="G48" i="92"/>
  <c r="K42" i="92"/>
  <c r="G42" i="92"/>
  <c r="K41" i="92"/>
  <c r="G41" i="92"/>
  <c r="R40" i="92"/>
  <c r="Q40" i="92"/>
  <c r="K40" i="92"/>
  <c r="G40" i="92"/>
  <c r="Q44" i="92"/>
  <c r="M44" i="92"/>
  <c r="K44" i="92"/>
  <c r="G44" i="92"/>
  <c r="Q36" i="92"/>
  <c r="K36" i="92"/>
  <c r="G36" i="92"/>
  <c r="Q34" i="92"/>
  <c r="M34" i="92"/>
  <c r="L34" i="92"/>
  <c r="K34" i="92"/>
  <c r="G34" i="92"/>
  <c r="R33" i="92"/>
  <c r="Q33" i="92"/>
  <c r="M33" i="92"/>
  <c r="L33" i="92"/>
  <c r="K33" i="92"/>
  <c r="G33" i="92"/>
  <c r="R32" i="92"/>
  <c r="Q32" i="92"/>
  <c r="K32" i="92"/>
  <c r="G32" i="92"/>
  <c r="Q31" i="92"/>
  <c r="K31" i="92"/>
  <c r="G31" i="92"/>
  <c r="Q29" i="92"/>
  <c r="M29" i="92"/>
  <c r="L29" i="92"/>
  <c r="K29" i="92"/>
  <c r="G29" i="92"/>
  <c r="R27" i="92"/>
  <c r="L27" i="92"/>
  <c r="K27" i="92"/>
  <c r="G27" i="92"/>
  <c r="K26" i="92"/>
  <c r="G26" i="92"/>
  <c r="M24" i="92"/>
  <c r="L24" i="92"/>
  <c r="K24" i="92"/>
  <c r="G24" i="92"/>
  <c r="R23" i="92"/>
  <c r="Q23" i="92"/>
  <c r="L23" i="92"/>
  <c r="K23" i="92"/>
  <c r="G23" i="92"/>
  <c r="R22" i="92"/>
  <c r="Q22" i="92"/>
  <c r="M22" i="92"/>
  <c r="L22" i="92"/>
  <c r="K22" i="92"/>
  <c r="G22" i="92"/>
  <c r="R21" i="92"/>
  <c r="Q21" i="92"/>
  <c r="L21" i="92"/>
  <c r="K21" i="92"/>
  <c r="G21" i="92"/>
  <c r="R20" i="92"/>
  <c r="Q20" i="92"/>
  <c r="M20" i="92"/>
  <c r="K20" i="92"/>
  <c r="G20" i="92"/>
  <c r="K18" i="92"/>
  <c r="G18" i="92"/>
  <c r="R17" i="92"/>
  <c r="Q17" i="92"/>
  <c r="M17" i="92"/>
  <c r="K17" i="92"/>
  <c r="G17" i="92"/>
  <c r="R16" i="92"/>
  <c r="M16" i="92"/>
  <c r="L16" i="92"/>
  <c r="K16" i="92"/>
  <c r="G16" i="92"/>
  <c r="R14" i="92"/>
  <c r="Q14" i="92"/>
  <c r="M14" i="92"/>
  <c r="K14" i="92"/>
  <c r="G14" i="92"/>
  <c r="R12" i="92"/>
  <c r="M12" i="92"/>
  <c r="L12" i="92"/>
  <c r="K12" i="92"/>
  <c r="G12" i="92"/>
  <c r="R11" i="92"/>
  <c r="Q11" i="92"/>
  <c r="M11" i="92"/>
  <c r="L11" i="92"/>
  <c r="K11" i="92"/>
  <c r="G11" i="92"/>
  <c r="R10" i="92"/>
  <c r="Q10" i="92"/>
  <c r="M10" i="92"/>
  <c r="K10" i="92"/>
  <c r="G10" i="92"/>
  <c r="R9" i="92"/>
  <c r="M9" i="92"/>
  <c r="L9" i="92"/>
  <c r="K9" i="92"/>
  <c r="G9" i="92"/>
  <c r="J54" i="91"/>
  <c r="R40" i="91" s="1"/>
  <c r="I54" i="91"/>
  <c r="Q49" i="91" s="1"/>
  <c r="H54" i="91"/>
  <c r="P44" i="91" s="1"/>
  <c r="F54" i="91"/>
  <c r="N44" i="91" s="1"/>
  <c r="E54" i="91"/>
  <c r="M48" i="91" s="1"/>
  <c r="D54" i="91"/>
  <c r="L44" i="91" s="1"/>
  <c r="R53" i="91"/>
  <c r="Q53" i="91"/>
  <c r="K53" i="91"/>
  <c r="G53" i="91"/>
  <c r="R48" i="91"/>
  <c r="Q48" i="91"/>
  <c r="K48" i="91"/>
  <c r="G48" i="91"/>
  <c r="K52" i="91"/>
  <c r="G52" i="91"/>
  <c r="K51" i="91"/>
  <c r="G51" i="91"/>
  <c r="K50" i="91"/>
  <c r="G50" i="91"/>
  <c r="M49" i="91"/>
  <c r="K49" i="91"/>
  <c r="G49" i="91"/>
  <c r="L46" i="91"/>
  <c r="K46" i="91"/>
  <c r="G46" i="91"/>
  <c r="M44" i="91"/>
  <c r="K44" i="91"/>
  <c r="G44" i="91"/>
  <c r="K43" i="91"/>
  <c r="G43" i="91"/>
  <c r="Q42" i="91"/>
  <c r="K42" i="91"/>
  <c r="G42" i="91"/>
  <c r="Q40" i="91"/>
  <c r="M40" i="91"/>
  <c r="K40" i="91"/>
  <c r="G40" i="91"/>
  <c r="Q36" i="91"/>
  <c r="M36" i="91"/>
  <c r="K36" i="91"/>
  <c r="G36" i="91"/>
  <c r="Q34" i="91"/>
  <c r="M34" i="91"/>
  <c r="K34" i="91"/>
  <c r="G34" i="91"/>
  <c r="Q33" i="91"/>
  <c r="M33" i="91"/>
  <c r="K33" i="91"/>
  <c r="G33" i="91"/>
  <c r="Q32" i="91"/>
  <c r="M32" i="91"/>
  <c r="K32" i="91"/>
  <c r="G32" i="91"/>
  <c r="R31" i="91"/>
  <c r="Q31" i="91"/>
  <c r="M31" i="91"/>
  <c r="K31" i="91"/>
  <c r="G31" i="91"/>
  <c r="Q27" i="91"/>
  <c r="M27" i="91"/>
  <c r="K27" i="91"/>
  <c r="G27" i="91"/>
  <c r="K26" i="91"/>
  <c r="G26" i="91"/>
  <c r="R24" i="91"/>
  <c r="Q24" i="91"/>
  <c r="M24" i="91"/>
  <c r="K24" i="91"/>
  <c r="G24" i="91"/>
  <c r="Q23" i="91"/>
  <c r="M23" i="91"/>
  <c r="K23" i="91"/>
  <c r="G23" i="91"/>
  <c r="R22" i="91"/>
  <c r="Q22" i="91"/>
  <c r="M22" i="91"/>
  <c r="K22" i="91"/>
  <c r="G22" i="91"/>
  <c r="Q21" i="91"/>
  <c r="M21" i="91"/>
  <c r="K21" i="91"/>
  <c r="G21" i="91"/>
  <c r="R20" i="91"/>
  <c r="M20" i="91"/>
  <c r="K20" i="91"/>
  <c r="G20" i="91"/>
  <c r="R29" i="91"/>
  <c r="M29" i="91"/>
  <c r="K29" i="91"/>
  <c r="G29" i="91"/>
  <c r="K18" i="91"/>
  <c r="G18" i="91"/>
  <c r="R17" i="91"/>
  <c r="M17" i="91"/>
  <c r="K17" i="91"/>
  <c r="G17" i="91"/>
  <c r="R16" i="91"/>
  <c r="Q16" i="91"/>
  <c r="M16" i="91"/>
  <c r="K16" i="91"/>
  <c r="G16" i="91"/>
  <c r="R14" i="91"/>
  <c r="M14" i="91"/>
  <c r="K14" i="91"/>
  <c r="G14" i="91"/>
  <c r="R12" i="91"/>
  <c r="Q12" i="91"/>
  <c r="M12" i="91"/>
  <c r="L12" i="91"/>
  <c r="K12" i="91"/>
  <c r="G12" i="91"/>
  <c r="R11" i="91"/>
  <c r="Q11" i="91"/>
  <c r="M11" i="91"/>
  <c r="K11" i="91"/>
  <c r="G11" i="91"/>
  <c r="R10" i="91"/>
  <c r="M10" i="91"/>
  <c r="K10" i="91"/>
  <c r="G10" i="91"/>
  <c r="R9" i="91"/>
  <c r="M9" i="91"/>
  <c r="K9" i="91"/>
  <c r="G9" i="91"/>
  <c r="R41" i="87"/>
  <c r="P29" i="90"/>
  <c r="O29" i="90"/>
  <c r="N29" i="90"/>
  <c r="M29" i="90"/>
  <c r="L29" i="90"/>
  <c r="J54" i="90"/>
  <c r="R47" i="90" s="1"/>
  <c r="I54" i="90"/>
  <c r="Q53" i="90" s="1"/>
  <c r="H54" i="90"/>
  <c r="P52" i="90" s="1"/>
  <c r="F54" i="90"/>
  <c r="N47" i="90" s="1"/>
  <c r="E54" i="90"/>
  <c r="M47" i="90" s="1"/>
  <c r="D54" i="90"/>
  <c r="L52" i="90" s="1"/>
  <c r="K53" i="90"/>
  <c r="G53" i="90"/>
  <c r="K52" i="90"/>
  <c r="G52" i="90"/>
  <c r="K46" i="90"/>
  <c r="G46" i="90"/>
  <c r="K50" i="90"/>
  <c r="G50" i="90"/>
  <c r="K49" i="90"/>
  <c r="G49" i="90"/>
  <c r="K48" i="90"/>
  <c r="G48" i="90"/>
  <c r="K47" i="90"/>
  <c r="G47" i="90"/>
  <c r="K40" i="90"/>
  <c r="G40" i="90"/>
  <c r="K44" i="90"/>
  <c r="G44" i="90"/>
  <c r="K43" i="90"/>
  <c r="G43" i="90"/>
  <c r="K42" i="90"/>
  <c r="G42" i="90"/>
  <c r="K36" i="90"/>
  <c r="G36" i="90"/>
  <c r="K34" i="90"/>
  <c r="G34" i="90"/>
  <c r="K33" i="90"/>
  <c r="G33" i="90"/>
  <c r="K32" i="90"/>
  <c r="G32" i="90"/>
  <c r="K31" i="90"/>
  <c r="G31" i="90"/>
  <c r="K20" i="90"/>
  <c r="G20" i="90"/>
  <c r="K22" i="90"/>
  <c r="G22" i="90"/>
  <c r="K29" i="90"/>
  <c r="G29" i="90"/>
  <c r="K28" i="90"/>
  <c r="G28" i="90"/>
  <c r="K26" i="90"/>
  <c r="G26" i="90"/>
  <c r="K25" i="90"/>
  <c r="G25" i="90"/>
  <c r="K24" i="90"/>
  <c r="G24" i="90"/>
  <c r="K23" i="90"/>
  <c r="G23" i="90"/>
  <c r="K18" i="90"/>
  <c r="G18" i="90"/>
  <c r="K17" i="90"/>
  <c r="G17" i="90"/>
  <c r="K16" i="90"/>
  <c r="G16" i="90"/>
  <c r="K14" i="90"/>
  <c r="G14" i="90"/>
  <c r="K12" i="90"/>
  <c r="G12" i="90"/>
  <c r="K11" i="90"/>
  <c r="G11" i="90"/>
  <c r="P10" i="90"/>
  <c r="L10" i="90"/>
  <c r="K10" i="90"/>
  <c r="G10" i="90"/>
  <c r="K9" i="90"/>
  <c r="G9" i="90"/>
  <c r="J54" i="89"/>
  <c r="R53" i="89" s="1"/>
  <c r="I54" i="89"/>
  <c r="Q52" i="89" s="1"/>
  <c r="H54" i="89"/>
  <c r="P52" i="89" s="1"/>
  <c r="F54" i="89"/>
  <c r="N45" i="89" s="1"/>
  <c r="E54" i="89"/>
  <c r="M52" i="89" s="1"/>
  <c r="D54" i="89"/>
  <c r="L52" i="89" s="1"/>
  <c r="Q53" i="89"/>
  <c r="L53" i="89"/>
  <c r="K53" i="89"/>
  <c r="G53" i="89"/>
  <c r="K52" i="89"/>
  <c r="G52" i="89"/>
  <c r="L50" i="89"/>
  <c r="K50" i="89"/>
  <c r="G50" i="89"/>
  <c r="K44" i="89"/>
  <c r="G44" i="89"/>
  <c r="R48" i="89"/>
  <c r="K48" i="89"/>
  <c r="G48" i="89"/>
  <c r="K47" i="89"/>
  <c r="G47" i="89"/>
  <c r="K46" i="89"/>
  <c r="G46" i="89"/>
  <c r="R45" i="89"/>
  <c r="K45" i="89"/>
  <c r="G45" i="89"/>
  <c r="Q42" i="89"/>
  <c r="P42" i="89"/>
  <c r="L42" i="89"/>
  <c r="K42" i="89"/>
  <c r="G42" i="89"/>
  <c r="K41" i="89"/>
  <c r="G41" i="89"/>
  <c r="R40" i="89"/>
  <c r="K40" i="89"/>
  <c r="G40" i="89"/>
  <c r="M36" i="89"/>
  <c r="L36" i="89"/>
  <c r="K36" i="89"/>
  <c r="G36" i="89"/>
  <c r="R34" i="89"/>
  <c r="N34" i="89"/>
  <c r="K34" i="89"/>
  <c r="G34" i="89"/>
  <c r="R33" i="89"/>
  <c r="Q33" i="89"/>
  <c r="L33" i="89"/>
  <c r="K33" i="89"/>
  <c r="G33" i="89"/>
  <c r="N32" i="89"/>
  <c r="K32" i="89"/>
  <c r="G32" i="89"/>
  <c r="Q31" i="89"/>
  <c r="P31" i="89"/>
  <c r="L31" i="89"/>
  <c r="K31" i="89"/>
  <c r="G31" i="89"/>
  <c r="N29" i="89"/>
  <c r="K29" i="89"/>
  <c r="G29" i="89"/>
  <c r="Q27" i="89"/>
  <c r="P27" i="89"/>
  <c r="L27" i="89"/>
  <c r="K27" i="89"/>
  <c r="G27" i="89"/>
  <c r="N25" i="89"/>
  <c r="K25" i="89"/>
  <c r="G25" i="89"/>
  <c r="K24" i="89"/>
  <c r="G24" i="89"/>
  <c r="N22" i="89"/>
  <c r="M22" i="89"/>
  <c r="K22" i="89"/>
  <c r="G22" i="89"/>
  <c r="R21" i="89"/>
  <c r="K21" i="89"/>
  <c r="G21" i="89"/>
  <c r="R20" i="89"/>
  <c r="Q20" i="89"/>
  <c r="M20" i="89"/>
  <c r="L20" i="89"/>
  <c r="K20" i="89"/>
  <c r="G20" i="89"/>
  <c r="R19" i="89"/>
  <c r="K19" i="89"/>
  <c r="G19" i="89"/>
  <c r="K18" i="89"/>
  <c r="G18" i="89"/>
  <c r="R17" i="89"/>
  <c r="Q17" i="89"/>
  <c r="L17" i="89"/>
  <c r="K17" i="89"/>
  <c r="G17" i="89"/>
  <c r="N16" i="89"/>
  <c r="K16" i="89"/>
  <c r="G16" i="89"/>
  <c r="K14" i="89"/>
  <c r="G14" i="89"/>
  <c r="R12" i="89"/>
  <c r="K12" i="89"/>
  <c r="G12" i="89"/>
  <c r="M11" i="89"/>
  <c r="L11" i="89"/>
  <c r="K11" i="89"/>
  <c r="G11" i="89"/>
  <c r="R10" i="89"/>
  <c r="N10" i="89"/>
  <c r="K10" i="89"/>
  <c r="G10" i="89"/>
  <c r="R9" i="89"/>
  <c r="M9" i="89"/>
  <c r="L9" i="89"/>
  <c r="K9" i="89"/>
  <c r="G9" i="89"/>
  <c r="S54" i="95" l="1"/>
  <c r="O54" i="95"/>
  <c r="S54" i="94"/>
  <c r="O54" i="94"/>
  <c r="N54" i="93"/>
  <c r="S31" i="93"/>
  <c r="S9" i="93"/>
  <c r="S23" i="93"/>
  <c r="S44" i="93"/>
  <c r="S53" i="93"/>
  <c r="S42" i="93"/>
  <c r="S29" i="93"/>
  <c r="S20" i="93"/>
  <c r="S52" i="93"/>
  <c r="S41" i="93"/>
  <c r="S27" i="93"/>
  <c r="S26" i="93"/>
  <c r="S21" i="93"/>
  <c r="S32" i="93"/>
  <c r="S51" i="93"/>
  <c r="S36" i="93"/>
  <c r="S12" i="93"/>
  <c r="S50" i="93"/>
  <c r="S40" i="93"/>
  <c r="S14" i="93"/>
  <c r="S48" i="93"/>
  <c r="S17" i="93"/>
  <c r="O54" i="93"/>
  <c r="S49" i="93"/>
  <c r="S34" i="93"/>
  <c r="S22" i="93"/>
  <c r="S11" i="93"/>
  <c r="S24" i="93"/>
  <c r="S46" i="93"/>
  <c r="S33" i="93"/>
  <c r="S18" i="93"/>
  <c r="S10" i="93"/>
  <c r="P12" i="92"/>
  <c r="Q9" i="92"/>
  <c r="L10" i="92"/>
  <c r="P11" i="92"/>
  <c r="Q12" i="92"/>
  <c r="L14" i="92"/>
  <c r="Q16" i="92"/>
  <c r="L17" i="92"/>
  <c r="L20" i="92"/>
  <c r="L31" i="92"/>
  <c r="L32" i="92"/>
  <c r="L36" i="92"/>
  <c r="L40" i="92"/>
  <c r="L53" i="92"/>
  <c r="P17" i="92"/>
  <c r="P32" i="92"/>
  <c r="P10" i="92"/>
  <c r="P16" i="92"/>
  <c r="P29" i="92"/>
  <c r="P34" i="92"/>
  <c r="P9" i="92"/>
  <c r="P14" i="92"/>
  <c r="P27" i="92"/>
  <c r="P31" i="92"/>
  <c r="P33" i="92"/>
  <c r="P36" i="92"/>
  <c r="R31" i="92"/>
  <c r="M32" i="92"/>
  <c r="R36" i="92"/>
  <c r="M42" i="92"/>
  <c r="R49" i="92"/>
  <c r="R53" i="92"/>
  <c r="G54" i="92"/>
  <c r="O22" i="92" s="1"/>
  <c r="M21" i="92"/>
  <c r="M23" i="92"/>
  <c r="R24" i="92"/>
  <c r="R29" i="92"/>
  <c r="M31" i="92"/>
  <c r="R34" i="92"/>
  <c r="M36" i="92"/>
  <c r="R44" i="92"/>
  <c r="M40" i="92"/>
  <c r="K54" i="92"/>
  <c r="S12" i="92" s="1"/>
  <c r="Q54" i="92"/>
  <c r="N21" i="92"/>
  <c r="N23" i="92"/>
  <c r="P20" i="92"/>
  <c r="P21" i="92"/>
  <c r="P22" i="92"/>
  <c r="P23" i="92"/>
  <c r="P24" i="92"/>
  <c r="N44" i="92"/>
  <c r="N40" i="92"/>
  <c r="N46" i="92"/>
  <c r="N53" i="92"/>
  <c r="N20" i="92"/>
  <c r="N22" i="92"/>
  <c r="N24" i="92"/>
  <c r="N49" i="92"/>
  <c r="N9" i="92"/>
  <c r="N10" i="92"/>
  <c r="N11" i="92"/>
  <c r="N12" i="92"/>
  <c r="N14" i="92"/>
  <c r="N16" i="92"/>
  <c r="N17" i="92"/>
  <c r="N27" i="92"/>
  <c r="N29" i="92"/>
  <c r="N31" i="92"/>
  <c r="N32" i="92"/>
  <c r="N33" i="92"/>
  <c r="N34" i="92"/>
  <c r="N36" i="92"/>
  <c r="P44" i="92"/>
  <c r="P40" i="92"/>
  <c r="N42" i="92"/>
  <c r="P46" i="92"/>
  <c r="P53" i="92"/>
  <c r="S11" i="92"/>
  <c r="S42" i="92"/>
  <c r="O40" i="92"/>
  <c r="O18" i="92"/>
  <c r="O32" i="92"/>
  <c r="L44" i="92"/>
  <c r="L42" i="92"/>
  <c r="P42" i="92"/>
  <c r="L48" i="92"/>
  <c r="P48" i="92"/>
  <c r="Q10" i="91"/>
  <c r="Q14" i="91"/>
  <c r="Q29" i="91"/>
  <c r="N36" i="91"/>
  <c r="Q9" i="91"/>
  <c r="L10" i="91"/>
  <c r="Q17" i="91"/>
  <c r="Q20" i="91"/>
  <c r="Q54" i="91" s="1"/>
  <c r="Q46" i="91"/>
  <c r="N10" i="91"/>
  <c r="P12" i="91"/>
  <c r="N17" i="91"/>
  <c r="N14" i="91"/>
  <c r="L53" i="91"/>
  <c r="M42" i="91"/>
  <c r="N9" i="91"/>
  <c r="N12" i="91"/>
  <c r="N20" i="91"/>
  <c r="N24" i="91"/>
  <c r="N31" i="91"/>
  <c r="N42" i="91"/>
  <c r="N49" i="91"/>
  <c r="N11" i="91"/>
  <c r="N16" i="91"/>
  <c r="M53" i="91"/>
  <c r="N46" i="91"/>
  <c r="N48" i="91"/>
  <c r="K54" i="91"/>
  <c r="S11" i="91" s="1"/>
  <c r="N22" i="91"/>
  <c r="N33" i="91"/>
  <c r="N53" i="91"/>
  <c r="R36" i="91"/>
  <c r="M46" i="91"/>
  <c r="R46" i="91"/>
  <c r="P10" i="91"/>
  <c r="P53" i="91"/>
  <c r="G54" i="91"/>
  <c r="O46" i="91" s="1"/>
  <c r="R33" i="91"/>
  <c r="R42" i="91"/>
  <c r="P46" i="91"/>
  <c r="R49" i="91"/>
  <c r="L9" i="91"/>
  <c r="P9" i="91"/>
  <c r="L11" i="91"/>
  <c r="P11" i="91"/>
  <c r="L14" i="91"/>
  <c r="P14" i="91"/>
  <c r="L17" i="91"/>
  <c r="P17" i="91"/>
  <c r="N29" i="91"/>
  <c r="L20" i="91"/>
  <c r="P20" i="91"/>
  <c r="N21" i="91"/>
  <c r="R21" i="91"/>
  <c r="L22" i="91"/>
  <c r="P22" i="91"/>
  <c r="N23" i="91"/>
  <c r="R23" i="91"/>
  <c r="L24" i="91"/>
  <c r="P24" i="91"/>
  <c r="N27" i="91"/>
  <c r="R27" i="91"/>
  <c r="L31" i="91"/>
  <c r="P31" i="91"/>
  <c r="N32" i="91"/>
  <c r="R32" i="91"/>
  <c r="L33" i="91"/>
  <c r="P33" i="91"/>
  <c r="N34" i="91"/>
  <c r="R34" i="91"/>
  <c r="L36" i="91"/>
  <c r="P36" i="91"/>
  <c r="N40" i="91"/>
  <c r="L42" i="91"/>
  <c r="P42" i="91"/>
  <c r="L49" i="91"/>
  <c r="P49" i="91"/>
  <c r="L48" i="91"/>
  <c r="P48" i="91"/>
  <c r="L16" i="91"/>
  <c r="P16" i="91"/>
  <c r="L29" i="91"/>
  <c r="P29" i="91"/>
  <c r="L21" i="91"/>
  <c r="P21" i="91"/>
  <c r="L23" i="91"/>
  <c r="P23" i="91"/>
  <c r="L27" i="91"/>
  <c r="P27" i="91"/>
  <c r="L32" i="91"/>
  <c r="P32" i="91"/>
  <c r="L34" i="91"/>
  <c r="P34" i="91"/>
  <c r="L40" i="91"/>
  <c r="P40" i="91"/>
  <c r="L12" i="90"/>
  <c r="L16" i="90"/>
  <c r="P44" i="90"/>
  <c r="P50" i="90"/>
  <c r="P16" i="90"/>
  <c r="P46" i="90"/>
  <c r="P12" i="90"/>
  <c r="P47" i="90"/>
  <c r="Q40" i="90"/>
  <c r="Q9" i="90"/>
  <c r="Q17" i="90"/>
  <c r="Q26" i="90"/>
  <c r="L22" i="90"/>
  <c r="Q20" i="90"/>
  <c r="L31" i="90"/>
  <c r="Q42" i="90"/>
  <c r="Q47" i="90"/>
  <c r="Q50" i="90"/>
  <c r="Q52" i="90"/>
  <c r="Q10" i="90"/>
  <c r="Q12" i="90"/>
  <c r="Q16" i="90"/>
  <c r="L23" i="90"/>
  <c r="Q24" i="90"/>
  <c r="Q25" i="90"/>
  <c r="Q29" i="90"/>
  <c r="Q22" i="90"/>
  <c r="R20" i="90"/>
  <c r="M31" i="90"/>
  <c r="M32" i="90"/>
  <c r="L33" i="90"/>
  <c r="Q34" i="90"/>
  <c r="Q36" i="90"/>
  <c r="L44" i="90"/>
  <c r="Q46" i="90"/>
  <c r="Q23" i="90"/>
  <c r="Q31" i="90"/>
  <c r="Q32" i="90"/>
  <c r="Q33" i="90"/>
  <c r="M40" i="90"/>
  <c r="L47" i="90"/>
  <c r="Q44" i="90"/>
  <c r="L46" i="90"/>
  <c r="Q11" i="90"/>
  <c r="Q14" i="90"/>
  <c r="L25" i="90"/>
  <c r="L36" i="90"/>
  <c r="N32" i="90"/>
  <c r="N34" i="90"/>
  <c r="L53" i="90"/>
  <c r="R52" i="90"/>
  <c r="N24" i="90"/>
  <c r="G54" i="90"/>
  <c r="O32" i="90" s="1"/>
  <c r="N40" i="90"/>
  <c r="M53" i="90"/>
  <c r="R9" i="90"/>
  <c r="M12" i="90"/>
  <c r="M16" i="90"/>
  <c r="M22" i="90"/>
  <c r="M20" i="90"/>
  <c r="M9" i="90"/>
  <c r="M11" i="90"/>
  <c r="M14" i="90"/>
  <c r="M17" i="90"/>
  <c r="R24" i="90"/>
  <c r="M25" i="90"/>
  <c r="M26" i="90"/>
  <c r="N20" i="90"/>
  <c r="R34" i="90"/>
  <c r="M36" i="90"/>
  <c r="M42" i="90"/>
  <c r="M46" i="90"/>
  <c r="R46" i="90"/>
  <c r="N52" i="90"/>
  <c r="R53" i="90"/>
  <c r="K54" i="90"/>
  <c r="S46" i="90" s="1"/>
  <c r="M10" i="90"/>
  <c r="R11" i="90"/>
  <c r="R14" i="90"/>
  <c r="R17" i="90"/>
  <c r="R26" i="90"/>
  <c r="R29" i="90"/>
  <c r="R42" i="90"/>
  <c r="M52" i="90"/>
  <c r="N53" i="90"/>
  <c r="N9" i="90"/>
  <c r="N11" i="90"/>
  <c r="N14" i="90"/>
  <c r="N17" i="90"/>
  <c r="M23" i="90"/>
  <c r="M24" i="90"/>
  <c r="N26" i="90"/>
  <c r="R32" i="90"/>
  <c r="M33" i="90"/>
  <c r="M34" i="90"/>
  <c r="N42" i="90"/>
  <c r="M44" i="90"/>
  <c r="R40" i="90"/>
  <c r="N46" i="90"/>
  <c r="P23" i="90"/>
  <c r="P25" i="90"/>
  <c r="P22" i="90"/>
  <c r="P31" i="90"/>
  <c r="P33" i="90"/>
  <c r="P36" i="90"/>
  <c r="P53" i="90"/>
  <c r="O42" i="90"/>
  <c r="L9" i="90"/>
  <c r="P9" i="90"/>
  <c r="N10" i="90"/>
  <c r="R10" i="90"/>
  <c r="L11" i="90"/>
  <c r="P11" i="90"/>
  <c r="N12" i="90"/>
  <c r="R12" i="90"/>
  <c r="L14" i="90"/>
  <c r="P14" i="90"/>
  <c r="N16" i="90"/>
  <c r="R16" i="90"/>
  <c r="L17" i="90"/>
  <c r="P17" i="90"/>
  <c r="N23" i="90"/>
  <c r="R23" i="90"/>
  <c r="L24" i="90"/>
  <c r="P24" i="90"/>
  <c r="N25" i="90"/>
  <c r="R25" i="90"/>
  <c r="L26" i="90"/>
  <c r="P26" i="90"/>
  <c r="N22" i="90"/>
  <c r="R22" i="90"/>
  <c r="L20" i="90"/>
  <c r="P20" i="90"/>
  <c r="N31" i="90"/>
  <c r="R31" i="90"/>
  <c r="L32" i="90"/>
  <c r="P32" i="90"/>
  <c r="N33" i="90"/>
  <c r="R33" i="90"/>
  <c r="L34" i="90"/>
  <c r="P34" i="90"/>
  <c r="N36" i="90"/>
  <c r="R36" i="90"/>
  <c r="L42" i="90"/>
  <c r="P42" i="90"/>
  <c r="N44" i="90"/>
  <c r="L40" i="90"/>
  <c r="P40" i="90"/>
  <c r="P11" i="89"/>
  <c r="P14" i="89"/>
  <c r="P22" i="89"/>
  <c r="P9" i="89"/>
  <c r="Q11" i="89"/>
  <c r="Q14" i="89"/>
  <c r="Q22" i="89"/>
  <c r="Q36" i="89"/>
  <c r="Q50" i="89"/>
  <c r="Q9" i="89"/>
  <c r="R11" i="89"/>
  <c r="R14" i="89"/>
  <c r="R16" i="89"/>
  <c r="P17" i="89"/>
  <c r="P20" i="89"/>
  <c r="R22" i="89"/>
  <c r="R36" i="89"/>
  <c r="Q48" i="89"/>
  <c r="R42" i="89"/>
  <c r="N20" i="89"/>
  <c r="G54" i="89"/>
  <c r="O14" i="89" s="1"/>
  <c r="N12" i="89"/>
  <c r="L14" i="89"/>
  <c r="L22" i="89"/>
  <c r="M14" i="89"/>
  <c r="M17" i="89"/>
  <c r="R25" i="89"/>
  <c r="M27" i="89"/>
  <c r="R27" i="89"/>
  <c r="R29" i="89"/>
  <c r="M31" i="89"/>
  <c r="R31" i="89"/>
  <c r="R32" i="89"/>
  <c r="M33" i="89"/>
  <c r="N36" i="89"/>
  <c r="M42" i="89"/>
  <c r="N52" i="89"/>
  <c r="N9" i="89"/>
  <c r="N11" i="89"/>
  <c r="N14" i="89"/>
  <c r="N17" i="89"/>
  <c r="N19" i="89"/>
  <c r="N21" i="89"/>
  <c r="N27" i="89"/>
  <c r="N31" i="89"/>
  <c r="N33" i="89"/>
  <c r="N40" i="89"/>
  <c r="N42" i="89"/>
  <c r="N44" i="89"/>
  <c r="P50" i="89"/>
  <c r="P53" i="89"/>
  <c r="P33" i="89"/>
  <c r="P36" i="89"/>
  <c r="P48" i="89"/>
  <c r="K54" i="89"/>
  <c r="S22" i="89" s="1"/>
  <c r="R44" i="89"/>
  <c r="M50" i="89"/>
  <c r="R50" i="89"/>
  <c r="R52" i="89"/>
  <c r="M53" i="89"/>
  <c r="N53" i="89"/>
  <c r="N50" i="89"/>
  <c r="S20" i="89"/>
  <c r="S21" i="89"/>
  <c r="O10" i="89"/>
  <c r="O11" i="89"/>
  <c r="O12" i="89"/>
  <c r="O16" i="89"/>
  <c r="O17" i="89"/>
  <c r="O18" i="89"/>
  <c r="O27" i="89"/>
  <c r="O29" i="89"/>
  <c r="O31" i="89"/>
  <c r="O33" i="89"/>
  <c r="O34" i="89"/>
  <c r="O36" i="89"/>
  <c r="S10" i="89"/>
  <c r="S11" i="89"/>
  <c r="S27" i="89"/>
  <c r="S29" i="89"/>
  <c r="O46" i="89"/>
  <c r="O19" i="89"/>
  <c r="O20" i="89"/>
  <c r="O21" i="89"/>
  <c r="O24" i="89"/>
  <c r="O42" i="89"/>
  <c r="O52" i="89"/>
  <c r="O53" i="89"/>
  <c r="O50" i="89"/>
  <c r="O41" i="89"/>
  <c r="O47" i="89"/>
  <c r="S44" i="89"/>
  <c r="L45" i="89"/>
  <c r="P45" i="89"/>
  <c r="L10" i="89"/>
  <c r="P10" i="89"/>
  <c r="L12" i="89"/>
  <c r="P12" i="89"/>
  <c r="L16" i="89"/>
  <c r="P16" i="89"/>
  <c r="L19" i="89"/>
  <c r="P19" i="89"/>
  <c r="L21" i="89"/>
  <c r="P21" i="89"/>
  <c r="L29" i="89"/>
  <c r="P29" i="89"/>
  <c r="L32" i="89"/>
  <c r="P32" i="89"/>
  <c r="L34" i="89"/>
  <c r="P34" i="89"/>
  <c r="L40" i="89"/>
  <c r="P40" i="89"/>
  <c r="M45" i="89"/>
  <c r="Q45" i="89"/>
  <c r="L44" i="89"/>
  <c r="P44" i="89"/>
  <c r="O9" i="89"/>
  <c r="M10" i="89"/>
  <c r="Q10" i="89"/>
  <c r="M12" i="89"/>
  <c r="Q12" i="89"/>
  <c r="M16" i="89"/>
  <c r="Q16" i="89"/>
  <c r="M19" i="89"/>
  <c r="Q19" i="89"/>
  <c r="M21" i="89"/>
  <c r="Q21" i="89"/>
  <c r="M25" i="89"/>
  <c r="Q25" i="89"/>
  <c r="M29" i="89"/>
  <c r="Q29" i="89"/>
  <c r="M32" i="89"/>
  <c r="Q32" i="89"/>
  <c r="M34" i="89"/>
  <c r="Q34" i="89"/>
  <c r="M40" i="89"/>
  <c r="Q40" i="89"/>
  <c r="M44" i="89"/>
  <c r="Q44" i="89"/>
  <c r="Q42" i="88"/>
  <c r="R50" i="88"/>
  <c r="S54" i="93" l="1"/>
  <c r="S40" i="92"/>
  <c r="S22" i="92"/>
  <c r="S44" i="92"/>
  <c r="S32" i="92"/>
  <c r="S53" i="92"/>
  <c r="S14" i="92"/>
  <c r="O12" i="92"/>
  <c r="O24" i="92"/>
  <c r="O44" i="92"/>
  <c r="O26" i="92"/>
  <c r="S51" i="92"/>
  <c r="S26" i="92"/>
  <c r="S21" i="92"/>
  <c r="S36" i="92"/>
  <c r="S29" i="92"/>
  <c r="S10" i="92"/>
  <c r="S52" i="92"/>
  <c r="S31" i="92"/>
  <c r="S24" i="92"/>
  <c r="S20" i="92"/>
  <c r="S34" i="92"/>
  <c r="S27" i="92"/>
  <c r="S50" i="92"/>
  <c r="S16" i="92"/>
  <c r="S9" i="92"/>
  <c r="S49" i="92"/>
  <c r="S18" i="92"/>
  <c r="S46" i="92"/>
  <c r="O27" i="92"/>
  <c r="O49" i="92"/>
  <c r="S23" i="92"/>
  <c r="O42" i="92"/>
  <c r="S33" i="92"/>
  <c r="S17" i="92"/>
  <c r="S41" i="92"/>
  <c r="S48" i="92"/>
  <c r="M54" i="92"/>
  <c r="R54" i="92"/>
  <c r="O50" i="92"/>
  <c r="O21" i="92"/>
  <c r="O33" i="92"/>
  <c r="O14" i="92"/>
  <c r="O53" i="92"/>
  <c r="O20" i="92"/>
  <c r="O9" i="92"/>
  <c r="O36" i="92"/>
  <c r="O31" i="92"/>
  <c r="O17" i="92"/>
  <c r="O11" i="92"/>
  <c r="O51" i="92"/>
  <c r="O46" i="92"/>
  <c r="O23" i="92"/>
  <c r="P54" i="92"/>
  <c r="L54" i="92"/>
  <c r="O34" i="92"/>
  <c r="O29" i="92"/>
  <c r="O16" i="92"/>
  <c r="O10" i="92"/>
  <c r="O52" i="92"/>
  <c r="O41" i="92"/>
  <c r="O48" i="92"/>
  <c r="N54" i="92"/>
  <c r="S23" i="91"/>
  <c r="O9" i="91"/>
  <c r="O11" i="91"/>
  <c r="S43" i="91"/>
  <c r="O21" i="91"/>
  <c r="O42" i="91"/>
  <c r="S9" i="91"/>
  <c r="S31" i="91"/>
  <c r="O20" i="91"/>
  <c r="O24" i="91"/>
  <c r="S52" i="91"/>
  <c r="S20" i="91"/>
  <c r="O33" i="91"/>
  <c r="O52" i="91"/>
  <c r="O10" i="91"/>
  <c r="O32" i="91"/>
  <c r="S29" i="91"/>
  <c r="S49" i="91"/>
  <c r="S21" i="91"/>
  <c r="O53" i="91"/>
  <c r="O17" i="91"/>
  <c r="O50" i="91"/>
  <c r="O23" i="91"/>
  <c r="O18" i="91"/>
  <c r="S34" i="91"/>
  <c r="O48" i="91"/>
  <c r="O36" i="91"/>
  <c r="O14" i="91"/>
  <c r="O12" i="91"/>
  <c r="O40" i="91"/>
  <c r="S26" i="91"/>
  <c r="S48" i="91"/>
  <c r="S40" i="91"/>
  <c r="M54" i="91"/>
  <c r="S53" i="91"/>
  <c r="S50" i="91"/>
  <c r="S27" i="91"/>
  <c r="S17" i="91"/>
  <c r="S51" i="91"/>
  <c r="S46" i="91"/>
  <c r="S10" i="91"/>
  <c r="S36" i="91"/>
  <c r="S24" i="91"/>
  <c r="O29" i="91"/>
  <c r="O34" i="91"/>
  <c r="O43" i="91"/>
  <c r="S12" i="91"/>
  <c r="S44" i="91"/>
  <c r="S22" i="91"/>
  <c r="O31" i="91"/>
  <c r="R54" i="91"/>
  <c r="S33" i="91"/>
  <c r="S16" i="91"/>
  <c r="S14" i="91"/>
  <c r="S18" i="91"/>
  <c r="S42" i="91"/>
  <c r="S32" i="91"/>
  <c r="N54" i="91"/>
  <c r="O51" i="91"/>
  <c r="O22" i="91"/>
  <c r="O16" i="91"/>
  <c r="O27" i="91"/>
  <c r="O44" i="91"/>
  <c r="O26" i="91"/>
  <c r="O49" i="91"/>
  <c r="P54" i="91"/>
  <c r="L54" i="91"/>
  <c r="O36" i="90"/>
  <c r="O14" i="90"/>
  <c r="O33" i="90"/>
  <c r="O16" i="90"/>
  <c r="O28" i="90"/>
  <c r="O53" i="90"/>
  <c r="O9" i="90"/>
  <c r="O23" i="90"/>
  <c r="O24" i="90"/>
  <c r="S31" i="90"/>
  <c r="Q54" i="90"/>
  <c r="S17" i="90"/>
  <c r="O52" i="90"/>
  <c r="O48" i="90"/>
  <c r="O40" i="90"/>
  <c r="O25" i="90"/>
  <c r="O47" i="90"/>
  <c r="S16" i="90"/>
  <c r="S48" i="90"/>
  <c r="O17" i="90"/>
  <c r="O10" i="90"/>
  <c r="O31" i="90"/>
  <c r="O18" i="90"/>
  <c r="S52" i="90"/>
  <c r="O34" i="90"/>
  <c r="O46" i="90"/>
  <c r="O50" i="90"/>
  <c r="O11" i="90"/>
  <c r="O12" i="90"/>
  <c r="O22" i="90"/>
  <c r="O44" i="90"/>
  <c r="O43" i="90"/>
  <c r="O26" i="90"/>
  <c r="O20" i="90"/>
  <c r="O49" i="90"/>
  <c r="M54" i="90"/>
  <c r="S47" i="90"/>
  <c r="S28" i="90"/>
  <c r="S32" i="90"/>
  <c r="S40" i="90"/>
  <c r="S22" i="90"/>
  <c r="S14" i="90"/>
  <c r="S29" i="90"/>
  <c r="S53" i="90"/>
  <c r="S44" i="90"/>
  <c r="S20" i="90"/>
  <c r="S12" i="90"/>
  <c r="S36" i="90"/>
  <c r="S25" i="90"/>
  <c r="S11" i="90"/>
  <c r="S43" i="90"/>
  <c r="S42" i="90"/>
  <c r="S26" i="90"/>
  <c r="S10" i="90"/>
  <c r="S9" i="90"/>
  <c r="S50" i="90"/>
  <c r="S33" i="90"/>
  <c r="S23" i="90"/>
  <c r="S18" i="90"/>
  <c r="S49" i="90"/>
  <c r="S34" i="90"/>
  <c r="S24" i="90"/>
  <c r="N54" i="90"/>
  <c r="R54" i="90"/>
  <c r="P54" i="90"/>
  <c r="L54" i="90"/>
  <c r="S9" i="89"/>
  <c r="S53" i="89"/>
  <c r="S42" i="89"/>
  <c r="S34" i="89"/>
  <c r="S17" i="89"/>
  <c r="S47" i="89"/>
  <c r="S52" i="89"/>
  <c r="S45" i="89"/>
  <c r="S33" i="89"/>
  <c r="S16" i="89"/>
  <c r="S48" i="89"/>
  <c r="O45" i="89"/>
  <c r="O44" i="89"/>
  <c r="O22" i="89"/>
  <c r="O48" i="89"/>
  <c r="O40" i="89"/>
  <c r="O32" i="89"/>
  <c r="O25" i="89"/>
  <c r="N54" i="89"/>
  <c r="R54" i="89"/>
  <c r="Q54" i="89"/>
  <c r="P54" i="89"/>
  <c r="M54" i="89"/>
  <c r="L54" i="89"/>
  <c r="S40" i="89"/>
  <c r="S32" i="89"/>
  <c r="S25" i="89"/>
  <c r="S14" i="89"/>
  <c r="S46" i="89"/>
  <c r="S24" i="89"/>
  <c r="S19" i="89"/>
  <c r="S50" i="89"/>
  <c r="S36" i="89"/>
  <c r="S31" i="89"/>
  <c r="S18" i="89"/>
  <c r="S12" i="89"/>
  <c r="S41" i="89"/>
  <c r="O54" i="89"/>
  <c r="J54" i="88"/>
  <c r="R53" i="88" s="1"/>
  <c r="I54" i="88"/>
  <c r="Q46" i="88" s="1"/>
  <c r="H54" i="88"/>
  <c r="P53" i="88" s="1"/>
  <c r="F54" i="88"/>
  <c r="N50" i="88" s="1"/>
  <c r="E54" i="88"/>
  <c r="M53" i="88" s="1"/>
  <c r="D54" i="88"/>
  <c r="L53" i="88" s="1"/>
  <c r="K53" i="88"/>
  <c r="G53" i="88"/>
  <c r="R52" i="88"/>
  <c r="K52" i="88"/>
  <c r="G52" i="88"/>
  <c r="K50" i="88"/>
  <c r="G50" i="88"/>
  <c r="R46" i="88"/>
  <c r="K46" i="88"/>
  <c r="G46" i="88"/>
  <c r="K45" i="88"/>
  <c r="G45" i="88"/>
  <c r="K44" i="88"/>
  <c r="G44" i="88"/>
  <c r="R43" i="88"/>
  <c r="K43" i="88"/>
  <c r="G43" i="88"/>
  <c r="R48" i="88"/>
  <c r="K48" i="88"/>
  <c r="G48" i="88"/>
  <c r="K42" i="88"/>
  <c r="G42" i="88"/>
  <c r="K41" i="88"/>
  <c r="G41" i="88"/>
  <c r="R40" i="88"/>
  <c r="M40" i="88"/>
  <c r="K40" i="88"/>
  <c r="G40" i="88"/>
  <c r="R36" i="88"/>
  <c r="K36" i="88"/>
  <c r="G36" i="88"/>
  <c r="R34" i="88"/>
  <c r="K34" i="88"/>
  <c r="G34" i="88"/>
  <c r="R33" i="88"/>
  <c r="K33" i="88"/>
  <c r="G33" i="88"/>
  <c r="R32" i="88"/>
  <c r="M32" i="88"/>
  <c r="K32" i="88"/>
  <c r="G32" i="88"/>
  <c r="R31" i="88"/>
  <c r="K31" i="88"/>
  <c r="G31" i="88"/>
  <c r="R29" i="88"/>
  <c r="M29" i="88"/>
  <c r="K29" i="88"/>
  <c r="G29" i="88"/>
  <c r="R27" i="88"/>
  <c r="K27" i="88"/>
  <c r="G27" i="88"/>
  <c r="R25" i="88"/>
  <c r="Q25" i="88"/>
  <c r="P25" i="88"/>
  <c r="M25" i="88"/>
  <c r="L25" i="88"/>
  <c r="K25" i="88"/>
  <c r="G25" i="88"/>
  <c r="K24" i="88"/>
  <c r="G24" i="88"/>
  <c r="R22" i="88"/>
  <c r="M22" i="88"/>
  <c r="K22" i="88"/>
  <c r="G22" i="88"/>
  <c r="R21" i="88"/>
  <c r="K21" i="88"/>
  <c r="G21" i="88"/>
  <c r="R20" i="88"/>
  <c r="Q20" i="88"/>
  <c r="M20" i="88"/>
  <c r="L20" i="88"/>
  <c r="K20" i="88"/>
  <c r="G20" i="88"/>
  <c r="R19" i="88"/>
  <c r="K19" i="88"/>
  <c r="G19" i="88"/>
  <c r="K18" i="88"/>
  <c r="G18" i="88"/>
  <c r="R17" i="88"/>
  <c r="Q17" i="88"/>
  <c r="M17" i="88"/>
  <c r="K17" i="88"/>
  <c r="G17" i="88"/>
  <c r="R16" i="88"/>
  <c r="K16" i="88"/>
  <c r="G16" i="88"/>
  <c r="R14" i="88"/>
  <c r="M14" i="88"/>
  <c r="K14" i="88"/>
  <c r="G14" i="88"/>
  <c r="R12" i="88"/>
  <c r="K12" i="88"/>
  <c r="G12" i="88"/>
  <c r="R11" i="88"/>
  <c r="Q11" i="88"/>
  <c r="P11" i="88"/>
  <c r="M11" i="88"/>
  <c r="L11" i="88"/>
  <c r="K11" i="88"/>
  <c r="G11" i="88"/>
  <c r="R10" i="88"/>
  <c r="K10" i="88"/>
  <c r="G10" i="88"/>
  <c r="R9" i="88"/>
  <c r="M9" i="88"/>
  <c r="K9" i="88"/>
  <c r="G9" i="88"/>
  <c r="S54" i="92" l="1"/>
  <c r="O54" i="92"/>
  <c r="S54" i="91"/>
  <c r="O54" i="91"/>
  <c r="O54" i="90"/>
  <c r="S54" i="90"/>
  <c r="S54" i="89"/>
  <c r="P9" i="88"/>
  <c r="P20" i="88"/>
  <c r="N11" i="88"/>
  <c r="M34" i="88"/>
  <c r="N25" i="88"/>
  <c r="N34" i="88"/>
  <c r="N36" i="88"/>
  <c r="N48" i="88"/>
  <c r="M43" i="88"/>
  <c r="N9" i="88"/>
  <c r="N10" i="88"/>
  <c r="N19" i="88"/>
  <c r="N42" i="88"/>
  <c r="N43" i="88"/>
  <c r="N53" i="88"/>
  <c r="R54" i="88"/>
  <c r="N12" i="88"/>
  <c r="N27" i="88"/>
  <c r="P40" i="88"/>
  <c r="N52" i="88"/>
  <c r="G54" i="88"/>
  <c r="O41" i="88" s="1"/>
  <c r="N17" i="88"/>
  <c r="N21" i="88"/>
  <c r="N32" i="88"/>
  <c r="N40" i="88"/>
  <c r="P17" i="88"/>
  <c r="N22" i="88"/>
  <c r="P32" i="88"/>
  <c r="P43" i="88"/>
  <c r="N14" i="88"/>
  <c r="N16" i="88"/>
  <c r="L17" i="88"/>
  <c r="O19" i="88"/>
  <c r="N20" i="88"/>
  <c r="N29" i="88"/>
  <c r="N31" i="88"/>
  <c r="L32" i="88"/>
  <c r="Q32" i="88"/>
  <c r="N33" i="88"/>
  <c r="Q40" i="88"/>
  <c r="Q43" i="88"/>
  <c r="S24" i="88"/>
  <c r="L40" i="88"/>
  <c r="L50" i="88"/>
  <c r="K54" i="88"/>
  <c r="S12" i="88" s="1"/>
  <c r="S14" i="88"/>
  <c r="P14" i="88"/>
  <c r="P22" i="88"/>
  <c r="P29" i="88"/>
  <c r="P34" i="88"/>
  <c r="M52" i="88"/>
  <c r="M48" i="88"/>
  <c r="M42" i="88"/>
  <c r="M36" i="88"/>
  <c r="M33" i="88"/>
  <c r="M31" i="88"/>
  <c r="M27" i="88"/>
  <c r="M21" i="88"/>
  <c r="M19" i="88"/>
  <c r="M16" i="88"/>
  <c r="M12" i="88"/>
  <c r="M10" i="88"/>
  <c r="M50" i="88"/>
  <c r="L43" i="88"/>
  <c r="Q52" i="88"/>
  <c r="Q48" i="88"/>
  <c r="Q36" i="88"/>
  <c r="Q33" i="88"/>
  <c r="Q31" i="88"/>
  <c r="Q27" i="88"/>
  <c r="Q21" i="88"/>
  <c r="Q19" i="88"/>
  <c r="Q16" i="88"/>
  <c r="Q12" i="88"/>
  <c r="Q10" i="88"/>
  <c r="Q50" i="88"/>
  <c r="L9" i="88"/>
  <c r="Q9" i="88"/>
  <c r="L14" i="88"/>
  <c r="Q14" i="88"/>
  <c r="L22" i="88"/>
  <c r="Q22" i="88"/>
  <c r="L29" i="88"/>
  <c r="Q29" i="88"/>
  <c r="L34" i="88"/>
  <c r="Q34" i="88"/>
  <c r="P50" i="88"/>
  <c r="S32" i="88"/>
  <c r="S41" i="88"/>
  <c r="Q53" i="88"/>
  <c r="P46" i="88"/>
  <c r="P52" i="88"/>
  <c r="P48" i="88"/>
  <c r="P42" i="88"/>
  <c r="P12" i="88"/>
  <c r="P10" i="88"/>
  <c r="P36" i="88"/>
  <c r="P33" i="88"/>
  <c r="P31" i="88"/>
  <c r="P27" i="88"/>
  <c r="P21" i="88"/>
  <c r="P19" i="88"/>
  <c r="P16" i="88"/>
  <c r="L52" i="88"/>
  <c r="L48" i="88"/>
  <c r="L42" i="88"/>
  <c r="L36" i="88"/>
  <c r="L33" i="88"/>
  <c r="L19" i="88"/>
  <c r="L12" i="88"/>
  <c r="L10" i="88"/>
  <c r="L31" i="88"/>
  <c r="L27" i="88"/>
  <c r="L21" i="88"/>
  <c r="L16" i="88"/>
  <c r="H54" i="87"/>
  <c r="S9" i="88" l="1"/>
  <c r="O20" i="88"/>
  <c r="O44" i="88"/>
  <c r="N54" i="88"/>
  <c r="S29" i="88"/>
  <c r="S50" i="88"/>
  <c r="S42" i="88"/>
  <c r="S17" i="88"/>
  <c r="S44" i="88"/>
  <c r="S53" i="88"/>
  <c r="O22" i="88"/>
  <c r="S33" i="88"/>
  <c r="S25" i="88"/>
  <c r="S11" i="88"/>
  <c r="S27" i="88"/>
  <c r="S43" i="88"/>
  <c r="S20" i="88"/>
  <c r="S34" i="88"/>
  <c r="O45" i="88"/>
  <c r="S16" i="88"/>
  <c r="O43" i="88"/>
  <c r="O25" i="88"/>
  <c r="O11" i="88"/>
  <c r="O14" i="88"/>
  <c r="O48" i="88"/>
  <c r="O31" i="88"/>
  <c r="M54" i="88"/>
  <c r="O16" i="88"/>
  <c r="O10" i="88"/>
  <c r="O52" i="88"/>
  <c r="O9" i="88"/>
  <c r="O18" i="88"/>
  <c r="O53" i="88"/>
  <c r="O32" i="88"/>
  <c r="O17" i="88"/>
  <c r="O34" i="88"/>
  <c r="O50" i="88"/>
  <c r="S48" i="88"/>
  <c r="S21" i="88"/>
  <c r="O21" i="88"/>
  <c r="O36" i="88"/>
  <c r="O27" i="88"/>
  <c r="O12" i="88"/>
  <c r="S46" i="88"/>
  <c r="S40" i="88"/>
  <c r="S18" i="88"/>
  <c r="O46" i="88"/>
  <c r="O40" i="88"/>
  <c r="O29" i="88"/>
  <c r="S45" i="88"/>
  <c r="O33" i="88"/>
  <c r="S22" i="88"/>
  <c r="S36" i="88"/>
  <c r="S19" i="88"/>
  <c r="O42" i="88"/>
  <c r="O24" i="88"/>
  <c r="L54" i="88"/>
  <c r="P54" i="88"/>
  <c r="Q54" i="88"/>
  <c r="S52" i="88"/>
  <c r="S31" i="88"/>
  <c r="S10" i="88"/>
  <c r="N25" i="87"/>
  <c r="S54" i="88" l="1"/>
  <c r="O54" i="88"/>
  <c r="J54" i="87"/>
  <c r="R25" i="87" s="1"/>
  <c r="I54" i="87"/>
  <c r="Q48" i="87" s="1"/>
  <c r="P50" i="87"/>
  <c r="F54" i="87"/>
  <c r="N44" i="87" s="1"/>
  <c r="E54" i="87"/>
  <c r="D54" i="87"/>
  <c r="M53" i="87"/>
  <c r="L53" i="87"/>
  <c r="K53" i="87"/>
  <c r="G53" i="87"/>
  <c r="L52" i="87"/>
  <c r="K52" i="87"/>
  <c r="G52" i="87"/>
  <c r="M50" i="87"/>
  <c r="L50" i="87"/>
  <c r="K50" i="87"/>
  <c r="G50" i="87"/>
  <c r="K48" i="87"/>
  <c r="G48" i="87"/>
  <c r="K47" i="87"/>
  <c r="G47" i="87"/>
  <c r="K46" i="87"/>
  <c r="G46" i="87"/>
  <c r="M45" i="87"/>
  <c r="L45" i="87"/>
  <c r="K45" i="87"/>
  <c r="G45" i="87"/>
  <c r="L44" i="87"/>
  <c r="K44" i="87"/>
  <c r="G44" i="87"/>
  <c r="M42" i="87"/>
  <c r="L42" i="87"/>
  <c r="K42" i="87"/>
  <c r="G42" i="87"/>
  <c r="K41" i="87"/>
  <c r="G41" i="87"/>
  <c r="R40" i="87"/>
  <c r="N40" i="87"/>
  <c r="L40" i="87"/>
  <c r="K40" i="87"/>
  <c r="G40" i="87"/>
  <c r="M36" i="87"/>
  <c r="L36" i="87"/>
  <c r="K36" i="87"/>
  <c r="G36" i="87"/>
  <c r="L34" i="87"/>
  <c r="K34" i="87"/>
  <c r="G34" i="87"/>
  <c r="M33" i="87"/>
  <c r="L33" i="87"/>
  <c r="K33" i="87"/>
  <c r="G33" i="87"/>
  <c r="L32" i="87"/>
  <c r="K32" i="87"/>
  <c r="G32" i="87"/>
  <c r="P31" i="87"/>
  <c r="M31" i="87"/>
  <c r="L31" i="87"/>
  <c r="K31" i="87"/>
  <c r="G31" i="87"/>
  <c r="L29" i="87"/>
  <c r="K29" i="87"/>
  <c r="G29" i="87"/>
  <c r="M27" i="87"/>
  <c r="L27" i="87"/>
  <c r="K27" i="87"/>
  <c r="G27" i="87"/>
  <c r="P25" i="87"/>
  <c r="M25" i="87"/>
  <c r="L25" i="87"/>
  <c r="K25" i="87"/>
  <c r="G25" i="87"/>
  <c r="L24" i="87"/>
  <c r="K24" i="87"/>
  <c r="G24" i="87"/>
  <c r="P22" i="87"/>
  <c r="M22" i="87"/>
  <c r="L22" i="87"/>
  <c r="K22" i="87"/>
  <c r="G22" i="87"/>
  <c r="L21" i="87"/>
  <c r="K21" i="87"/>
  <c r="G21" i="87"/>
  <c r="M20" i="87"/>
  <c r="L20" i="87"/>
  <c r="K20" i="87"/>
  <c r="G20" i="87"/>
  <c r="P19" i="87"/>
  <c r="L19" i="87"/>
  <c r="K19" i="87"/>
  <c r="G19" i="87"/>
  <c r="K18" i="87"/>
  <c r="G18" i="87"/>
  <c r="M17" i="87"/>
  <c r="L17" i="87"/>
  <c r="K17" i="87"/>
  <c r="G17" i="87"/>
  <c r="L16" i="87"/>
  <c r="K16" i="87"/>
  <c r="G16" i="87"/>
  <c r="N14" i="87"/>
  <c r="M14" i="87"/>
  <c r="L14" i="87"/>
  <c r="K14" i="87"/>
  <c r="G14" i="87"/>
  <c r="L12" i="87"/>
  <c r="K12" i="87"/>
  <c r="G12" i="87"/>
  <c r="M11" i="87"/>
  <c r="L11" i="87"/>
  <c r="K11" i="87"/>
  <c r="G11" i="87"/>
  <c r="L10" i="87"/>
  <c r="K10" i="87"/>
  <c r="G10" i="87"/>
  <c r="M9" i="87"/>
  <c r="L9" i="87"/>
  <c r="K9" i="87"/>
  <c r="G9" i="87"/>
  <c r="R17" i="87" l="1"/>
  <c r="P14" i="87"/>
  <c r="P17" i="87"/>
  <c r="P10" i="87"/>
  <c r="P12" i="87"/>
  <c r="P40" i="87"/>
  <c r="P42" i="87"/>
  <c r="P45" i="87"/>
  <c r="R9" i="87"/>
  <c r="R24" i="87"/>
  <c r="R32" i="87"/>
  <c r="P33" i="87"/>
  <c r="P34" i="87"/>
  <c r="R11" i="87"/>
  <c r="R14" i="87"/>
  <c r="R16" i="87"/>
  <c r="R12" i="87"/>
  <c r="R19" i="87"/>
  <c r="R21" i="87"/>
  <c r="R34" i="87"/>
  <c r="R53" i="87"/>
  <c r="R10" i="87"/>
  <c r="R29" i="87"/>
  <c r="R44" i="87"/>
  <c r="R48" i="87"/>
  <c r="Q11" i="87"/>
  <c r="Q17" i="87"/>
  <c r="Q33" i="87"/>
  <c r="Q9" i="87"/>
  <c r="Q22" i="87"/>
  <c r="Q31" i="87"/>
  <c r="Q36" i="87"/>
  <c r="Q50" i="87"/>
  <c r="Q53" i="87"/>
  <c r="Q25" i="87"/>
  <c r="Q14" i="87"/>
  <c r="Q45" i="87"/>
  <c r="P53" i="87"/>
  <c r="P48" i="87"/>
  <c r="P16" i="87"/>
  <c r="P20" i="87"/>
  <c r="P24" i="87"/>
  <c r="P27" i="87"/>
  <c r="P32" i="87"/>
  <c r="P44" i="87"/>
  <c r="P52" i="87"/>
  <c r="P9" i="87"/>
  <c r="P11" i="87"/>
  <c r="Q20" i="87"/>
  <c r="P21" i="87"/>
  <c r="Q27" i="87"/>
  <c r="P29" i="87"/>
  <c r="P36" i="87"/>
  <c r="N17" i="87"/>
  <c r="N21" i="87"/>
  <c r="N32" i="87"/>
  <c r="N9" i="87"/>
  <c r="N11" i="87"/>
  <c r="K54" i="87"/>
  <c r="S12" i="87" s="1"/>
  <c r="L54" i="87"/>
  <c r="N19" i="87"/>
  <c r="N24" i="87"/>
  <c r="N53" i="87"/>
  <c r="N10" i="87"/>
  <c r="N12" i="87"/>
  <c r="N16" i="87"/>
  <c r="N29" i="87"/>
  <c r="N34" i="87"/>
  <c r="M44" i="87"/>
  <c r="M40" i="87"/>
  <c r="M54" i="87" s="1"/>
  <c r="M34" i="87"/>
  <c r="M32" i="87"/>
  <c r="M29" i="87"/>
  <c r="M24" i="87"/>
  <c r="M21" i="87"/>
  <c r="M19" i="87"/>
  <c r="M16" i="87"/>
  <c r="M12" i="87"/>
  <c r="M10" i="87"/>
  <c r="M52" i="87"/>
  <c r="R52" i="87"/>
  <c r="R45" i="87"/>
  <c r="R36" i="87"/>
  <c r="R33" i="87"/>
  <c r="R31" i="87"/>
  <c r="R27" i="87"/>
  <c r="R22" i="87"/>
  <c r="R20" i="87"/>
  <c r="G54" i="87"/>
  <c r="O19" i="87" s="1"/>
  <c r="N52" i="87"/>
  <c r="N50" i="87"/>
  <c r="N45" i="87"/>
  <c r="N42" i="87"/>
  <c r="N36" i="87"/>
  <c r="N33" i="87"/>
  <c r="N31" i="87"/>
  <c r="N27" i="87"/>
  <c r="N22" i="87"/>
  <c r="N20" i="87"/>
  <c r="Q52" i="87"/>
  <c r="Q10" i="87"/>
  <c r="Q12" i="87"/>
  <c r="Q16" i="87"/>
  <c r="Q19" i="87"/>
  <c r="Q21" i="87"/>
  <c r="Q24" i="87"/>
  <c r="Q29" i="87"/>
  <c r="Q32" i="87"/>
  <c r="Q34" i="87"/>
  <c r="Q40" i="87"/>
  <c r="Q44" i="87"/>
  <c r="P54" i="87" l="1"/>
  <c r="S46" i="87"/>
  <c r="S24" i="87"/>
  <c r="S27" i="87"/>
  <c r="S17" i="87"/>
  <c r="S18" i="87"/>
  <c r="Q54" i="87"/>
  <c r="S44" i="87"/>
  <c r="R54" i="87"/>
  <c r="S29" i="87"/>
  <c r="S42" i="87"/>
  <c r="S16" i="87"/>
  <c r="S45" i="87"/>
  <c r="S36" i="87"/>
  <c r="S11" i="87"/>
  <c r="N54" i="87"/>
  <c r="O32" i="87"/>
  <c r="O45" i="87"/>
  <c r="O27" i="87"/>
  <c r="O14" i="87"/>
  <c r="O24" i="87"/>
  <c r="O40" i="87"/>
  <c r="O44" i="87"/>
  <c r="O41" i="87"/>
  <c r="O52" i="87"/>
  <c r="O50" i="87"/>
  <c r="O48" i="87"/>
  <c r="O36" i="87"/>
  <c r="S50" i="87"/>
  <c r="S48" i="87"/>
  <c r="S41" i="87"/>
  <c r="S40" i="87"/>
  <c r="S32" i="87"/>
  <c r="S25" i="87"/>
  <c r="S21" i="87"/>
  <c r="S9" i="87"/>
  <c r="O11" i="87"/>
  <c r="O21" i="87"/>
  <c r="O18" i="87"/>
  <c r="S19" i="87"/>
  <c r="S34" i="87"/>
  <c r="O12" i="87"/>
  <c r="O47" i="87"/>
  <c r="O33" i="87"/>
  <c r="O17" i="87"/>
  <c r="O9" i="87"/>
  <c r="O25" i="87"/>
  <c r="O46" i="87"/>
  <c r="S31" i="87"/>
  <c r="O31" i="87"/>
  <c r="S53" i="87"/>
  <c r="S33" i="87"/>
  <c r="O20" i="87"/>
  <c r="O53" i="87"/>
  <c r="O42" i="87"/>
  <c r="S22" i="87"/>
  <c r="S47" i="87"/>
  <c r="O22" i="87"/>
  <c r="S14" i="87"/>
  <c r="S20" i="87"/>
  <c r="O34" i="87"/>
  <c r="O10" i="87"/>
  <c r="S52" i="87"/>
  <c r="O16" i="87"/>
  <c r="O29" i="87"/>
  <c r="S10" i="87"/>
  <c r="O54" i="87" l="1"/>
  <c r="S54" i="87"/>
  <c r="P25" i="86" l="1"/>
  <c r="L25" i="86"/>
  <c r="J54" i="86" l="1"/>
  <c r="R53" i="86" s="1"/>
  <c r="I54" i="86"/>
  <c r="Q52" i="86" s="1"/>
  <c r="H54" i="86"/>
  <c r="P45" i="86" s="1"/>
  <c r="F54" i="86"/>
  <c r="N53" i="86" s="1"/>
  <c r="E54" i="86"/>
  <c r="M52" i="86" s="1"/>
  <c r="D54" i="86"/>
  <c r="L45" i="86" s="1"/>
  <c r="K53" i="86"/>
  <c r="G53" i="86"/>
  <c r="K52" i="86"/>
  <c r="G52" i="86"/>
  <c r="M50" i="86"/>
  <c r="L50" i="86"/>
  <c r="K50" i="86"/>
  <c r="G50" i="86"/>
  <c r="R48" i="86"/>
  <c r="K48" i="86"/>
  <c r="G48" i="86"/>
  <c r="K47" i="86"/>
  <c r="G47" i="86"/>
  <c r="K46" i="86"/>
  <c r="G46" i="86"/>
  <c r="M45" i="86"/>
  <c r="K45" i="86"/>
  <c r="G45" i="86"/>
  <c r="M44" i="86"/>
  <c r="K44" i="86"/>
  <c r="G44" i="86"/>
  <c r="M42" i="86"/>
  <c r="K42" i="86"/>
  <c r="G42" i="86"/>
  <c r="K41" i="86"/>
  <c r="G41" i="86"/>
  <c r="R40" i="86"/>
  <c r="M40" i="86"/>
  <c r="K40" i="86"/>
  <c r="G40" i="86"/>
  <c r="R36" i="86"/>
  <c r="K36" i="86"/>
  <c r="G36" i="86"/>
  <c r="Q29" i="86"/>
  <c r="M29" i="86"/>
  <c r="K29" i="86"/>
  <c r="G29" i="86"/>
  <c r="R34" i="86"/>
  <c r="P34" i="86"/>
  <c r="K34" i="86"/>
  <c r="G34" i="86"/>
  <c r="R33" i="86"/>
  <c r="M33" i="86"/>
  <c r="K33" i="86"/>
  <c r="G33" i="86"/>
  <c r="M32" i="86"/>
  <c r="K32" i="86"/>
  <c r="G32" i="86"/>
  <c r="M31" i="86"/>
  <c r="K31" i="86"/>
  <c r="G31" i="86"/>
  <c r="M27" i="86"/>
  <c r="K27" i="86"/>
  <c r="G27" i="86"/>
  <c r="M25" i="86"/>
  <c r="K25" i="86"/>
  <c r="G25" i="86"/>
  <c r="M24" i="86"/>
  <c r="K24" i="86"/>
  <c r="G24" i="86"/>
  <c r="R22" i="86"/>
  <c r="M22" i="86"/>
  <c r="K22" i="86"/>
  <c r="G22" i="86"/>
  <c r="R21" i="86"/>
  <c r="M21" i="86"/>
  <c r="K21" i="86"/>
  <c r="G21" i="86"/>
  <c r="R20" i="86"/>
  <c r="Q20" i="86"/>
  <c r="M20" i="86"/>
  <c r="L20" i="86"/>
  <c r="K20" i="86"/>
  <c r="G20" i="86"/>
  <c r="M19" i="86"/>
  <c r="K19" i="86"/>
  <c r="G19" i="86"/>
  <c r="K18" i="86"/>
  <c r="G18" i="86"/>
  <c r="R17" i="86"/>
  <c r="M17" i="86"/>
  <c r="K17" i="86"/>
  <c r="G17" i="86"/>
  <c r="R16" i="86"/>
  <c r="M16" i="86"/>
  <c r="K16" i="86"/>
  <c r="G16" i="86"/>
  <c r="R14" i="86"/>
  <c r="M14" i="86"/>
  <c r="K14" i="86"/>
  <c r="G14" i="86"/>
  <c r="M12" i="86"/>
  <c r="K12" i="86"/>
  <c r="G12" i="86"/>
  <c r="M11" i="86"/>
  <c r="L11" i="86"/>
  <c r="K11" i="86"/>
  <c r="G11" i="86"/>
  <c r="R10" i="86"/>
  <c r="Q10" i="86"/>
  <c r="M10" i="86"/>
  <c r="K10" i="86"/>
  <c r="G10" i="86"/>
  <c r="R9" i="86"/>
  <c r="M9" i="86"/>
  <c r="L9" i="86"/>
  <c r="K9" i="86"/>
  <c r="G9" i="86"/>
  <c r="R44" i="86" l="1"/>
  <c r="R45" i="86"/>
  <c r="P50" i="86"/>
  <c r="Q24" i="86"/>
  <c r="Q11" i="86"/>
  <c r="Q19" i="86"/>
  <c r="R24" i="86"/>
  <c r="Q27" i="86"/>
  <c r="R11" i="86"/>
  <c r="R12" i="86"/>
  <c r="Q14" i="86"/>
  <c r="R19" i="86"/>
  <c r="R27" i="86"/>
  <c r="R31" i="86"/>
  <c r="R32" i="86"/>
  <c r="Q33" i="86"/>
  <c r="Q36" i="86"/>
  <c r="P27" i="86"/>
  <c r="P9" i="86"/>
  <c r="P14" i="86"/>
  <c r="Q44" i="86"/>
  <c r="L34" i="86"/>
  <c r="L36" i="86"/>
  <c r="Q42" i="86"/>
  <c r="Q53" i="86"/>
  <c r="Q9" i="86"/>
  <c r="Q12" i="86"/>
  <c r="L14" i="86"/>
  <c r="Q16" i="86"/>
  <c r="L17" i="86"/>
  <c r="Q21" i="86"/>
  <c r="L22" i="86"/>
  <c r="Q25" i="86"/>
  <c r="L27" i="86"/>
  <c r="Q31" i="86"/>
  <c r="L32" i="86"/>
  <c r="M34" i="86"/>
  <c r="R29" i="86"/>
  <c r="M36" i="86"/>
  <c r="R42" i="86"/>
  <c r="N44" i="86"/>
  <c r="Q50" i="86"/>
  <c r="R52" i="86"/>
  <c r="Q17" i="86"/>
  <c r="Q22" i="86"/>
  <c r="Q32" i="86"/>
  <c r="Q34" i="86"/>
  <c r="Q40" i="86"/>
  <c r="Q45" i="86"/>
  <c r="N33" i="86"/>
  <c r="N40" i="86"/>
  <c r="K54" i="86"/>
  <c r="S12" i="86" s="1"/>
  <c r="N12" i="86"/>
  <c r="P22" i="86"/>
  <c r="N21" i="86"/>
  <c r="N50" i="86"/>
  <c r="N20" i="86"/>
  <c r="N32" i="86"/>
  <c r="N36" i="86"/>
  <c r="N10" i="86"/>
  <c r="P11" i="86"/>
  <c r="N16" i="86"/>
  <c r="P17" i="86"/>
  <c r="N19" i="86"/>
  <c r="P20" i="86"/>
  <c r="N24" i="86"/>
  <c r="N31" i="86"/>
  <c r="P32" i="86"/>
  <c r="N29" i="86"/>
  <c r="P36" i="86"/>
  <c r="N42" i="86"/>
  <c r="N45" i="86"/>
  <c r="N52" i="86"/>
  <c r="M53" i="86"/>
  <c r="N11" i="86"/>
  <c r="N17" i="86"/>
  <c r="G54" i="86"/>
  <c r="O47" i="86" s="1"/>
  <c r="N9" i="86"/>
  <c r="N14" i="86"/>
  <c r="N22" i="86"/>
  <c r="N27" i="86"/>
  <c r="N34" i="86"/>
  <c r="L44" i="86"/>
  <c r="P44" i="86"/>
  <c r="L53" i="86"/>
  <c r="P53" i="86"/>
  <c r="L10" i="86"/>
  <c r="P10" i="86"/>
  <c r="L19" i="86"/>
  <c r="P19" i="86"/>
  <c r="L21" i="86"/>
  <c r="P21" i="86"/>
  <c r="L24" i="86"/>
  <c r="P24" i="86"/>
  <c r="L31" i="86"/>
  <c r="P31" i="86"/>
  <c r="L33" i="86"/>
  <c r="P33" i="86"/>
  <c r="L29" i="86"/>
  <c r="P29" i="86"/>
  <c r="L40" i="86"/>
  <c r="P40" i="86"/>
  <c r="L52" i="86"/>
  <c r="P52" i="86"/>
  <c r="L12" i="86"/>
  <c r="P12" i="86"/>
  <c r="L16" i="86"/>
  <c r="P16" i="86"/>
  <c r="L42" i="86"/>
  <c r="P42" i="86"/>
  <c r="Q48" i="86"/>
  <c r="N50" i="85"/>
  <c r="M50" i="85"/>
  <c r="L50" i="85"/>
  <c r="R42" i="85"/>
  <c r="Q42" i="85"/>
  <c r="P42" i="85"/>
  <c r="R41" i="85"/>
  <c r="Q41" i="85"/>
  <c r="P41" i="85"/>
  <c r="R54" i="86" l="1"/>
  <c r="S9" i="86"/>
  <c r="S34" i="86"/>
  <c r="Q54" i="86"/>
  <c r="S14" i="86"/>
  <c r="S47" i="86"/>
  <c r="M54" i="86"/>
  <c r="S11" i="86"/>
  <c r="S31" i="86"/>
  <c r="S10" i="86"/>
  <c r="S27" i="86"/>
  <c r="S17" i="86"/>
  <c r="S44" i="86"/>
  <c r="S45" i="86"/>
  <c r="S52" i="86"/>
  <c r="S41" i="86"/>
  <c r="S22" i="86"/>
  <c r="S48" i="86"/>
  <c r="S32" i="86"/>
  <c r="S20" i="86"/>
  <c r="S53" i="86"/>
  <c r="S24" i="86"/>
  <c r="S42" i="86"/>
  <c r="S50" i="86"/>
  <c r="S19" i="86"/>
  <c r="S25" i="86"/>
  <c r="S29" i="86"/>
  <c r="S16" i="86"/>
  <c r="S36" i="86"/>
  <c r="O34" i="86"/>
  <c r="O17" i="86"/>
  <c r="O22" i="86"/>
  <c r="O52" i="86"/>
  <c r="O10" i="86"/>
  <c r="O40" i="86"/>
  <c r="O48" i="86"/>
  <c r="S46" i="86"/>
  <c r="S40" i="86"/>
  <c r="S33" i="86"/>
  <c r="O9" i="86"/>
  <c r="O25" i="86"/>
  <c r="S21" i="86"/>
  <c r="S18" i="86"/>
  <c r="P54" i="86"/>
  <c r="O45" i="86"/>
  <c r="O31" i="86"/>
  <c r="O19" i="86"/>
  <c r="O36" i="86"/>
  <c r="O21" i="86"/>
  <c r="O12" i="86"/>
  <c r="O50" i="86"/>
  <c r="O44" i="86"/>
  <c r="L54" i="86"/>
  <c r="O42" i="86"/>
  <c r="O27" i="86"/>
  <c r="O16" i="86"/>
  <c r="O33" i="86"/>
  <c r="O20" i="86"/>
  <c r="O11" i="86"/>
  <c r="O46" i="86"/>
  <c r="O41" i="86"/>
  <c r="O29" i="86"/>
  <c r="O24" i="86"/>
  <c r="O14" i="86"/>
  <c r="O32" i="86"/>
  <c r="O18" i="86"/>
  <c r="O53" i="86"/>
  <c r="N54" i="86"/>
  <c r="N50" i="84"/>
  <c r="M50" i="84"/>
  <c r="L50" i="84"/>
  <c r="S54" i="86" l="1"/>
  <c r="O54" i="86"/>
  <c r="J54" i="85"/>
  <c r="R36" i="85" s="1"/>
  <c r="I54" i="85"/>
  <c r="Q52" i="85" s="1"/>
  <c r="H54" i="85"/>
  <c r="F54" i="85"/>
  <c r="N36" i="85" s="1"/>
  <c r="E54" i="85"/>
  <c r="M52" i="85" s="1"/>
  <c r="D54" i="85"/>
  <c r="L42" i="85" s="1"/>
  <c r="K53" i="85"/>
  <c r="G53" i="85"/>
  <c r="K52" i="85"/>
  <c r="G52" i="85"/>
  <c r="P50" i="85"/>
  <c r="K50" i="85"/>
  <c r="G50" i="85"/>
  <c r="K44" i="85"/>
  <c r="G44" i="85"/>
  <c r="K42" i="85"/>
  <c r="G42" i="85"/>
  <c r="K41" i="85"/>
  <c r="G41" i="85"/>
  <c r="K40" i="85"/>
  <c r="G40" i="85"/>
  <c r="R48" i="85"/>
  <c r="K48" i="85"/>
  <c r="G48" i="85"/>
  <c r="K47" i="85"/>
  <c r="G47" i="85"/>
  <c r="K46" i="85"/>
  <c r="G46" i="85"/>
  <c r="R45" i="85"/>
  <c r="Q45" i="85"/>
  <c r="K45" i="85"/>
  <c r="G45" i="85"/>
  <c r="K36" i="85"/>
  <c r="G36" i="85"/>
  <c r="M34" i="85"/>
  <c r="K34" i="85"/>
  <c r="G34" i="85"/>
  <c r="K32" i="85"/>
  <c r="G32" i="85"/>
  <c r="M31" i="85"/>
  <c r="K31" i="85"/>
  <c r="G31" i="85"/>
  <c r="K30" i="85"/>
  <c r="G30" i="85"/>
  <c r="R29" i="85"/>
  <c r="K29" i="85"/>
  <c r="G29" i="85"/>
  <c r="K27" i="85"/>
  <c r="G27" i="85"/>
  <c r="R25" i="85"/>
  <c r="Q25" i="85"/>
  <c r="K25" i="85"/>
  <c r="G25" i="85"/>
  <c r="R24" i="85"/>
  <c r="K24" i="85"/>
  <c r="G24" i="85"/>
  <c r="R22" i="85"/>
  <c r="K22" i="85"/>
  <c r="G22" i="85"/>
  <c r="M21" i="85"/>
  <c r="K21" i="85"/>
  <c r="G21" i="85"/>
  <c r="M20" i="85"/>
  <c r="K20" i="85"/>
  <c r="G20" i="85"/>
  <c r="R19" i="85"/>
  <c r="Q19" i="85"/>
  <c r="K19" i="85"/>
  <c r="G19" i="85"/>
  <c r="K18" i="85"/>
  <c r="G18" i="85"/>
  <c r="R17" i="85"/>
  <c r="Q17" i="85"/>
  <c r="K17" i="85"/>
  <c r="G17" i="85"/>
  <c r="M16" i="85"/>
  <c r="K16" i="85"/>
  <c r="G16" i="85"/>
  <c r="Q14" i="85"/>
  <c r="M14" i="85"/>
  <c r="K14" i="85"/>
  <c r="G14" i="85"/>
  <c r="R12" i="85"/>
  <c r="Q12" i="85"/>
  <c r="K12" i="85"/>
  <c r="G12" i="85"/>
  <c r="R11" i="85"/>
  <c r="K11" i="85"/>
  <c r="G11" i="85"/>
  <c r="M10" i="85"/>
  <c r="K10" i="85"/>
  <c r="G10" i="85"/>
  <c r="Q9" i="85"/>
  <c r="M9" i="85"/>
  <c r="K9" i="85"/>
  <c r="G9" i="85"/>
  <c r="P40" i="85" l="1"/>
  <c r="P44" i="85"/>
  <c r="M53" i="85"/>
  <c r="Q20" i="85"/>
  <c r="Q34" i="85"/>
  <c r="Q40" i="85"/>
  <c r="Q44" i="85"/>
  <c r="R9" i="85"/>
  <c r="Q10" i="85"/>
  <c r="M11" i="85"/>
  <c r="R14" i="85"/>
  <c r="Q16" i="85"/>
  <c r="M17" i="85"/>
  <c r="M19" i="85"/>
  <c r="R20" i="85"/>
  <c r="Q21" i="85"/>
  <c r="M22" i="85"/>
  <c r="M29" i="85"/>
  <c r="Q31" i="85"/>
  <c r="R34" i="85"/>
  <c r="R40" i="85"/>
  <c r="R44" i="85"/>
  <c r="Q50" i="85"/>
  <c r="R52" i="85"/>
  <c r="Q53" i="85"/>
  <c r="R10" i="85"/>
  <c r="Q11" i="85"/>
  <c r="M12" i="85"/>
  <c r="R16" i="85"/>
  <c r="N17" i="85"/>
  <c r="N19" i="85"/>
  <c r="R21" i="85"/>
  <c r="Q22" i="85"/>
  <c r="Q24" i="85"/>
  <c r="M25" i="85"/>
  <c r="Q29" i="85"/>
  <c r="R31" i="85"/>
  <c r="M45" i="85"/>
  <c r="M40" i="85"/>
  <c r="M42" i="85"/>
  <c r="M44" i="85"/>
  <c r="R50" i="85"/>
  <c r="R53" i="85"/>
  <c r="N14" i="85"/>
  <c r="L40" i="85"/>
  <c r="N11" i="85"/>
  <c r="N9" i="85"/>
  <c r="N21" i="85"/>
  <c r="N42" i="85"/>
  <c r="L44" i="85"/>
  <c r="N25" i="85"/>
  <c r="N29" i="85"/>
  <c r="N31" i="85"/>
  <c r="N34" i="85"/>
  <c r="N45" i="85"/>
  <c r="G54" i="85"/>
  <c r="O53" i="85" s="1"/>
  <c r="N10" i="85"/>
  <c r="N12" i="85"/>
  <c r="N16" i="85"/>
  <c r="N20" i="85"/>
  <c r="N22" i="85"/>
  <c r="N44" i="85"/>
  <c r="N52" i="85"/>
  <c r="K54" i="85"/>
  <c r="S12" i="85" s="1"/>
  <c r="N24" i="85"/>
  <c r="N40" i="85"/>
  <c r="N53" i="85"/>
  <c r="O36" i="85"/>
  <c r="O24" i="85"/>
  <c r="S52" i="85"/>
  <c r="S53" i="85"/>
  <c r="S14" i="85"/>
  <c r="O45" i="85"/>
  <c r="S45" i="85"/>
  <c r="O40" i="85"/>
  <c r="P16" i="85"/>
  <c r="P21" i="85"/>
  <c r="P27" i="85"/>
  <c r="P32" i="85"/>
  <c r="L53" i="85"/>
  <c r="P53" i="85"/>
  <c r="L10" i="85"/>
  <c r="L12" i="85"/>
  <c r="L16" i="85"/>
  <c r="P19" i="85"/>
  <c r="P24" i="85"/>
  <c r="L30" i="85"/>
  <c r="L32" i="85"/>
  <c r="M24" i="85"/>
  <c r="M27" i="85"/>
  <c r="Q27" i="85"/>
  <c r="M30" i="85"/>
  <c r="Q30" i="85"/>
  <c r="M32" i="85"/>
  <c r="Q32" i="85"/>
  <c r="M36" i="85"/>
  <c r="Q36" i="85"/>
  <c r="P48" i="85"/>
  <c r="L52" i="85"/>
  <c r="P52" i="85"/>
  <c r="P10" i="85"/>
  <c r="P12" i="85"/>
  <c r="L19" i="85"/>
  <c r="L21" i="85"/>
  <c r="L24" i="85"/>
  <c r="L27" i="85"/>
  <c r="P30" i="85"/>
  <c r="L36" i="85"/>
  <c r="P36" i="85"/>
  <c r="L9" i="85"/>
  <c r="P9" i="85"/>
  <c r="L11" i="85"/>
  <c r="P11" i="85"/>
  <c r="L14" i="85"/>
  <c r="P14" i="85"/>
  <c r="L17" i="85"/>
  <c r="P17" i="85"/>
  <c r="L20" i="85"/>
  <c r="P20" i="85"/>
  <c r="L22" i="85"/>
  <c r="P22" i="85"/>
  <c r="N27" i="85"/>
  <c r="R27" i="85"/>
  <c r="L29" i="85"/>
  <c r="P29" i="85"/>
  <c r="N30" i="85"/>
  <c r="R30" i="85"/>
  <c r="L31" i="85"/>
  <c r="P31" i="85"/>
  <c r="N32" i="85"/>
  <c r="R32" i="85"/>
  <c r="L34" i="85"/>
  <c r="P34" i="85"/>
  <c r="L45" i="85"/>
  <c r="P45" i="85"/>
  <c r="Q48" i="85"/>
  <c r="N46" i="84"/>
  <c r="S9" i="85" l="1"/>
  <c r="S34" i="85"/>
  <c r="S41" i="85"/>
  <c r="O10" i="85"/>
  <c r="S18" i="85"/>
  <c r="R54" i="85"/>
  <c r="O9" i="85"/>
  <c r="O20" i="85"/>
  <c r="O34" i="85"/>
  <c r="O18" i="85"/>
  <c r="S46" i="85"/>
  <c r="S32" i="85"/>
  <c r="S27" i="85"/>
  <c r="S44" i="85"/>
  <c r="S31" i="85"/>
  <c r="S19" i="85"/>
  <c r="S22" i="85"/>
  <c r="S25" i="85"/>
  <c r="S17" i="85"/>
  <c r="S21" i="85"/>
  <c r="S10" i="85"/>
  <c r="S36" i="85"/>
  <c r="S30" i="85"/>
  <c r="S16" i="85"/>
  <c r="Q54" i="85"/>
  <c r="O29" i="85"/>
  <c r="O11" i="85"/>
  <c r="O42" i="85"/>
  <c r="O21" i="85"/>
  <c r="O48" i="85"/>
  <c r="O19" i="85"/>
  <c r="O52" i="85"/>
  <c r="N54" i="85"/>
  <c r="M54" i="85"/>
  <c r="S50" i="85"/>
  <c r="S47" i="85"/>
  <c r="S29" i="85"/>
  <c r="O44" i="85"/>
  <c r="S24" i="85"/>
  <c r="S42" i="85"/>
  <c r="O50" i="85"/>
  <c r="S11" i="85"/>
  <c r="O14" i="85"/>
  <c r="O30" i="85"/>
  <c r="O16" i="85"/>
  <c r="O27" i="85"/>
  <c r="S20" i="85"/>
  <c r="S40" i="85"/>
  <c r="O41" i="85"/>
  <c r="O22" i="85"/>
  <c r="O31" i="85"/>
  <c r="O17" i="85"/>
  <c r="O25" i="85"/>
  <c r="O12" i="85"/>
  <c r="O47" i="85"/>
  <c r="O32" i="85"/>
  <c r="O46" i="85"/>
  <c r="S48" i="85"/>
  <c r="P54" i="85"/>
  <c r="L54" i="85"/>
  <c r="D54" i="84"/>
  <c r="L45" i="84" s="1"/>
  <c r="E54" i="84"/>
  <c r="M24" i="84" s="1"/>
  <c r="F54" i="84"/>
  <c r="N24" i="84" s="1"/>
  <c r="O54" i="85" l="1"/>
  <c r="S54" i="85"/>
  <c r="L24" i="84"/>
  <c r="J54" i="84"/>
  <c r="I54" i="84"/>
  <c r="H54" i="84"/>
  <c r="M53" i="84"/>
  <c r="L36" i="84"/>
  <c r="K53" i="84"/>
  <c r="G53" i="84"/>
  <c r="K52" i="84"/>
  <c r="G52" i="84"/>
  <c r="K50" i="84"/>
  <c r="G50" i="84"/>
  <c r="K48" i="84"/>
  <c r="G48" i="84"/>
  <c r="M46" i="84"/>
  <c r="K46" i="84"/>
  <c r="G46" i="84"/>
  <c r="K45" i="84"/>
  <c r="G45" i="84"/>
  <c r="K44" i="84"/>
  <c r="G44" i="84"/>
  <c r="K42" i="84"/>
  <c r="G42" i="84"/>
  <c r="K41" i="84"/>
  <c r="G41" i="84"/>
  <c r="K40" i="84"/>
  <c r="G40" i="84"/>
  <c r="K39" i="84"/>
  <c r="G39" i="84"/>
  <c r="K36" i="84"/>
  <c r="G36" i="84"/>
  <c r="L34" i="84"/>
  <c r="K34" i="84"/>
  <c r="G34" i="84"/>
  <c r="K32" i="84"/>
  <c r="G32" i="84"/>
  <c r="M31" i="84"/>
  <c r="K31" i="84"/>
  <c r="G31" i="84"/>
  <c r="R30" i="84"/>
  <c r="K30" i="84"/>
  <c r="G30" i="84"/>
  <c r="M29" i="84"/>
  <c r="K29" i="84"/>
  <c r="G29" i="84"/>
  <c r="R25" i="84"/>
  <c r="K25" i="84"/>
  <c r="G25" i="84"/>
  <c r="K24" i="84"/>
  <c r="G24" i="84"/>
  <c r="K22" i="84"/>
  <c r="G22" i="84"/>
  <c r="K21" i="84"/>
  <c r="G21" i="84"/>
  <c r="K20" i="84"/>
  <c r="G20" i="84"/>
  <c r="K19" i="84"/>
  <c r="G19" i="84"/>
  <c r="K27" i="84"/>
  <c r="G27" i="84"/>
  <c r="K18" i="84"/>
  <c r="G18" i="84"/>
  <c r="K17" i="84"/>
  <c r="G17" i="84"/>
  <c r="K16" i="84"/>
  <c r="G16" i="84"/>
  <c r="K14" i="84"/>
  <c r="G14" i="84"/>
  <c r="K12" i="84"/>
  <c r="G12" i="84"/>
  <c r="K11" i="84"/>
  <c r="G11" i="84"/>
  <c r="M10" i="84"/>
  <c r="K10" i="84"/>
  <c r="G10" i="84"/>
  <c r="K9" i="84"/>
  <c r="G9" i="84"/>
  <c r="P36" i="84" l="1"/>
  <c r="P42" i="84"/>
  <c r="P24" i="84"/>
  <c r="P53" i="84"/>
  <c r="Q52" i="84"/>
  <c r="Q46" i="84"/>
  <c r="Q24" i="84"/>
  <c r="Q42" i="84"/>
  <c r="P31" i="84"/>
  <c r="R39" i="84"/>
  <c r="R24" i="84"/>
  <c r="R42" i="84"/>
  <c r="P22" i="84"/>
  <c r="P48" i="84"/>
  <c r="P10" i="84"/>
  <c r="P29" i="84"/>
  <c r="P46" i="84"/>
  <c r="P52" i="84"/>
  <c r="P12" i="84"/>
  <c r="P27" i="84"/>
  <c r="P34" i="84"/>
  <c r="P16" i="84"/>
  <c r="P20" i="84"/>
  <c r="P39" i="84"/>
  <c r="Q30" i="84"/>
  <c r="L31" i="84"/>
  <c r="P44" i="84"/>
  <c r="P50" i="84"/>
  <c r="N19" i="84"/>
  <c r="Q11" i="84"/>
  <c r="L12" i="84"/>
  <c r="L16" i="84"/>
  <c r="Q32" i="84"/>
  <c r="Q48" i="84"/>
  <c r="Q50" i="84"/>
  <c r="R9" i="84"/>
  <c r="R11" i="84"/>
  <c r="M12" i="84"/>
  <c r="Q14" i="84"/>
  <c r="G54" i="84"/>
  <c r="N53" i="84"/>
  <c r="N44" i="84"/>
  <c r="L52" i="84"/>
  <c r="R14" i="84"/>
  <c r="M16" i="84"/>
  <c r="Q17" i="84"/>
  <c r="M21" i="84"/>
  <c r="R32" i="84"/>
  <c r="M34" i="84"/>
  <c r="Q36" i="84"/>
  <c r="L39" i="84"/>
  <c r="R48" i="84"/>
  <c r="R50" i="84"/>
  <c r="M52" i="84"/>
  <c r="Q9" i="84"/>
  <c r="L10" i="84"/>
  <c r="R17" i="84"/>
  <c r="M19" i="84"/>
  <c r="N21" i="84"/>
  <c r="Q25" i="84"/>
  <c r="L29" i="84"/>
  <c r="R36" i="84"/>
  <c r="M39" i="84"/>
  <c r="L46" i="84"/>
  <c r="K54" i="84"/>
  <c r="S48" i="84" s="1"/>
  <c r="Q27" i="84"/>
  <c r="Q20" i="84"/>
  <c r="Q22" i="84"/>
  <c r="L48" i="84"/>
  <c r="M9" i="84"/>
  <c r="M11" i="84"/>
  <c r="M14" i="84"/>
  <c r="M17" i="84"/>
  <c r="L27" i="84"/>
  <c r="Q19" i="84"/>
  <c r="L20" i="84"/>
  <c r="Q21" i="84"/>
  <c r="L22" i="84"/>
  <c r="M25" i="84"/>
  <c r="M30" i="84"/>
  <c r="M32" i="84"/>
  <c r="M36" i="84"/>
  <c r="L44" i="84"/>
  <c r="Q44" i="84"/>
  <c r="M48" i="84"/>
  <c r="L53" i="84"/>
  <c r="Q53" i="84"/>
  <c r="N9" i="84"/>
  <c r="Q10" i="84"/>
  <c r="N11" i="84"/>
  <c r="Q12" i="84"/>
  <c r="N14" i="84"/>
  <c r="Q16" i="84"/>
  <c r="N17" i="84"/>
  <c r="M27" i="84"/>
  <c r="R19" i="84"/>
  <c r="M20" i="84"/>
  <c r="R21" i="84"/>
  <c r="M22" i="84"/>
  <c r="N25" i="84"/>
  <c r="Q29" i="84"/>
  <c r="N30" i="84"/>
  <c r="Q31" i="84"/>
  <c r="N32" i="84"/>
  <c r="Q34" i="84"/>
  <c r="N36" i="84"/>
  <c r="Q39" i="84"/>
  <c r="M44" i="84"/>
  <c r="R44" i="84"/>
  <c r="R53" i="84"/>
  <c r="O42" i="84"/>
  <c r="N48" i="84"/>
  <c r="N52" i="84"/>
  <c r="R52" i="84"/>
  <c r="L9" i="84"/>
  <c r="P9" i="84"/>
  <c r="N10" i="84"/>
  <c r="R10" i="84"/>
  <c r="L11" i="84"/>
  <c r="P11" i="84"/>
  <c r="N12" i="84"/>
  <c r="R12" i="84"/>
  <c r="L14" i="84"/>
  <c r="P14" i="84"/>
  <c r="N16" i="84"/>
  <c r="R16" i="84"/>
  <c r="L17" i="84"/>
  <c r="P17" i="84"/>
  <c r="N27" i="84"/>
  <c r="R27" i="84"/>
  <c r="L19" i="84"/>
  <c r="P19" i="84"/>
  <c r="N20" i="84"/>
  <c r="R20" i="84"/>
  <c r="L21" i="84"/>
  <c r="P21" i="84"/>
  <c r="N22" i="84"/>
  <c r="R22" i="84"/>
  <c r="L25" i="84"/>
  <c r="P25" i="84"/>
  <c r="N29" i="84"/>
  <c r="R29" i="84"/>
  <c r="L30" i="84"/>
  <c r="P30" i="84"/>
  <c r="N31" i="84"/>
  <c r="R31" i="84"/>
  <c r="L32" i="84"/>
  <c r="P32" i="84"/>
  <c r="N34" i="84"/>
  <c r="R34" i="84"/>
  <c r="N39" i="84"/>
  <c r="R42" i="83"/>
  <c r="N40" i="83"/>
  <c r="N27" i="83"/>
  <c r="J54" i="83"/>
  <c r="R53" i="83" s="1"/>
  <c r="I54" i="83"/>
  <c r="Q39" i="83" s="1"/>
  <c r="H54" i="83"/>
  <c r="P46" i="83" s="1"/>
  <c r="F54" i="83"/>
  <c r="N53" i="83" s="1"/>
  <c r="E54" i="83"/>
  <c r="M39" i="83" s="1"/>
  <c r="D54" i="83"/>
  <c r="L46" i="83" s="1"/>
  <c r="K53" i="83"/>
  <c r="G53" i="83"/>
  <c r="K42" i="83"/>
  <c r="G42" i="83"/>
  <c r="K41" i="83"/>
  <c r="G41" i="83"/>
  <c r="K40" i="83"/>
  <c r="G40" i="83"/>
  <c r="K39" i="83"/>
  <c r="G39" i="83"/>
  <c r="R52" i="83"/>
  <c r="K52" i="83"/>
  <c r="G52" i="83"/>
  <c r="K50" i="83"/>
  <c r="G50" i="83"/>
  <c r="K48" i="83"/>
  <c r="G48" i="83"/>
  <c r="K46" i="83"/>
  <c r="G46" i="83"/>
  <c r="K45" i="83"/>
  <c r="G45" i="83"/>
  <c r="K44" i="83"/>
  <c r="G44" i="83"/>
  <c r="K36" i="83"/>
  <c r="G36" i="83"/>
  <c r="K34" i="83"/>
  <c r="G34" i="83"/>
  <c r="Q32" i="83"/>
  <c r="K32" i="83"/>
  <c r="G32" i="83"/>
  <c r="K31" i="83"/>
  <c r="G31" i="83"/>
  <c r="K30" i="83"/>
  <c r="G30" i="83"/>
  <c r="K29" i="83"/>
  <c r="G29" i="83"/>
  <c r="K27" i="83"/>
  <c r="G27" i="83"/>
  <c r="K26" i="83"/>
  <c r="G26" i="83"/>
  <c r="K24" i="83"/>
  <c r="G24" i="83"/>
  <c r="K23" i="83"/>
  <c r="G23" i="83"/>
  <c r="K22" i="83"/>
  <c r="G22" i="83"/>
  <c r="K21" i="83"/>
  <c r="G21" i="83"/>
  <c r="K20" i="83"/>
  <c r="G20" i="83"/>
  <c r="K18" i="83"/>
  <c r="G18" i="83"/>
  <c r="R17" i="83"/>
  <c r="K17" i="83"/>
  <c r="G17" i="83"/>
  <c r="K16" i="83"/>
  <c r="G16" i="83"/>
  <c r="K14" i="83"/>
  <c r="G14" i="83"/>
  <c r="K12" i="83"/>
  <c r="G12" i="83"/>
  <c r="K11" i="83"/>
  <c r="G11" i="83"/>
  <c r="K10" i="83"/>
  <c r="G10" i="83"/>
  <c r="K9" i="83"/>
  <c r="G9" i="83"/>
  <c r="P27" i="83" l="1"/>
  <c r="R40" i="83"/>
  <c r="M27" i="83"/>
  <c r="Q27" i="83"/>
  <c r="O18" i="84"/>
  <c r="O24" i="84"/>
  <c r="S30" i="84"/>
  <c r="S46" i="84"/>
  <c r="S39" i="84"/>
  <c r="O14" i="84"/>
  <c r="O50" i="84"/>
  <c r="O31" i="84"/>
  <c r="S21" i="84"/>
  <c r="O21" i="84"/>
  <c r="S27" i="84"/>
  <c r="O36" i="84"/>
  <c r="O16" i="84"/>
  <c r="O40" i="84"/>
  <c r="S9" i="84"/>
  <c r="S18" i="84"/>
  <c r="O19" i="84"/>
  <c r="S17" i="84"/>
  <c r="O32" i="84"/>
  <c r="O27" i="84"/>
  <c r="O45" i="84"/>
  <c r="O48" i="84"/>
  <c r="O52" i="84"/>
  <c r="S36" i="84"/>
  <c r="S45" i="84"/>
  <c r="O17" i="84"/>
  <c r="O29" i="84"/>
  <c r="O41" i="84"/>
  <c r="O9" i="84"/>
  <c r="S31" i="84"/>
  <c r="S16" i="84"/>
  <c r="O46" i="84"/>
  <c r="S44" i="84"/>
  <c r="S25" i="84"/>
  <c r="S14" i="84"/>
  <c r="O53" i="84"/>
  <c r="O30" i="84"/>
  <c r="O11" i="84"/>
  <c r="O20" i="84"/>
  <c r="O34" i="84"/>
  <c r="O10" i="84"/>
  <c r="S50" i="84"/>
  <c r="S29" i="84"/>
  <c r="S12" i="84"/>
  <c r="S40" i="84"/>
  <c r="S22" i="84"/>
  <c r="S24" i="84"/>
  <c r="O44" i="84"/>
  <c r="O25" i="84"/>
  <c r="O12" i="84"/>
  <c r="O22" i="84"/>
  <c r="O39" i="84"/>
  <c r="S41" i="84"/>
  <c r="Q54" i="84"/>
  <c r="R54" i="84"/>
  <c r="M54" i="84"/>
  <c r="N54" i="84"/>
  <c r="S52" i="84"/>
  <c r="S34" i="84"/>
  <c r="S19" i="84"/>
  <c r="S10" i="84"/>
  <c r="S42" i="84"/>
  <c r="S53" i="84"/>
  <c r="S32" i="84"/>
  <c r="S20" i="84"/>
  <c r="S11" i="84"/>
  <c r="P54" i="84"/>
  <c r="L54" i="84"/>
  <c r="Q24" i="83"/>
  <c r="Q11" i="83"/>
  <c r="R10" i="83"/>
  <c r="R11" i="83"/>
  <c r="R30" i="83"/>
  <c r="M9" i="83"/>
  <c r="R16" i="83"/>
  <c r="M20" i="83"/>
  <c r="R23" i="83"/>
  <c r="R24" i="83"/>
  <c r="R29" i="83"/>
  <c r="M14" i="83"/>
  <c r="R22" i="83"/>
  <c r="M34" i="83"/>
  <c r="M36" i="83"/>
  <c r="M44" i="83"/>
  <c r="M48" i="83"/>
  <c r="M12" i="83"/>
  <c r="R31" i="83"/>
  <c r="R32" i="83"/>
  <c r="R34" i="83"/>
  <c r="R36" i="83"/>
  <c r="R44" i="83"/>
  <c r="P48" i="83"/>
  <c r="Q12" i="83"/>
  <c r="L52" i="83"/>
  <c r="Q9" i="83"/>
  <c r="M10" i="83"/>
  <c r="R12" i="83"/>
  <c r="Q14" i="83"/>
  <c r="M16" i="83"/>
  <c r="Q20" i="83"/>
  <c r="M21" i="83"/>
  <c r="M22" i="83"/>
  <c r="M29" i="83"/>
  <c r="M46" i="83"/>
  <c r="R50" i="83"/>
  <c r="M52" i="83"/>
  <c r="R9" i="83"/>
  <c r="Q10" i="83"/>
  <c r="M11" i="83"/>
  <c r="R14" i="83"/>
  <c r="Q16" i="83"/>
  <c r="M17" i="83"/>
  <c r="R20" i="83"/>
  <c r="R21" i="83"/>
  <c r="Q22" i="83"/>
  <c r="M23" i="83"/>
  <c r="M24" i="83"/>
  <c r="R27" i="83"/>
  <c r="Q29" i="83"/>
  <c r="M30" i="83"/>
  <c r="M31" i="83"/>
  <c r="M32" i="83"/>
  <c r="R48" i="83"/>
  <c r="Q52" i="83"/>
  <c r="R39" i="83"/>
  <c r="Q34" i="83"/>
  <c r="Q53" i="83"/>
  <c r="N46" i="83"/>
  <c r="N31" i="83"/>
  <c r="N44" i="83"/>
  <c r="N50" i="83"/>
  <c r="G54" i="83"/>
  <c r="N29" i="83"/>
  <c r="N34" i="83"/>
  <c r="L48" i="83"/>
  <c r="N39" i="83"/>
  <c r="P52" i="83"/>
  <c r="K54" i="83"/>
  <c r="S12" i="83" s="1"/>
  <c r="Q17" i="83"/>
  <c r="Q21" i="83"/>
  <c r="Q30" i="83"/>
  <c r="Q44" i="83"/>
  <c r="Q23" i="83"/>
  <c r="Q31" i="83"/>
  <c r="Q36" i="83"/>
  <c r="Q48" i="83"/>
  <c r="N10" i="83"/>
  <c r="N12" i="83"/>
  <c r="N21" i="83"/>
  <c r="N30" i="83"/>
  <c r="N32" i="83"/>
  <c r="N36" i="83"/>
  <c r="N48" i="83"/>
  <c r="N52" i="83"/>
  <c r="M53" i="83"/>
  <c r="N16" i="83"/>
  <c r="N23" i="83"/>
  <c r="N9" i="83"/>
  <c r="N11" i="83"/>
  <c r="N14" i="83"/>
  <c r="N17" i="83"/>
  <c r="N20" i="83"/>
  <c r="N22" i="83"/>
  <c r="N24" i="83"/>
  <c r="O30" i="83"/>
  <c r="O53" i="83"/>
  <c r="L53" i="83"/>
  <c r="L9" i="83"/>
  <c r="L17" i="83"/>
  <c r="P17" i="83"/>
  <c r="L21" i="83"/>
  <c r="P21" i="83"/>
  <c r="L23" i="83"/>
  <c r="P23" i="83"/>
  <c r="L27" i="83"/>
  <c r="L29" i="83"/>
  <c r="P29" i="83"/>
  <c r="L31" i="83"/>
  <c r="P31" i="83"/>
  <c r="L34" i="83"/>
  <c r="P34" i="83"/>
  <c r="L44" i="83"/>
  <c r="P44" i="83"/>
  <c r="P53" i="83"/>
  <c r="P9" i="83"/>
  <c r="P11" i="83"/>
  <c r="P14" i="83"/>
  <c r="L50" i="83"/>
  <c r="P50" i="83"/>
  <c r="L39" i="83"/>
  <c r="P39" i="83"/>
  <c r="L11" i="83"/>
  <c r="L14" i="83"/>
  <c r="L10" i="83"/>
  <c r="P10" i="83"/>
  <c r="L12" i="83"/>
  <c r="P12" i="83"/>
  <c r="L16" i="83"/>
  <c r="P16" i="83"/>
  <c r="L20" i="83"/>
  <c r="P20" i="83"/>
  <c r="L22" i="83"/>
  <c r="P22" i="83"/>
  <c r="L24" i="83"/>
  <c r="P24" i="83"/>
  <c r="L30" i="83"/>
  <c r="P30" i="83"/>
  <c r="L32" i="83"/>
  <c r="P32" i="83"/>
  <c r="L36" i="83"/>
  <c r="P36" i="83"/>
  <c r="M50" i="83"/>
  <c r="Q50" i="83"/>
  <c r="O16" i="83" l="1"/>
  <c r="O27" i="83"/>
  <c r="O41" i="83"/>
  <c r="O23" i="83"/>
  <c r="O42" i="83"/>
  <c r="O9" i="83"/>
  <c r="O40" i="83"/>
  <c r="O54" i="84"/>
  <c r="S54" i="84"/>
  <c r="O18" i="83"/>
  <c r="O29" i="83"/>
  <c r="O52" i="83"/>
  <c r="O22" i="83"/>
  <c r="O44" i="83"/>
  <c r="O21" i="83"/>
  <c r="O45" i="83"/>
  <c r="M54" i="83"/>
  <c r="O24" i="83"/>
  <c r="O31" i="83"/>
  <c r="O14" i="83"/>
  <c r="O10" i="83"/>
  <c r="O46" i="83"/>
  <c r="O20" i="83"/>
  <c r="O26" i="83"/>
  <c r="O34" i="83"/>
  <c r="O32" i="83"/>
  <c r="O39" i="83"/>
  <c r="O48" i="83"/>
  <c r="S40" i="83"/>
  <c r="S21" i="83"/>
  <c r="R54" i="83"/>
  <c r="S24" i="83"/>
  <c r="S18" i="83"/>
  <c r="S9" i="83"/>
  <c r="S17" i="83"/>
  <c r="S14" i="83"/>
  <c r="O11" i="83"/>
  <c r="O17" i="83"/>
  <c r="O36" i="83"/>
  <c r="O50" i="83"/>
  <c r="O12" i="83"/>
  <c r="S10" i="83"/>
  <c r="S27" i="83"/>
  <c r="S46" i="83"/>
  <c r="S39" i="83"/>
  <c r="Q54" i="83"/>
  <c r="S53" i="83"/>
  <c r="S22" i="83"/>
  <c r="S11" i="83"/>
  <c r="S41" i="83"/>
  <c r="S26" i="83"/>
  <c r="S44" i="83"/>
  <c r="S32" i="83"/>
  <c r="S23" i="83"/>
  <c r="S31" i="83"/>
  <c r="S48" i="83"/>
  <c r="S30" i="83"/>
  <c r="S50" i="83"/>
  <c r="S52" i="83"/>
  <c r="S29" i="83"/>
  <c r="S20" i="83"/>
  <c r="S45" i="83"/>
  <c r="S42" i="83"/>
  <c r="S34" i="83"/>
  <c r="S16" i="83"/>
  <c r="S36" i="83"/>
  <c r="N54" i="83"/>
  <c r="L54" i="83"/>
  <c r="P54" i="83"/>
  <c r="O54" i="83" l="1"/>
  <c r="S54" i="83"/>
  <c r="J54" i="82" l="1"/>
  <c r="R48" i="82" s="1"/>
  <c r="I54" i="82"/>
  <c r="Q34" i="82" s="1"/>
  <c r="H54" i="82"/>
  <c r="F54" i="82"/>
  <c r="N53" i="82" s="1"/>
  <c r="E54" i="82"/>
  <c r="M53" i="82" s="1"/>
  <c r="D54" i="82"/>
  <c r="K53" i="82"/>
  <c r="G53" i="82"/>
  <c r="K52" i="82"/>
  <c r="G52" i="82"/>
  <c r="K51" i="82"/>
  <c r="G51" i="82"/>
  <c r="K50" i="82"/>
  <c r="G50" i="82"/>
  <c r="K49" i="82"/>
  <c r="G49" i="82"/>
  <c r="K48" i="82"/>
  <c r="G48" i="82"/>
  <c r="K46" i="82"/>
  <c r="G46" i="82"/>
  <c r="K44" i="82"/>
  <c r="G44" i="82"/>
  <c r="K42" i="82"/>
  <c r="G42" i="82"/>
  <c r="K41" i="82"/>
  <c r="G41" i="82"/>
  <c r="K40" i="82"/>
  <c r="G40" i="82"/>
  <c r="K34" i="82"/>
  <c r="G34" i="82"/>
  <c r="K36" i="82"/>
  <c r="G36" i="82"/>
  <c r="K32" i="82"/>
  <c r="G32" i="82"/>
  <c r="K31" i="82"/>
  <c r="G31" i="82"/>
  <c r="K30" i="82"/>
  <c r="G30" i="82"/>
  <c r="K29" i="82"/>
  <c r="G29" i="82"/>
  <c r="K27" i="82"/>
  <c r="G27" i="82"/>
  <c r="K26" i="82"/>
  <c r="G26" i="82"/>
  <c r="K24" i="82"/>
  <c r="G24" i="82"/>
  <c r="K23" i="82"/>
  <c r="G23" i="82"/>
  <c r="K22" i="82"/>
  <c r="G22" i="82"/>
  <c r="K21" i="82"/>
  <c r="G21" i="82"/>
  <c r="K20" i="82"/>
  <c r="G20" i="82"/>
  <c r="K18" i="82"/>
  <c r="G18" i="82"/>
  <c r="P17" i="82"/>
  <c r="K17" i="82"/>
  <c r="G17" i="82"/>
  <c r="Q16" i="82"/>
  <c r="K16" i="82"/>
  <c r="G16" i="82"/>
  <c r="K14" i="82"/>
  <c r="G14" i="82"/>
  <c r="K12" i="82"/>
  <c r="G12" i="82"/>
  <c r="P11" i="82"/>
  <c r="K11" i="82"/>
  <c r="G11" i="82"/>
  <c r="K10" i="82"/>
  <c r="G10" i="82"/>
  <c r="K9" i="82"/>
  <c r="G9" i="82"/>
  <c r="P53" i="82" l="1"/>
  <c r="P27" i="82"/>
  <c r="L49" i="82"/>
  <c r="L27" i="82"/>
  <c r="Q32" i="82"/>
  <c r="Q23" i="82"/>
  <c r="L17" i="82"/>
  <c r="R14" i="82"/>
  <c r="R16" i="82"/>
  <c r="M17" i="82"/>
  <c r="R21" i="82"/>
  <c r="M42" i="82"/>
  <c r="N27" i="82"/>
  <c r="M12" i="82"/>
  <c r="R31" i="82"/>
  <c r="M10" i="82"/>
  <c r="R11" i="82"/>
  <c r="M20" i="82"/>
  <c r="M21" i="82"/>
  <c r="M24" i="82"/>
  <c r="M30" i="82"/>
  <c r="M49" i="82"/>
  <c r="M9" i="82"/>
  <c r="N20" i="82"/>
  <c r="P21" i="82"/>
  <c r="R22" i="82"/>
  <c r="R23" i="82"/>
  <c r="N24" i="82"/>
  <c r="P29" i="82"/>
  <c r="P36" i="82"/>
  <c r="P48" i="82"/>
  <c r="G54" i="82"/>
  <c r="O16" i="82" s="1"/>
  <c r="Q9" i="82"/>
  <c r="Q12" i="82"/>
  <c r="L14" i="82"/>
  <c r="Q29" i="82"/>
  <c r="Q30" i="82"/>
  <c r="L31" i="82"/>
  <c r="Q42" i="82"/>
  <c r="L44" i="82"/>
  <c r="R9" i="82"/>
  <c r="Q10" i="82"/>
  <c r="L11" i="82"/>
  <c r="R12" i="82"/>
  <c r="M14" i="82"/>
  <c r="R20" i="82"/>
  <c r="R24" i="82"/>
  <c r="R30" i="82"/>
  <c r="M31" i="82"/>
  <c r="M34" i="82"/>
  <c r="M40" i="82"/>
  <c r="Q44" i="82"/>
  <c r="M46" i="82"/>
  <c r="R49" i="82"/>
  <c r="L9" i="82"/>
  <c r="R10" i="82"/>
  <c r="M11" i="82"/>
  <c r="Q14" i="82"/>
  <c r="M16" i="82"/>
  <c r="R17" i="82"/>
  <c r="Q21" i="82"/>
  <c r="M22" i="82"/>
  <c r="M23" i="82"/>
  <c r="L29" i="82"/>
  <c r="Q31" i="82"/>
  <c r="M32" i="82"/>
  <c r="R34" i="82"/>
  <c r="R40" i="82"/>
  <c r="R44" i="82"/>
  <c r="Q46" i="82"/>
  <c r="Q53" i="82"/>
  <c r="N10" i="82"/>
  <c r="Q11" i="82"/>
  <c r="N16" i="82"/>
  <c r="Q17" i="82"/>
  <c r="Q20" i="82"/>
  <c r="L21" i="82"/>
  <c r="Q22" i="82"/>
  <c r="L23" i="82"/>
  <c r="Q24" i="82"/>
  <c r="N32" i="82"/>
  <c r="L36" i="82"/>
  <c r="Q40" i="82"/>
  <c r="M44" i="82"/>
  <c r="Q48" i="82"/>
  <c r="Q49" i="82"/>
  <c r="R53" i="82"/>
  <c r="Q36" i="82"/>
  <c r="L40" i="82"/>
  <c r="N46" i="82"/>
  <c r="L48" i="82"/>
  <c r="L53" i="82"/>
  <c r="N9" i="82"/>
  <c r="N23" i="82"/>
  <c r="N31" i="82"/>
  <c r="N40" i="82"/>
  <c r="N44" i="82"/>
  <c r="K54" i="82"/>
  <c r="S36" i="82" s="1"/>
  <c r="P9" i="82"/>
  <c r="N12" i="82"/>
  <c r="P14" i="82"/>
  <c r="N22" i="82"/>
  <c r="P23" i="82"/>
  <c r="R27" i="82"/>
  <c r="M29" i="82"/>
  <c r="R29" i="82"/>
  <c r="N30" i="82"/>
  <c r="P31" i="82"/>
  <c r="R32" i="82"/>
  <c r="M36" i="82"/>
  <c r="R36" i="82"/>
  <c r="N34" i="82"/>
  <c r="P40" i="82"/>
  <c r="N42" i="82"/>
  <c r="P44" i="82"/>
  <c r="R46" i="82"/>
  <c r="M48" i="82"/>
  <c r="N49" i="82"/>
  <c r="N14" i="82"/>
  <c r="N11" i="82"/>
  <c r="N17" i="82"/>
  <c r="N21" i="82"/>
  <c r="N29" i="82"/>
  <c r="N36" i="82"/>
  <c r="N48" i="82"/>
  <c r="O41" i="82"/>
  <c r="O10" i="82"/>
  <c r="O21" i="82"/>
  <c r="O53" i="82"/>
  <c r="L10" i="82"/>
  <c r="P10" i="82"/>
  <c r="L12" i="82"/>
  <c r="P12" i="82"/>
  <c r="L16" i="82"/>
  <c r="P16" i="82"/>
  <c r="L20" i="82"/>
  <c r="P20" i="82"/>
  <c r="L22" i="82"/>
  <c r="P22" i="82"/>
  <c r="L24" i="82"/>
  <c r="P24" i="82"/>
  <c r="L30" i="82"/>
  <c r="P30" i="82"/>
  <c r="L32" i="82"/>
  <c r="P32" i="82"/>
  <c r="L34" i="82"/>
  <c r="P34" i="82"/>
  <c r="L42" i="82"/>
  <c r="P42" i="82"/>
  <c r="L46" i="82"/>
  <c r="P46" i="82"/>
  <c r="P49" i="82"/>
  <c r="O9" i="82"/>
  <c r="J54" i="81"/>
  <c r="R42" i="81" s="1"/>
  <c r="I54" i="81"/>
  <c r="Q34" i="81" s="1"/>
  <c r="H54" i="81"/>
  <c r="P42" i="81" s="1"/>
  <c r="F54" i="81"/>
  <c r="E54" i="81"/>
  <c r="D54" i="81"/>
  <c r="L42" i="81" s="1"/>
  <c r="R53" i="81"/>
  <c r="K53" i="81"/>
  <c r="G53" i="81"/>
  <c r="K52" i="81"/>
  <c r="G52" i="81"/>
  <c r="K51" i="81"/>
  <c r="G51" i="81"/>
  <c r="K50" i="81"/>
  <c r="G50" i="81"/>
  <c r="K49" i="81"/>
  <c r="G49" i="81"/>
  <c r="R48" i="81"/>
  <c r="Q48" i="81"/>
  <c r="K48" i="81"/>
  <c r="G48" i="81"/>
  <c r="K46" i="81"/>
  <c r="G46" i="81"/>
  <c r="K44" i="81"/>
  <c r="G44" i="81"/>
  <c r="Q42" i="81"/>
  <c r="K42" i="81"/>
  <c r="G42" i="81"/>
  <c r="K41" i="81"/>
  <c r="G41" i="81"/>
  <c r="K40" i="81"/>
  <c r="G40" i="81"/>
  <c r="K38" i="81"/>
  <c r="G38" i="81"/>
  <c r="K34" i="81"/>
  <c r="G34" i="81"/>
  <c r="M32" i="81"/>
  <c r="K32" i="81"/>
  <c r="G32" i="81"/>
  <c r="K31" i="81"/>
  <c r="G31" i="81"/>
  <c r="K30" i="81"/>
  <c r="G30" i="81"/>
  <c r="K29" i="81"/>
  <c r="G29" i="81"/>
  <c r="K27" i="81"/>
  <c r="G27" i="81"/>
  <c r="K26" i="81"/>
  <c r="G26" i="81"/>
  <c r="M24" i="81"/>
  <c r="K24" i="81"/>
  <c r="G24" i="81"/>
  <c r="K23" i="81"/>
  <c r="G23" i="81"/>
  <c r="N22" i="81"/>
  <c r="M22" i="81"/>
  <c r="K22" i="81"/>
  <c r="G22" i="81"/>
  <c r="K21" i="81"/>
  <c r="G21" i="81"/>
  <c r="K18" i="81"/>
  <c r="G18" i="81"/>
  <c r="R17" i="81"/>
  <c r="Q17" i="81"/>
  <c r="K17" i="81"/>
  <c r="G17" i="81"/>
  <c r="R16" i="81"/>
  <c r="N16" i="81"/>
  <c r="M16" i="81"/>
  <c r="K16" i="81"/>
  <c r="G16" i="81"/>
  <c r="Q20" i="81"/>
  <c r="K20" i="81"/>
  <c r="G20" i="81"/>
  <c r="R14" i="81"/>
  <c r="Q14" i="81"/>
  <c r="N14" i="81"/>
  <c r="K14" i="81"/>
  <c r="G14" i="81"/>
  <c r="R12" i="81"/>
  <c r="K12" i="81"/>
  <c r="G12" i="81"/>
  <c r="R11" i="81"/>
  <c r="Q11" i="81"/>
  <c r="N11" i="81"/>
  <c r="K11" i="81"/>
  <c r="G11" i="81"/>
  <c r="R10" i="81"/>
  <c r="K10" i="81"/>
  <c r="G10" i="81"/>
  <c r="R9" i="81"/>
  <c r="N9" i="81"/>
  <c r="M9" i="81"/>
  <c r="K9" i="81"/>
  <c r="G9" i="81"/>
  <c r="O42" i="82" l="1"/>
  <c r="O12" i="82"/>
  <c r="O50" i="82"/>
  <c r="O40" i="82"/>
  <c r="O34" i="82"/>
  <c r="O11" i="82"/>
  <c r="O26" i="82"/>
  <c r="O27" i="82"/>
  <c r="O22" i="82"/>
  <c r="O20" i="82"/>
  <c r="O29" i="82"/>
  <c r="O24" i="82"/>
  <c r="R54" i="82"/>
  <c r="Q54" i="82"/>
  <c r="S46" i="82"/>
  <c r="O49" i="82"/>
  <c r="O36" i="82"/>
  <c r="O18" i="82"/>
  <c r="S23" i="82"/>
  <c r="S32" i="82"/>
  <c r="O52" i="82"/>
  <c r="O46" i="82"/>
  <c r="O32" i="82"/>
  <c r="O23" i="82"/>
  <c r="O48" i="82"/>
  <c r="O30" i="82"/>
  <c r="O17" i="82"/>
  <c r="S50" i="82"/>
  <c r="O14" i="82"/>
  <c r="O51" i="82"/>
  <c r="O44" i="82"/>
  <c r="O31" i="82"/>
  <c r="S26" i="82"/>
  <c r="S17" i="82"/>
  <c r="M54" i="82"/>
  <c r="S29" i="82"/>
  <c r="S20" i="82"/>
  <c r="S51" i="82"/>
  <c r="S44" i="82"/>
  <c r="S31" i="82"/>
  <c r="S30" i="82"/>
  <c r="S12" i="82"/>
  <c r="N54" i="82"/>
  <c r="S42" i="82"/>
  <c r="P54" i="82"/>
  <c r="S14" i="82"/>
  <c r="S52" i="82"/>
  <c r="S41" i="82"/>
  <c r="S27" i="82"/>
  <c r="S22" i="82"/>
  <c r="S11" i="82"/>
  <c r="S53" i="82"/>
  <c r="S34" i="82"/>
  <c r="S18" i="82"/>
  <c r="S48" i="82"/>
  <c r="S9" i="82"/>
  <c r="L54" i="82"/>
  <c r="S24" i="82"/>
  <c r="S10" i="82"/>
  <c r="S40" i="82"/>
  <c r="S16" i="82"/>
  <c r="S21" i="82"/>
  <c r="S49" i="82"/>
  <c r="Q38" i="81"/>
  <c r="Q30" i="81"/>
  <c r="Q49" i="81"/>
  <c r="Q27" i="81"/>
  <c r="Q22" i="81"/>
  <c r="Q29" i="81"/>
  <c r="M49" i="81"/>
  <c r="M27" i="81"/>
  <c r="R40" i="81"/>
  <c r="R27" i="81"/>
  <c r="M42" i="81"/>
  <c r="L44" i="81"/>
  <c r="N53" i="81"/>
  <c r="N27" i="81"/>
  <c r="M12" i="81"/>
  <c r="M14" i="81"/>
  <c r="R20" i="81"/>
  <c r="M29" i="81"/>
  <c r="M31" i="81"/>
  <c r="R34" i="81"/>
  <c r="R44" i="81"/>
  <c r="M48" i="81"/>
  <c r="M10" i="81"/>
  <c r="M11" i="81"/>
  <c r="M20" i="81"/>
  <c r="M21" i="81"/>
  <c r="M23" i="81"/>
  <c r="R29" i="81"/>
  <c r="M34" i="81"/>
  <c r="M40" i="81"/>
  <c r="R49" i="81"/>
  <c r="M17" i="81"/>
  <c r="R21" i="81"/>
  <c r="R30" i="81"/>
  <c r="R31" i="81"/>
  <c r="R32" i="81"/>
  <c r="M38" i="81"/>
  <c r="M44" i="81"/>
  <c r="R46" i="81"/>
  <c r="N49" i="81"/>
  <c r="R22" i="81"/>
  <c r="R23" i="81"/>
  <c r="R24" i="81"/>
  <c r="M30" i="81"/>
  <c r="R38" i="81"/>
  <c r="M53" i="81"/>
  <c r="Q9" i="81"/>
  <c r="Q12" i="81"/>
  <c r="Q23" i="81"/>
  <c r="Q31" i="81"/>
  <c r="Q40" i="81"/>
  <c r="Q44" i="81"/>
  <c r="Q46" i="81"/>
  <c r="L48" i="81"/>
  <c r="Q10" i="81"/>
  <c r="Q16" i="81"/>
  <c r="Q21" i="81"/>
  <c r="Q24" i="81"/>
  <c r="Q32" i="81"/>
  <c r="Q53" i="81"/>
  <c r="N24" i="81"/>
  <c r="N30" i="81"/>
  <c r="N32" i="81"/>
  <c r="N38" i="81"/>
  <c r="G54" i="81"/>
  <c r="O53" i="81" s="1"/>
  <c r="P44" i="81"/>
  <c r="N48" i="81"/>
  <c r="N44" i="81"/>
  <c r="K54" i="81"/>
  <c r="S10" i="81" s="1"/>
  <c r="N10" i="81"/>
  <c r="N12" i="81"/>
  <c r="N20" i="81"/>
  <c r="N17" i="81"/>
  <c r="N21" i="81"/>
  <c r="N23" i="81"/>
  <c r="N29" i="81"/>
  <c r="N31" i="81"/>
  <c r="N34" i="81"/>
  <c r="N40" i="81"/>
  <c r="N42" i="81"/>
  <c r="N46" i="81"/>
  <c r="P48" i="81"/>
  <c r="O49" i="81"/>
  <c r="S11" i="81"/>
  <c r="L9" i="81"/>
  <c r="P9" i="81"/>
  <c r="L11" i="81"/>
  <c r="P11" i="81"/>
  <c r="L14" i="81"/>
  <c r="P14" i="81"/>
  <c r="L16" i="81"/>
  <c r="P16" i="81"/>
  <c r="L21" i="81"/>
  <c r="P21" i="81"/>
  <c r="L23" i="81"/>
  <c r="P23" i="81"/>
  <c r="L29" i="81"/>
  <c r="P29" i="81"/>
  <c r="L31" i="81"/>
  <c r="P31" i="81"/>
  <c r="L34" i="81"/>
  <c r="P34" i="81"/>
  <c r="L40" i="81"/>
  <c r="P40" i="81"/>
  <c r="L46" i="81"/>
  <c r="P46" i="81"/>
  <c r="L49" i="81"/>
  <c r="P49" i="81"/>
  <c r="L53" i="81"/>
  <c r="P53" i="81"/>
  <c r="L10" i="81"/>
  <c r="P10" i="81"/>
  <c r="L12" i="81"/>
  <c r="P12" i="81"/>
  <c r="L20" i="81"/>
  <c r="P20" i="81"/>
  <c r="L17" i="81"/>
  <c r="P17" i="81"/>
  <c r="L22" i="81"/>
  <c r="P22" i="81"/>
  <c r="L24" i="81"/>
  <c r="P24" i="81"/>
  <c r="L30" i="81"/>
  <c r="P30" i="81"/>
  <c r="L32" i="81"/>
  <c r="P32" i="81"/>
  <c r="L38" i="81"/>
  <c r="P38" i="81"/>
  <c r="M46" i="81"/>
  <c r="J54" i="80"/>
  <c r="I54" i="80"/>
  <c r="H54" i="80"/>
  <c r="F54" i="80"/>
  <c r="E54" i="80"/>
  <c r="D54" i="80"/>
  <c r="O54" i="82" l="1"/>
  <c r="S54" i="82"/>
  <c r="O22" i="81"/>
  <c r="O50" i="81"/>
  <c r="S38" i="81"/>
  <c r="O18" i="81"/>
  <c r="S31" i="81"/>
  <c r="S21" i="81"/>
  <c r="R54" i="81"/>
  <c r="S32" i="81"/>
  <c r="O9" i="81"/>
  <c r="Q54" i="81"/>
  <c r="S16" i="81"/>
  <c r="S29" i="81"/>
  <c r="O48" i="81"/>
  <c r="O21" i="81"/>
  <c r="O51" i="81"/>
  <c r="O46" i="81"/>
  <c r="M54" i="81"/>
  <c r="S24" i="81"/>
  <c r="S51" i="81"/>
  <c r="S46" i="81"/>
  <c r="O29" i="81"/>
  <c r="O10" i="81"/>
  <c r="O38" i="81"/>
  <c r="O44" i="81"/>
  <c r="S26" i="81"/>
  <c r="S48" i="81"/>
  <c r="S22" i="81"/>
  <c r="S52" i="81"/>
  <c r="O41" i="81"/>
  <c r="O27" i="81"/>
  <c r="O17" i="81"/>
  <c r="O40" i="81"/>
  <c r="S42" i="81"/>
  <c r="S23" i="81"/>
  <c r="O32" i="81"/>
  <c r="O11" i="81"/>
  <c r="O34" i="81"/>
  <c r="O14" i="81"/>
  <c r="O12" i="81"/>
  <c r="O24" i="81"/>
  <c r="O42" i="81"/>
  <c r="O52" i="81"/>
  <c r="N54" i="81"/>
  <c r="S20" i="81"/>
  <c r="S9" i="81"/>
  <c r="S27" i="81"/>
  <c r="S14" i="81"/>
  <c r="S41" i="81"/>
  <c r="S44" i="81"/>
  <c r="O16" i="81"/>
  <c r="O26" i="81"/>
  <c r="O23" i="81"/>
  <c r="O20" i="81"/>
  <c r="O30" i="81"/>
  <c r="O31" i="81"/>
  <c r="S53" i="81"/>
  <c r="S40" i="81"/>
  <c r="S12" i="81"/>
  <c r="S17" i="81"/>
  <c r="S49" i="81"/>
  <c r="S30" i="81"/>
  <c r="S18" i="81"/>
  <c r="S50" i="81"/>
  <c r="S34" i="81"/>
  <c r="P54" i="81"/>
  <c r="L54" i="81"/>
  <c r="Q42" i="80"/>
  <c r="O54" i="81" l="1"/>
  <c r="S54" i="81"/>
  <c r="K20" i="80"/>
  <c r="G20" i="80"/>
  <c r="K18" i="80"/>
  <c r="G18" i="80"/>
  <c r="K19" i="80"/>
  <c r="G19" i="80"/>
  <c r="K38" i="80"/>
  <c r="G38" i="80"/>
  <c r="P53" i="80" l="1"/>
  <c r="K53" i="80"/>
  <c r="G53" i="80"/>
  <c r="K52" i="80"/>
  <c r="G52" i="80"/>
  <c r="K51" i="80"/>
  <c r="G51" i="80"/>
  <c r="K50" i="80"/>
  <c r="G50" i="80"/>
  <c r="K49" i="80"/>
  <c r="G49" i="80"/>
  <c r="L48" i="80"/>
  <c r="K48" i="80"/>
  <c r="G48" i="80"/>
  <c r="K46" i="80"/>
  <c r="G46" i="80"/>
  <c r="L44" i="80"/>
  <c r="K44" i="80"/>
  <c r="G44" i="80"/>
  <c r="P42" i="80"/>
  <c r="N42" i="80"/>
  <c r="K42" i="80"/>
  <c r="G42" i="80"/>
  <c r="K41" i="80"/>
  <c r="G41" i="80"/>
  <c r="K40" i="80"/>
  <c r="G40" i="80"/>
  <c r="K34" i="80"/>
  <c r="G34" i="80"/>
  <c r="L32" i="80"/>
  <c r="K32" i="80"/>
  <c r="G32" i="80"/>
  <c r="K31" i="80"/>
  <c r="G31" i="80"/>
  <c r="L30" i="80"/>
  <c r="K30" i="80"/>
  <c r="G30" i="80"/>
  <c r="K29" i="80"/>
  <c r="G29" i="80"/>
  <c r="K27" i="80"/>
  <c r="G27" i="80"/>
  <c r="K26" i="80"/>
  <c r="G26" i="80"/>
  <c r="N24" i="80"/>
  <c r="M24" i="80"/>
  <c r="L24" i="80"/>
  <c r="K24" i="80"/>
  <c r="G24" i="80"/>
  <c r="K23" i="80"/>
  <c r="G23" i="80"/>
  <c r="M22" i="80"/>
  <c r="K22" i="80"/>
  <c r="G22" i="80"/>
  <c r="K21" i="80"/>
  <c r="G21" i="80"/>
  <c r="L16" i="80"/>
  <c r="K16" i="80"/>
  <c r="G16" i="80"/>
  <c r="K14" i="80"/>
  <c r="G14" i="80"/>
  <c r="L12" i="80"/>
  <c r="K12" i="80"/>
  <c r="G12" i="80"/>
  <c r="K11" i="80"/>
  <c r="G11" i="80"/>
  <c r="L10" i="80"/>
  <c r="K10" i="80"/>
  <c r="G10" i="80"/>
  <c r="K9" i="80"/>
  <c r="G9" i="80"/>
  <c r="G54" i="80" l="1"/>
  <c r="K54" i="80"/>
  <c r="S18" i="80" s="1"/>
  <c r="N53" i="80"/>
  <c r="N18" i="80"/>
  <c r="N19" i="80"/>
  <c r="N38" i="80"/>
  <c r="N14" i="80"/>
  <c r="L11" i="80"/>
  <c r="L38" i="80"/>
  <c r="L18" i="80"/>
  <c r="L19" i="80"/>
  <c r="N9" i="80"/>
  <c r="P44" i="80"/>
  <c r="N11" i="80"/>
  <c r="N29" i="80"/>
  <c r="M49" i="80"/>
  <c r="M18" i="80"/>
  <c r="M19" i="80"/>
  <c r="M38" i="80"/>
  <c r="R18" i="80"/>
  <c r="R24" i="80"/>
  <c r="R21" i="80"/>
  <c r="P18" i="80"/>
  <c r="Q19" i="80"/>
  <c r="Q18" i="80"/>
  <c r="S20" i="80"/>
  <c r="P30" i="80"/>
  <c r="P19" i="80"/>
  <c r="P12" i="80"/>
  <c r="R23" i="80"/>
  <c r="R19" i="80"/>
  <c r="P16" i="80"/>
  <c r="P38" i="80"/>
  <c r="P10" i="80"/>
  <c r="P22" i="80"/>
  <c r="P32" i="80"/>
  <c r="P48" i="80"/>
  <c r="Q49" i="80"/>
  <c r="Q38" i="80"/>
  <c r="P24" i="80"/>
  <c r="R53" i="80"/>
  <c r="R38" i="80"/>
  <c r="Q22" i="80"/>
  <c r="Q10" i="80"/>
  <c r="Q12" i="80"/>
  <c r="Q16" i="80"/>
  <c r="R22" i="80"/>
  <c r="Q44" i="80"/>
  <c r="Q32" i="80"/>
  <c r="Q24" i="80"/>
  <c r="Q48" i="80"/>
  <c r="Q53" i="80"/>
  <c r="Q30" i="80"/>
  <c r="L42" i="80"/>
  <c r="N22" i="80"/>
  <c r="M42" i="80"/>
  <c r="L22" i="80"/>
  <c r="N31" i="80"/>
  <c r="N34" i="80"/>
  <c r="N40" i="80"/>
  <c r="N46" i="80"/>
  <c r="N49" i="80"/>
  <c r="R9" i="80"/>
  <c r="M10" i="80"/>
  <c r="R10" i="80"/>
  <c r="R11" i="80"/>
  <c r="M12" i="80"/>
  <c r="R12" i="80"/>
  <c r="R14" i="80"/>
  <c r="M16" i="80"/>
  <c r="R16" i="80"/>
  <c r="S21" i="80"/>
  <c r="S26" i="80"/>
  <c r="R29" i="80"/>
  <c r="M30" i="80"/>
  <c r="R30" i="80"/>
  <c r="R31" i="80"/>
  <c r="M32" i="80"/>
  <c r="R32" i="80"/>
  <c r="R34" i="80"/>
  <c r="R40" i="80"/>
  <c r="M44" i="80"/>
  <c r="R44" i="80"/>
  <c r="R46" i="80"/>
  <c r="M48" i="80"/>
  <c r="R48" i="80"/>
  <c r="R49" i="80"/>
  <c r="N10" i="80"/>
  <c r="N12" i="80"/>
  <c r="N16" i="80"/>
  <c r="N21" i="80"/>
  <c r="N23" i="80"/>
  <c r="N30" i="80"/>
  <c r="N32" i="80"/>
  <c r="N44" i="80"/>
  <c r="N48" i="80"/>
  <c r="S50" i="80"/>
  <c r="S42" i="80"/>
  <c r="S41" i="80"/>
  <c r="S12" i="80"/>
  <c r="S14" i="80"/>
  <c r="S29" i="80"/>
  <c r="S30" i="80"/>
  <c r="S34" i="80"/>
  <c r="S40" i="80"/>
  <c r="S48" i="80"/>
  <c r="S49" i="80"/>
  <c r="M53" i="80"/>
  <c r="L9" i="80"/>
  <c r="P9" i="80"/>
  <c r="P11" i="80"/>
  <c r="L14" i="80"/>
  <c r="P14" i="80"/>
  <c r="L21" i="80"/>
  <c r="P21" i="80"/>
  <c r="L23" i="80"/>
  <c r="P23" i="80"/>
  <c r="L29" i="80"/>
  <c r="P29" i="80"/>
  <c r="L31" i="80"/>
  <c r="P31" i="80"/>
  <c r="L34" i="80"/>
  <c r="P34" i="80"/>
  <c r="L40" i="80"/>
  <c r="P40" i="80"/>
  <c r="L46" i="80"/>
  <c r="P46" i="80"/>
  <c r="L49" i="80"/>
  <c r="P49" i="80"/>
  <c r="L53" i="80"/>
  <c r="M9" i="80"/>
  <c r="Q9" i="80"/>
  <c r="M11" i="80"/>
  <c r="Q11" i="80"/>
  <c r="M14" i="80"/>
  <c r="Q14" i="80"/>
  <c r="M21" i="80"/>
  <c r="Q21" i="80"/>
  <c r="M23" i="80"/>
  <c r="Q23" i="80"/>
  <c r="M29" i="80"/>
  <c r="Q29" i="80"/>
  <c r="M31" i="80"/>
  <c r="Q31" i="80"/>
  <c r="M34" i="80"/>
  <c r="Q34" i="80"/>
  <c r="M40" i="80"/>
  <c r="Q40" i="80"/>
  <c r="M46" i="80"/>
  <c r="Q46" i="80"/>
  <c r="P54" i="80" l="1"/>
  <c r="S22" i="80"/>
  <c r="L54" i="80"/>
  <c r="Q54" i="80"/>
  <c r="S46" i="80"/>
  <c r="S32" i="80"/>
  <c r="S27" i="80"/>
  <c r="S11" i="80"/>
  <c r="S51" i="80"/>
  <c r="S53" i="80"/>
  <c r="S24" i="80"/>
  <c r="R54" i="80"/>
  <c r="S38" i="80"/>
  <c r="M54" i="80"/>
  <c r="S9" i="80"/>
  <c r="S44" i="80"/>
  <c r="S31" i="80"/>
  <c r="S16" i="80"/>
  <c r="S10" i="80"/>
  <c r="S52" i="80"/>
  <c r="S23" i="80"/>
  <c r="S19" i="80"/>
  <c r="N54" i="80"/>
  <c r="O19" i="80"/>
  <c r="O18" i="80"/>
  <c r="O20" i="80"/>
  <c r="O30" i="80"/>
  <c r="O14" i="80"/>
  <c r="O46" i="80"/>
  <c r="O38" i="80"/>
  <c r="O44" i="80"/>
  <c r="O29" i="80"/>
  <c r="O12" i="80"/>
  <c r="O50" i="80"/>
  <c r="O23" i="80"/>
  <c r="O34" i="80"/>
  <c r="O27" i="80"/>
  <c r="O10" i="80"/>
  <c r="O51" i="80"/>
  <c r="O42" i="80"/>
  <c r="O9" i="80"/>
  <c r="O48" i="80"/>
  <c r="O32" i="80"/>
  <c r="O16" i="80"/>
  <c r="O52" i="80"/>
  <c r="O21" i="80"/>
  <c r="O53" i="80"/>
  <c r="O22" i="80"/>
  <c r="O26" i="80"/>
  <c r="O49" i="80"/>
  <c r="O40" i="80"/>
  <c r="O31" i="80"/>
  <c r="O11" i="80"/>
  <c r="O41" i="80"/>
  <c r="O24" i="80"/>
  <c r="J54" i="79"/>
  <c r="R40" i="79" s="1"/>
  <c r="I54" i="79"/>
  <c r="Q53" i="79" s="1"/>
  <c r="H54" i="79"/>
  <c r="P49" i="79" s="1"/>
  <c r="F54" i="79"/>
  <c r="N49" i="79" s="1"/>
  <c r="E54" i="79"/>
  <c r="M48" i="79" s="1"/>
  <c r="D54" i="79"/>
  <c r="L49" i="79" s="1"/>
  <c r="N53" i="79"/>
  <c r="M53" i="79"/>
  <c r="L53" i="79"/>
  <c r="K53" i="79"/>
  <c r="G53" i="79"/>
  <c r="K52" i="79"/>
  <c r="G52" i="79"/>
  <c r="K51" i="79"/>
  <c r="G51" i="79"/>
  <c r="K50" i="79"/>
  <c r="G50" i="79"/>
  <c r="M49" i="79"/>
  <c r="K49" i="79"/>
  <c r="G49" i="79"/>
  <c r="Q48" i="79"/>
  <c r="N48" i="79"/>
  <c r="K48" i="79"/>
  <c r="G48" i="79"/>
  <c r="R46" i="79"/>
  <c r="K46" i="79"/>
  <c r="G46" i="79"/>
  <c r="Q44" i="79"/>
  <c r="M44" i="79"/>
  <c r="L44" i="79"/>
  <c r="K44" i="79"/>
  <c r="G44" i="79"/>
  <c r="N42" i="79"/>
  <c r="M42" i="79"/>
  <c r="K42" i="79"/>
  <c r="G42" i="79"/>
  <c r="K41" i="79"/>
  <c r="G41" i="79"/>
  <c r="N40" i="79"/>
  <c r="M40" i="79"/>
  <c r="K40" i="79"/>
  <c r="G40" i="79"/>
  <c r="R36" i="79"/>
  <c r="Q36" i="79"/>
  <c r="N36" i="79"/>
  <c r="M36" i="79"/>
  <c r="L36" i="79"/>
  <c r="K36" i="79"/>
  <c r="G36" i="79"/>
  <c r="R34" i="79"/>
  <c r="Q34" i="79"/>
  <c r="N34" i="79"/>
  <c r="M34" i="79"/>
  <c r="K34" i="79"/>
  <c r="G34" i="79"/>
  <c r="R32" i="79"/>
  <c r="N32" i="79"/>
  <c r="M32" i="79"/>
  <c r="K32" i="79"/>
  <c r="G32" i="79"/>
  <c r="R31" i="79"/>
  <c r="M31" i="79"/>
  <c r="K31" i="79"/>
  <c r="G31" i="79"/>
  <c r="R30" i="79"/>
  <c r="Q30" i="79"/>
  <c r="N30" i="79"/>
  <c r="M30" i="79"/>
  <c r="K30" i="79"/>
  <c r="G30" i="79"/>
  <c r="R29" i="79"/>
  <c r="N29" i="79"/>
  <c r="M29" i="79"/>
  <c r="K29" i="79"/>
  <c r="G29" i="79"/>
  <c r="R27" i="79"/>
  <c r="P27" i="79"/>
  <c r="N27" i="79"/>
  <c r="K27" i="79"/>
  <c r="G27" i="79"/>
  <c r="K26" i="79"/>
  <c r="G26" i="79"/>
  <c r="R24" i="79"/>
  <c r="Q24" i="79"/>
  <c r="N24" i="79"/>
  <c r="M24" i="79"/>
  <c r="K24" i="79"/>
  <c r="G24" i="79"/>
  <c r="R23" i="79"/>
  <c r="N23" i="79"/>
  <c r="M23" i="79"/>
  <c r="K23" i="79"/>
  <c r="G23" i="79"/>
  <c r="R22" i="79"/>
  <c r="N22" i="79"/>
  <c r="M22" i="79"/>
  <c r="K22" i="79"/>
  <c r="G22" i="79"/>
  <c r="R21" i="79"/>
  <c r="Q21" i="79"/>
  <c r="N21" i="79"/>
  <c r="M21" i="79"/>
  <c r="L21" i="79"/>
  <c r="K21" i="79"/>
  <c r="G21" i="79"/>
  <c r="R20" i="79"/>
  <c r="Q20" i="79"/>
  <c r="N20" i="79"/>
  <c r="M20" i="79"/>
  <c r="K20" i="79"/>
  <c r="G20" i="79"/>
  <c r="K18" i="79"/>
  <c r="G18" i="79"/>
  <c r="R17" i="79"/>
  <c r="Q17" i="79"/>
  <c r="N17" i="79"/>
  <c r="M17" i="79"/>
  <c r="K17" i="79"/>
  <c r="G17" i="79"/>
  <c r="R16" i="79"/>
  <c r="N16" i="79"/>
  <c r="M16" i="79"/>
  <c r="K16" i="79"/>
  <c r="G16" i="79"/>
  <c r="R14" i="79"/>
  <c r="Q14" i="79"/>
  <c r="N14" i="79"/>
  <c r="M14" i="79"/>
  <c r="L14" i="79"/>
  <c r="K14" i="79"/>
  <c r="G14" i="79"/>
  <c r="R12" i="79"/>
  <c r="Q12" i="79"/>
  <c r="N12" i="79"/>
  <c r="M12" i="79"/>
  <c r="K12" i="79"/>
  <c r="G12" i="79"/>
  <c r="R11" i="79"/>
  <c r="N11" i="79"/>
  <c r="M11" i="79"/>
  <c r="K11" i="79"/>
  <c r="G11" i="79"/>
  <c r="R10" i="79"/>
  <c r="Q10" i="79"/>
  <c r="N10" i="79"/>
  <c r="M10" i="79"/>
  <c r="K10" i="79"/>
  <c r="G10" i="79"/>
  <c r="R9" i="79"/>
  <c r="Q9" i="79"/>
  <c r="P9" i="79"/>
  <c r="N9" i="79"/>
  <c r="M9" i="79"/>
  <c r="L9" i="79"/>
  <c r="K9" i="79"/>
  <c r="G9" i="79"/>
  <c r="M46" i="79" l="1"/>
  <c r="R48" i="79"/>
  <c r="R49" i="79"/>
  <c r="R53" i="79"/>
  <c r="R44" i="79"/>
  <c r="N46" i="79"/>
  <c r="P23" i="79"/>
  <c r="O54" i="80"/>
  <c r="Q11" i="79"/>
  <c r="Q16" i="79"/>
  <c r="L17" i="79"/>
  <c r="Q22" i="79"/>
  <c r="L23" i="79"/>
  <c r="Q23" i="79"/>
  <c r="L27" i="79"/>
  <c r="Q29" i="79"/>
  <c r="L30" i="79"/>
  <c r="N31" i="79"/>
  <c r="P32" i="79"/>
  <c r="Q40" i="79"/>
  <c r="N44" i="79"/>
  <c r="Q46" i="79"/>
  <c r="L48" i="79"/>
  <c r="L11" i="79"/>
  <c r="P14" i="79"/>
  <c r="Q31" i="79"/>
  <c r="L32" i="79"/>
  <c r="Q32" i="79"/>
  <c r="L42" i="79"/>
  <c r="P44" i="79"/>
  <c r="Q49" i="79"/>
  <c r="S54" i="80"/>
  <c r="P11" i="79"/>
  <c r="P21" i="79"/>
  <c r="P42" i="79"/>
  <c r="R54" i="79"/>
  <c r="P17" i="79"/>
  <c r="P30" i="79"/>
  <c r="P36" i="79"/>
  <c r="P48" i="79"/>
  <c r="P53" i="79"/>
  <c r="G54" i="79"/>
  <c r="O44" i="79" s="1"/>
  <c r="M54" i="79"/>
  <c r="N54" i="79"/>
  <c r="O46" i="79"/>
  <c r="O34" i="79"/>
  <c r="K54" i="79"/>
  <c r="O26" i="79"/>
  <c r="O50" i="79"/>
  <c r="L10" i="79"/>
  <c r="P10" i="79"/>
  <c r="L12" i="79"/>
  <c r="P12" i="79"/>
  <c r="L16" i="79"/>
  <c r="P16" i="79"/>
  <c r="L20" i="79"/>
  <c r="P20" i="79"/>
  <c r="L22" i="79"/>
  <c r="P22" i="79"/>
  <c r="L24" i="79"/>
  <c r="P24" i="79"/>
  <c r="L29" i="79"/>
  <c r="P29" i="79"/>
  <c r="L31" i="79"/>
  <c r="P31" i="79"/>
  <c r="L34" i="79"/>
  <c r="P34" i="79"/>
  <c r="L40" i="79"/>
  <c r="P40" i="79"/>
  <c r="L46" i="79"/>
  <c r="P46" i="79"/>
  <c r="J54" i="78"/>
  <c r="I54" i="78"/>
  <c r="Q49" i="78" s="1"/>
  <c r="H54" i="78"/>
  <c r="P46" i="78" s="1"/>
  <c r="F54" i="78"/>
  <c r="N49" i="78" s="1"/>
  <c r="E54" i="78"/>
  <c r="M49" i="78" s="1"/>
  <c r="D54" i="78"/>
  <c r="L53" i="78" s="1"/>
  <c r="K53" i="78"/>
  <c r="G53" i="78"/>
  <c r="K52" i="78"/>
  <c r="G52" i="78"/>
  <c r="K51" i="78"/>
  <c r="G51" i="78"/>
  <c r="K50" i="78"/>
  <c r="G50" i="78"/>
  <c r="L49" i="78"/>
  <c r="K49" i="78"/>
  <c r="G49" i="78"/>
  <c r="Q48" i="78"/>
  <c r="L48" i="78"/>
  <c r="K48" i="78"/>
  <c r="G48" i="78"/>
  <c r="L46" i="78"/>
  <c r="K46" i="78"/>
  <c r="G46" i="78"/>
  <c r="Q44" i="78"/>
  <c r="P44" i="78"/>
  <c r="M44" i="78"/>
  <c r="K44" i="78"/>
  <c r="G44" i="78"/>
  <c r="L42" i="78"/>
  <c r="K42" i="78"/>
  <c r="G42" i="78"/>
  <c r="K41" i="78"/>
  <c r="G41" i="78"/>
  <c r="K40" i="78"/>
  <c r="G40" i="78"/>
  <c r="K36" i="78"/>
  <c r="G36" i="78"/>
  <c r="K34" i="78"/>
  <c r="G34" i="78"/>
  <c r="P32" i="78"/>
  <c r="K32" i="78"/>
  <c r="G32" i="78"/>
  <c r="Q31" i="78"/>
  <c r="K31" i="78"/>
  <c r="G31" i="78"/>
  <c r="K30" i="78"/>
  <c r="G30" i="78"/>
  <c r="M29" i="78"/>
  <c r="K29" i="78"/>
  <c r="G29" i="78"/>
  <c r="P27" i="78"/>
  <c r="K27" i="78"/>
  <c r="G27" i="78"/>
  <c r="K26" i="78"/>
  <c r="G26" i="78"/>
  <c r="R24" i="78"/>
  <c r="K24" i="78"/>
  <c r="G24" i="78"/>
  <c r="P23" i="78"/>
  <c r="L23" i="78"/>
  <c r="K23" i="78"/>
  <c r="G23" i="78"/>
  <c r="L22" i="78"/>
  <c r="K22" i="78"/>
  <c r="G22" i="78"/>
  <c r="L21" i="78"/>
  <c r="K21" i="78"/>
  <c r="G21" i="78"/>
  <c r="Q20" i="78"/>
  <c r="L20" i="78"/>
  <c r="K20" i="78"/>
  <c r="G20" i="78"/>
  <c r="K18" i="78"/>
  <c r="G18" i="78"/>
  <c r="N17" i="78"/>
  <c r="L17" i="78"/>
  <c r="K17" i="78"/>
  <c r="G17" i="78"/>
  <c r="Q16" i="78"/>
  <c r="L16" i="78"/>
  <c r="K16" i="78"/>
  <c r="G16" i="78"/>
  <c r="K14" i="78"/>
  <c r="G14" i="78"/>
  <c r="Q12" i="78"/>
  <c r="P12" i="78"/>
  <c r="K12" i="78"/>
  <c r="G12" i="78"/>
  <c r="L11" i="78"/>
  <c r="K11" i="78"/>
  <c r="G11" i="78"/>
  <c r="R10" i="78"/>
  <c r="Q10" i="78"/>
  <c r="L10" i="78"/>
  <c r="K10" i="78"/>
  <c r="G10" i="78"/>
  <c r="L9" i="78"/>
  <c r="K9" i="78"/>
  <c r="G9" i="78"/>
  <c r="O22" i="79" l="1"/>
  <c r="Q54" i="79"/>
  <c r="P16" i="78"/>
  <c r="L24" i="78"/>
  <c r="Q40" i="78"/>
  <c r="L44" i="78"/>
  <c r="O29" i="79"/>
  <c r="M48" i="78"/>
  <c r="M10" i="78"/>
  <c r="M12" i="78"/>
  <c r="M40" i="78"/>
  <c r="M53" i="78"/>
  <c r="O40" i="79"/>
  <c r="O18" i="79"/>
  <c r="R49" i="78"/>
  <c r="R40" i="78"/>
  <c r="M31" i="78"/>
  <c r="M34" i="78"/>
  <c r="N14" i="78"/>
  <c r="M16" i="78"/>
  <c r="M20" i="78"/>
  <c r="M22" i="78"/>
  <c r="M24" i="78"/>
  <c r="R31" i="78"/>
  <c r="O52" i="79"/>
  <c r="O53" i="79"/>
  <c r="O12" i="79"/>
  <c r="O24" i="79"/>
  <c r="O21" i="79"/>
  <c r="R11" i="78"/>
  <c r="R29" i="78"/>
  <c r="R44" i="78"/>
  <c r="R16" i="78"/>
  <c r="R48" i="78"/>
  <c r="R9" i="78"/>
  <c r="R12" i="78"/>
  <c r="R14" i="78"/>
  <c r="R17" i="78"/>
  <c r="R20" i="78"/>
  <c r="R22" i="78"/>
  <c r="R34" i="78"/>
  <c r="P54" i="79"/>
  <c r="L54" i="79"/>
  <c r="O10" i="79"/>
  <c r="O20" i="79"/>
  <c r="O16" i="79"/>
  <c r="O36" i="79"/>
  <c r="O51" i="79"/>
  <c r="O32" i="79"/>
  <c r="O9" i="79"/>
  <c r="O30" i="79"/>
  <c r="O23" i="79"/>
  <c r="O41" i="79"/>
  <c r="O17" i="79"/>
  <c r="O11" i="79"/>
  <c r="O27" i="79"/>
  <c r="O42" i="79"/>
  <c r="O49" i="79"/>
  <c r="O31" i="79"/>
  <c r="O48" i="79"/>
  <c r="O14" i="79"/>
  <c r="S41" i="79"/>
  <c r="S40" i="79"/>
  <c r="S18" i="79"/>
  <c r="S32" i="79"/>
  <c r="S49" i="79"/>
  <c r="S21" i="79"/>
  <c r="S10" i="79"/>
  <c r="S26" i="79"/>
  <c r="S44" i="79"/>
  <c r="S31" i="79"/>
  <c r="S46" i="79"/>
  <c r="S20" i="79"/>
  <c r="S53" i="79"/>
  <c r="S36" i="79"/>
  <c r="S11" i="79"/>
  <c r="S27" i="79"/>
  <c r="S52" i="79"/>
  <c r="S23" i="79"/>
  <c r="S22" i="79"/>
  <c r="S48" i="79"/>
  <c r="S34" i="79"/>
  <c r="S9" i="79"/>
  <c r="S16" i="79"/>
  <c r="S14" i="79"/>
  <c r="S30" i="79"/>
  <c r="S42" i="79"/>
  <c r="S12" i="79"/>
  <c r="S51" i="79"/>
  <c r="S29" i="79"/>
  <c r="S24" i="79"/>
  <c r="S50" i="79"/>
  <c r="S17" i="79"/>
  <c r="N11" i="78"/>
  <c r="R53" i="78"/>
  <c r="N9" i="78"/>
  <c r="N12" i="78"/>
  <c r="N31" i="78"/>
  <c r="N40" i="78"/>
  <c r="G54" i="78"/>
  <c r="O41" i="78" s="1"/>
  <c r="N29" i="78"/>
  <c r="N34" i="78"/>
  <c r="P9" i="78"/>
  <c r="P29" i="78"/>
  <c r="P10" i="78"/>
  <c r="P17" i="78"/>
  <c r="P20" i="78"/>
  <c r="Q22" i="78"/>
  <c r="P31" i="78"/>
  <c r="P40" i="78"/>
  <c r="P42" i="78"/>
  <c r="P48" i="78"/>
  <c r="P53" i="78"/>
  <c r="P21" i="78"/>
  <c r="P24" i="78"/>
  <c r="P34" i="78"/>
  <c r="P49" i="78"/>
  <c r="K54" i="78"/>
  <c r="S20" i="78" s="1"/>
  <c r="P11" i="78"/>
  <c r="P14" i="78"/>
  <c r="P22" i="78"/>
  <c r="S24" i="78"/>
  <c r="Q24" i="78"/>
  <c r="Q29" i="78"/>
  <c r="P30" i="78"/>
  <c r="Q34" i="78"/>
  <c r="P36" i="78"/>
  <c r="N10" i="78"/>
  <c r="L12" i="78"/>
  <c r="L14" i="78"/>
  <c r="N16" i="78"/>
  <c r="N20" i="78"/>
  <c r="N22" i="78"/>
  <c r="N24" i="78"/>
  <c r="L27" i="78"/>
  <c r="L29" i="78"/>
  <c r="L30" i="78"/>
  <c r="L31" i="78"/>
  <c r="L32" i="78"/>
  <c r="L34" i="78"/>
  <c r="L36" i="78"/>
  <c r="L40" i="78"/>
  <c r="N44" i="78"/>
  <c r="N48" i="78"/>
  <c r="N53" i="78"/>
  <c r="O42" i="78"/>
  <c r="O27" i="78"/>
  <c r="O17" i="78"/>
  <c r="O26" i="78"/>
  <c r="O49" i="78"/>
  <c r="O46" i="78"/>
  <c r="O21" i="78"/>
  <c r="O14" i="78"/>
  <c r="O9" i="78"/>
  <c r="O30" i="78"/>
  <c r="O23" i="78"/>
  <c r="O11" i="78"/>
  <c r="O18" i="78"/>
  <c r="O29" i="78"/>
  <c r="O31" i="78"/>
  <c r="O40" i="78"/>
  <c r="O51" i="78"/>
  <c r="O53" i="78"/>
  <c r="S50" i="78"/>
  <c r="S12" i="78"/>
  <c r="S14" i="78"/>
  <c r="S31" i="78"/>
  <c r="S36" i="78"/>
  <c r="S40" i="78"/>
  <c r="O16" i="78"/>
  <c r="O20" i="78"/>
  <c r="O22" i="78"/>
  <c r="O44" i="78"/>
  <c r="O48" i="78"/>
  <c r="O50" i="78"/>
  <c r="S9" i="78"/>
  <c r="Q53" i="78"/>
  <c r="N21" i="78"/>
  <c r="R21" i="78"/>
  <c r="N23" i="78"/>
  <c r="R23" i="78"/>
  <c r="N27" i="78"/>
  <c r="R27" i="78"/>
  <c r="N30" i="78"/>
  <c r="R30" i="78"/>
  <c r="N32" i="78"/>
  <c r="R32" i="78"/>
  <c r="N36" i="78"/>
  <c r="R36" i="78"/>
  <c r="N42" i="78"/>
  <c r="N46" i="78"/>
  <c r="R46" i="78"/>
  <c r="M9" i="78"/>
  <c r="Q9" i="78"/>
  <c r="M11" i="78"/>
  <c r="Q11" i="78"/>
  <c r="M14" i="78"/>
  <c r="Q14" i="78"/>
  <c r="M17" i="78"/>
  <c r="Q17" i="78"/>
  <c r="M21" i="78"/>
  <c r="Q21" i="78"/>
  <c r="M23" i="78"/>
  <c r="Q23" i="78"/>
  <c r="M27" i="78"/>
  <c r="Q27" i="78"/>
  <c r="M30" i="78"/>
  <c r="Q30" i="78"/>
  <c r="M32" i="78"/>
  <c r="Q32" i="78"/>
  <c r="M36" i="78"/>
  <c r="Q36" i="78"/>
  <c r="M42" i="78"/>
  <c r="Q42" i="78"/>
  <c r="M46" i="78"/>
  <c r="Q46" i="78"/>
  <c r="O52" i="78" l="1"/>
  <c r="O24" i="78"/>
  <c r="O10" i="78"/>
  <c r="S30" i="78"/>
  <c r="S52" i="78"/>
  <c r="O34" i="78"/>
  <c r="O12" i="78"/>
  <c r="O36" i="78"/>
  <c r="O54" i="78" s="1"/>
  <c r="O32" i="78"/>
  <c r="S23" i="78"/>
  <c r="O54" i="79"/>
  <c r="N54" i="78"/>
  <c r="S53" i="78"/>
  <c r="S34" i="78"/>
  <c r="S29" i="78"/>
  <c r="S51" i="78"/>
  <c r="L54" i="78"/>
  <c r="S46" i="78"/>
  <c r="S22" i="78"/>
  <c r="S44" i="78"/>
  <c r="S41" i="78"/>
  <c r="S32" i="78"/>
  <c r="S27" i="78"/>
  <c r="S18" i="78"/>
  <c r="S10" i="78"/>
  <c r="S11" i="78"/>
  <c r="S26" i="78"/>
  <c r="S54" i="79"/>
  <c r="S48" i="78"/>
  <c r="R54" i="78"/>
  <c r="S49" i="78"/>
  <c r="S42" i="78"/>
  <c r="S16" i="78"/>
  <c r="S21" i="78"/>
  <c r="P54" i="78"/>
  <c r="S17" i="78"/>
  <c r="Q54" i="78"/>
  <c r="M54" i="78"/>
  <c r="J54" i="77"/>
  <c r="R10" i="77" s="1"/>
  <c r="I54" i="77"/>
  <c r="Q42" i="77" s="1"/>
  <c r="H54" i="77"/>
  <c r="P42" i="77" s="1"/>
  <c r="F54" i="77"/>
  <c r="N49" i="77" s="1"/>
  <c r="E54" i="77"/>
  <c r="M44" i="77" s="1"/>
  <c r="D54" i="77"/>
  <c r="L42" i="77" s="1"/>
  <c r="K53" i="77"/>
  <c r="G53" i="77"/>
  <c r="K52" i="77"/>
  <c r="G52" i="77"/>
  <c r="K51" i="77"/>
  <c r="G51" i="77"/>
  <c r="K50" i="77"/>
  <c r="G50" i="77"/>
  <c r="K49" i="77"/>
  <c r="G49" i="77"/>
  <c r="P48" i="77"/>
  <c r="K48" i="77"/>
  <c r="G48" i="77"/>
  <c r="K46" i="77"/>
  <c r="G46" i="77"/>
  <c r="P44" i="77"/>
  <c r="K44" i="77"/>
  <c r="G44" i="77"/>
  <c r="K42" i="77"/>
  <c r="G42" i="77"/>
  <c r="K41" i="77"/>
  <c r="G41" i="77"/>
  <c r="K40" i="77"/>
  <c r="G40" i="77"/>
  <c r="P34" i="77"/>
  <c r="K34" i="77"/>
  <c r="G34" i="77"/>
  <c r="K36" i="77"/>
  <c r="G36" i="77"/>
  <c r="P32" i="77"/>
  <c r="K32" i="77"/>
  <c r="G32" i="77"/>
  <c r="K31" i="77"/>
  <c r="G31" i="77"/>
  <c r="P30" i="77"/>
  <c r="K30" i="77"/>
  <c r="G30" i="77"/>
  <c r="K29" i="77"/>
  <c r="G29" i="77"/>
  <c r="P27" i="77"/>
  <c r="K27" i="77"/>
  <c r="G27" i="77"/>
  <c r="K26" i="77"/>
  <c r="G26" i="77"/>
  <c r="M24" i="77"/>
  <c r="K24" i="77"/>
  <c r="G24" i="77"/>
  <c r="P23" i="77"/>
  <c r="N23" i="77"/>
  <c r="K23" i="77"/>
  <c r="G23" i="77"/>
  <c r="Q22" i="77"/>
  <c r="K22" i="77"/>
  <c r="G22" i="77"/>
  <c r="P21" i="77"/>
  <c r="K21" i="77"/>
  <c r="G21" i="77"/>
  <c r="K20" i="77"/>
  <c r="G20" i="77"/>
  <c r="K18" i="77"/>
  <c r="G18" i="77"/>
  <c r="P17" i="77"/>
  <c r="K17" i="77"/>
  <c r="G17" i="77"/>
  <c r="N16" i="77"/>
  <c r="K16" i="77"/>
  <c r="G16" i="77"/>
  <c r="P14" i="77"/>
  <c r="K14" i="77"/>
  <c r="G14" i="77"/>
  <c r="R12" i="77"/>
  <c r="N12" i="77"/>
  <c r="K12" i="77"/>
  <c r="G12" i="77"/>
  <c r="P11" i="77"/>
  <c r="K11" i="77"/>
  <c r="G11" i="77"/>
  <c r="N10" i="77"/>
  <c r="K10" i="77"/>
  <c r="G10" i="77"/>
  <c r="P9" i="77"/>
  <c r="M9" i="77"/>
  <c r="K9" i="77"/>
  <c r="G9" i="77"/>
  <c r="Q20" i="77" l="1"/>
  <c r="Q23" i="77"/>
  <c r="R31" i="77"/>
  <c r="R32" i="77"/>
  <c r="L23" i="77"/>
  <c r="M11" i="77"/>
  <c r="R14" i="77"/>
  <c r="R16" i="77"/>
  <c r="M20" i="77"/>
  <c r="R22" i="77"/>
  <c r="M23" i="77"/>
  <c r="R23" i="77"/>
  <c r="M27" i="77"/>
  <c r="M42" i="77"/>
  <c r="R9" i="77"/>
  <c r="M12" i="77"/>
  <c r="M29" i="77"/>
  <c r="M49" i="77"/>
  <c r="R53" i="77"/>
  <c r="R40" i="77"/>
  <c r="R42" i="77"/>
  <c r="R11" i="77"/>
  <c r="M14" i="77"/>
  <c r="R27" i="77"/>
  <c r="M36" i="77"/>
  <c r="R46" i="77"/>
  <c r="R48" i="77"/>
  <c r="S54" i="78"/>
  <c r="M10" i="77"/>
  <c r="M16" i="77"/>
  <c r="M32" i="77"/>
  <c r="M48" i="77"/>
  <c r="N30" i="77"/>
  <c r="N31" i="77"/>
  <c r="Q40" i="77"/>
  <c r="Q46" i="77"/>
  <c r="L48" i="77"/>
  <c r="Q48" i="77"/>
  <c r="N36" i="77"/>
  <c r="N42" i="77"/>
  <c r="N48" i="77"/>
  <c r="L27" i="77"/>
  <c r="Q27" i="77"/>
  <c r="M53" i="77"/>
  <c r="N27" i="77"/>
  <c r="K54" i="77"/>
  <c r="S11" i="77" s="1"/>
  <c r="L9" i="77"/>
  <c r="Q9" i="77"/>
  <c r="N11" i="77"/>
  <c r="Q12" i="77"/>
  <c r="L14" i="77"/>
  <c r="Q14" i="77"/>
  <c r="Q17" i="77"/>
  <c r="N24" i="77"/>
  <c r="S31" i="77"/>
  <c r="N32" i="77"/>
  <c r="N44" i="77"/>
  <c r="N46" i="77"/>
  <c r="N53" i="77"/>
  <c r="G54" i="77"/>
  <c r="O30" i="77" s="1"/>
  <c r="N9" i="77"/>
  <c r="Q10" i="77"/>
  <c r="L11" i="77"/>
  <c r="Q11" i="77"/>
  <c r="N14" i="77"/>
  <c r="Q16" i="77"/>
  <c r="N17" i="77"/>
  <c r="N20" i="77"/>
  <c r="N21" i="77"/>
  <c r="N22" i="77"/>
  <c r="N29" i="77"/>
  <c r="Q31" i="77"/>
  <c r="L32" i="77"/>
  <c r="Q32" i="77"/>
  <c r="N34" i="77"/>
  <c r="N40" i="77"/>
  <c r="L17" i="77"/>
  <c r="L21" i="77"/>
  <c r="Q21" i="77"/>
  <c r="M22" i="77"/>
  <c r="Q24" i="77"/>
  <c r="Q29" i="77"/>
  <c r="L30" i="77"/>
  <c r="Q30" i="77"/>
  <c r="M31" i="77"/>
  <c r="Q36" i="77"/>
  <c r="L34" i="77"/>
  <c r="Q34" i="77"/>
  <c r="M40" i="77"/>
  <c r="L44" i="77"/>
  <c r="Q44" i="77"/>
  <c r="M46" i="77"/>
  <c r="Q49" i="77"/>
  <c r="Q53" i="77"/>
  <c r="M17" i="77"/>
  <c r="R17" i="77"/>
  <c r="R20" i="77"/>
  <c r="M21" i="77"/>
  <c r="R21" i="77"/>
  <c r="R24" i="77"/>
  <c r="R29" i="77"/>
  <c r="M30" i="77"/>
  <c r="R30" i="77"/>
  <c r="R36" i="77"/>
  <c r="M34" i="77"/>
  <c r="R34" i="77"/>
  <c r="R44" i="77"/>
  <c r="R49" i="77"/>
  <c r="S40" i="77"/>
  <c r="S14" i="77"/>
  <c r="S16" i="77"/>
  <c r="S20" i="77"/>
  <c r="S27" i="77"/>
  <c r="S29" i="77"/>
  <c r="S36" i="77"/>
  <c r="S51" i="77"/>
  <c r="S53" i="77"/>
  <c r="L10" i="77"/>
  <c r="P10" i="77"/>
  <c r="L12" i="77"/>
  <c r="P12" i="77"/>
  <c r="L16" i="77"/>
  <c r="P16" i="77"/>
  <c r="L20" i="77"/>
  <c r="P20" i="77"/>
  <c r="L22" i="77"/>
  <c r="P22" i="77"/>
  <c r="L24" i="77"/>
  <c r="P24" i="77"/>
  <c r="L29" i="77"/>
  <c r="P29" i="77"/>
  <c r="L31" i="77"/>
  <c r="P31" i="77"/>
  <c r="L36" i="77"/>
  <c r="P36" i="77"/>
  <c r="L40" i="77"/>
  <c r="P40" i="77"/>
  <c r="L46" i="77"/>
  <c r="P46" i="77"/>
  <c r="L49" i="77"/>
  <c r="P49" i="77"/>
  <c r="L53" i="77"/>
  <c r="P53" i="77"/>
  <c r="S9" i="77"/>
  <c r="J54" i="76"/>
  <c r="R40" i="76" s="1"/>
  <c r="I54" i="76"/>
  <c r="H54" i="76"/>
  <c r="F54" i="76"/>
  <c r="E54" i="76"/>
  <c r="D54" i="76"/>
  <c r="O9" i="77" l="1"/>
  <c r="O53" i="77"/>
  <c r="O23" i="77"/>
  <c r="S48" i="77"/>
  <c r="S24" i="77"/>
  <c r="S41" i="77"/>
  <c r="S50" i="77"/>
  <c r="O42" i="77"/>
  <c r="O52" i="77"/>
  <c r="S22" i="77"/>
  <c r="S26" i="77"/>
  <c r="S18" i="77"/>
  <c r="O32" i="77"/>
  <c r="O10" i="77"/>
  <c r="N54" i="77"/>
  <c r="O31" i="77"/>
  <c r="O27" i="77"/>
  <c r="O50" i="77"/>
  <c r="O34" i="77"/>
  <c r="O48" i="77"/>
  <c r="O16" i="77"/>
  <c r="O17" i="77"/>
  <c r="O12" i="77"/>
  <c r="S44" i="77"/>
  <c r="S12" i="77"/>
  <c r="O41" i="77"/>
  <c r="O21" i="77"/>
  <c r="O11" i="77"/>
  <c r="O18" i="77"/>
  <c r="S49" i="77"/>
  <c r="S32" i="77"/>
  <c r="S23" i="77"/>
  <c r="S10" i="77"/>
  <c r="O49" i="77"/>
  <c r="O29" i="77"/>
  <c r="O20" i="77"/>
  <c r="O26" i="77"/>
  <c r="S52" i="77"/>
  <c r="Q54" i="77"/>
  <c r="O44" i="77"/>
  <c r="O40" i="77"/>
  <c r="S30" i="77"/>
  <c r="S42" i="77"/>
  <c r="S34" i="77"/>
  <c r="S17" i="77"/>
  <c r="O36" i="77"/>
  <c r="O24" i="77"/>
  <c r="O14" i="77"/>
  <c r="O51" i="77"/>
  <c r="O46" i="77"/>
  <c r="M54" i="77"/>
  <c r="R54" i="77"/>
  <c r="O22" i="77"/>
  <c r="S46" i="77"/>
  <c r="S21" i="77"/>
  <c r="L54" i="77"/>
  <c r="P54" i="77"/>
  <c r="K38" i="76"/>
  <c r="G38" i="76"/>
  <c r="S54" i="77" l="1"/>
  <c r="O54" i="77"/>
  <c r="R24" i="76"/>
  <c r="Q29" i="76"/>
  <c r="M14" i="76"/>
  <c r="L14" i="76"/>
  <c r="K53" i="76"/>
  <c r="G53" i="76"/>
  <c r="K52" i="76"/>
  <c r="G52" i="76"/>
  <c r="K51" i="76"/>
  <c r="G51" i="76"/>
  <c r="K50" i="76"/>
  <c r="G50" i="76"/>
  <c r="K49" i="76"/>
  <c r="G49" i="76"/>
  <c r="P48" i="76"/>
  <c r="K48" i="76"/>
  <c r="G48" i="76"/>
  <c r="K46" i="76"/>
  <c r="G46" i="76"/>
  <c r="K44" i="76"/>
  <c r="G44" i="76"/>
  <c r="P42" i="76"/>
  <c r="K42" i="76"/>
  <c r="G42" i="76"/>
  <c r="K41" i="76"/>
  <c r="G41" i="76"/>
  <c r="K40" i="76"/>
  <c r="G40" i="76"/>
  <c r="K34" i="76"/>
  <c r="G34" i="76"/>
  <c r="P32" i="76"/>
  <c r="K32" i="76"/>
  <c r="G32" i="76"/>
  <c r="K31" i="76"/>
  <c r="G31" i="76"/>
  <c r="K30" i="76"/>
  <c r="G30" i="76"/>
  <c r="K29" i="76"/>
  <c r="G29" i="76"/>
  <c r="K27" i="76"/>
  <c r="G27" i="76"/>
  <c r="K26" i="76"/>
  <c r="G26" i="76"/>
  <c r="K24" i="76"/>
  <c r="G24" i="76"/>
  <c r="P23" i="76"/>
  <c r="K23" i="76"/>
  <c r="G23" i="76"/>
  <c r="K22" i="76"/>
  <c r="G22" i="76"/>
  <c r="K21" i="76"/>
  <c r="G21" i="76"/>
  <c r="K20" i="76"/>
  <c r="G20" i="76"/>
  <c r="K18" i="76"/>
  <c r="G18" i="76"/>
  <c r="P17" i="76"/>
  <c r="K17" i="76"/>
  <c r="G17" i="76"/>
  <c r="K16" i="76"/>
  <c r="G16" i="76"/>
  <c r="K14" i="76"/>
  <c r="G14" i="76"/>
  <c r="P12" i="76"/>
  <c r="K12" i="76"/>
  <c r="G12" i="76"/>
  <c r="P11" i="76"/>
  <c r="K11" i="76"/>
  <c r="G11" i="76"/>
  <c r="K10" i="76"/>
  <c r="G10" i="76"/>
  <c r="P9" i="76"/>
  <c r="K9" i="76"/>
  <c r="G9" i="76"/>
  <c r="G54" i="76" l="1"/>
  <c r="K54" i="76"/>
  <c r="S9" i="76" s="1"/>
  <c r="M9" i="76"/>
  <c r="M17" i="76"/>
  <c r="R10" i="76"/>
  <c r="Q30" i="76"/>
  <c r="Q42" i="76"/>
  <c r="Q32" i="76"/>
  <c r="M16" i="76"/>
  <c r="Q23" i="76"/>
  <c r="L16" i="76"/>
  <c r="L38" i="76"/>
  <c r="Q53" i="76"/>
  <c r="Q38" i="76"/>
  <c r="Q12" i="76"/>
  <c r="Q16" i="76"/>
  <c r="Q21" i="76"/>
  <c r="L27" i="76"/>
  <c r="Q48" i="76"/>
  <c r="M53" i="76"/>
  <c r="M38" i="76"/>
  <c r="R49" i="76"/>
  <c r="R38" i="76"/>
  <c r="L10" i="76"/>
  <c r="R20" i="76"/>
  <c r="L23" i="76"/>
  <c r="L32" i="76"/>
  <c r="Q40" i="76"/>
  <c r="L44" i="76"/>
  <c r="N46" i="76"/>
  <c r="N38" i="76"/>
  <c r="Q9" i="76"/>
  <c r="M10" i="76"/>
  <c r="M11" i="76"/>
  <c r="L12" i="76"/>
  <c r="Q24" i="76"/>
  <c r="M30" i="76"/>
  <c r="Q31" i="76"/>
  <c r="Q34" i="76"/>
  <c r="R44" i="76"/>
  <c r="P24" i="76"/>
  <c r="P38" i="76"/>
  <c r="M44" i="76"/>
  <c r="M48" i="76"/>
  <c r="Q10" i="76"/>
  <c r="L11" i="76"/>
  <c r="Q17" i="76"/>
  <c r="M21" i="76"/>
  <c r="Q22" i="76"/>
  <c r="M23" i="76"/>
  <c r="Q27" i="76"/>
  <c r="Q44" i="76"/>
  <c r="Q46" i="76"/>
  <c r="Q49" i="76"/>
  <c r="P53" i="76"/>
  <c r="P10" i="76"/>
  <c r="P21" i="76"/>
  <c r="N44" i="76"/>
  <c r="P14" i="76"/>
  <c r="P16" i="76"/>
  <c r="N23" i="76"/>
  <c r="P27" i="76"/>
  <c r="P30" i="76"/>
  <c r="N32" i="76"/>
  <c r="P44" i="76"/>
  <c r="L9" i="76"/>
  <c r="Q11" i="76"/>
  <c r="M12" i="76"/>
  <c r="Q14" i="76"/>
  <c r="L17" i="76"/>
  <c r="Q20" i="76"/>
  <c r="L21" i="76"/>
  <c r="M24" i="76"/>
  <c r="M27" i="76"/>
  <c r="L30" i="76"/>
  <c r="R30" i="76"/>
  <c r="R31" i="76"/>
  <c r="M32" i="76"/>
  <c r="R32" i="76"/>
  <c r="R34" i="76"/>
  <c r="L48" i="76"/>
  <c r="R29" i="76"/>
  <c r="R12" i="76"/>
  <c r="R17" i="76"/>
  <c r="R53" i="76"/>
  <c r="R46" i="76"/>
  <c r="R9" i="76"/>
  <c r="R14" i="76"/>
  <c r="R27" i="76"/>
  <c r="R11" i="76"/>
  <c r="R16" i="76"/>
  <c r="R21" i="76"/>
  <c r="R22" i="76"/>
  <c r="R23" i="76"/>
  <c r="R48" i="76"/>
  <c r="M20" i="76"/>
  <c r="M22" i="76"/>
  <c r="M29" i="76"/>
  <c r="M31" i="76"/>
  <c r="L42" i="76"/>
  <c r="L53" i="76"/>
  <c r="M34" i="76"/>
  <c r="M40" i="76"/>
  <c r="M42" i="76"/>
  <c r="M46" i="76"/>
  <c r="M49" i="76"/>
  <c r="N27" i="76"/>
  <c r="N22" i="76"/>
  <c r="N40" i="76"/>
  <c r="N49" i="76"/>
  <c r="N16" i="76"/>
  <c r="N17" i="76"/>
  <c r="N21" i="76"/>
  <c r="N30" i="76"/>
  <c r="N42" i="76"/>
  <c r="N48" i="76"/>
  <c r="N53" i="76"/>
  <c r="N31" i="76"/>
  <c r="N9" i="76"/>
  <c r="N10" i="76"/>
  <c r="N11" i="76"/>
  <c r="N12" i="76"/>
  <c r="N14" i="76"/>
  <c r="N20" i="76"/>
  <c r="N24" i="76"/>
  <c r="N29" i="76"/>
  <c r="N34" i="76"/>
  <c r="L20" i="76"/>
  <c r="P20" i="76"/>
  <c r="L22" i="76"/>
  <c r="P22" i="76"/>
  <c r="L24" i="76"/>
  <c r="L29" i="76"/>
  <c r="P29" i="76"/>
  <c r="L31" i="76"/>
  <c r="P31" i="76"/>
  <c r="L34" i="76"/>
  <c r="P34" i="76"/>
  <c r="L40" i="76"/>
  <c r="P40" i="76"/>
  <c r="L46" i="76"/>
  <c r="P46" i="76"/>
  <c r="L49" i="76"/>
  <c r="P49" i="76"/>
  <c r="P54" i="76" l="1"/>
  <c r="L54" i="76"/>
  <c r="N54" i="76"/>
  <c r="R54" i="76"/>
  <c r="M54" i="76"/>
  <c r="Q54" i="76"/>
  <c r="O50" i="76"/>
  <c r="O38" i="76"/>
  <c r="S34" i="76"/>
  <c r="S38" i="76"/>
  <c r="S49" i="76"/>
  <c r="S30" i="76"/>
  <c r="S20" i="76"/>
  <c r="O32" i="76"/>
  <c r="S22" i="76"/>
  <c r="O49" i="76"/>
  <c r="O27" i="76"/>
  <c r="S11" i="76"/>
  <c r="O9" i="76"/>
  <c r="S18" i="76"/>
  <c r="S23" i="76"/>
  <c r="O30" i="76"/>
  <c r="S17" i="76"/>
  <c r="S44" i="76"/>
  <c r="S14" i="76"/>
  <c r="S42" i="76"/>
  <c r="S51" i="76"/>
  <c r="O26" i="76"/>
  <c r="S41" i="76"/>
  <c r="S32" i="76"/>
  <c r="S21" i="76"/>
  <c r="S16" i="76"/>
  <c r="S10" i="76"/>
  <c r="S48" i="76"/>
  <c r="S31" i="76"/>
  <c r="S50" i="76"/>
  <c r="S46" i="76"/>
  <c r="S24" i="76"/>
  <c r="S12" i="76"/>
  <c r="S53" i="76"/>
  <c r="S40" i="76"/>
  <c r="S26" i="76"/>
  <c r="S52" i="76"/>
  <c r="S29" i="76"/>
  <c r="S27" i="76"/>
  <c r="O23" i="76"/>
  <c r="O14" i="76"/>
  <c r="O42" i="76"/>
  <c r="O51" i="76"/>
  <c r="O44" i="76"/>
  <c r="O11" i="76"/>
  <c r="O41" i="76"/>
  <c r="O21" i="76"/>
  <c r="O34" i="76"/>
  <c r="O24" i="76"/>
  <c r="O12" i="76"/>
  <c r="O53" i="76"/>
  <c r="O40" i="76"/>
  <c r="O22" i="76"/>
  <c r="O52" i="76"/>
  <c r="O17" i="76"/>
  <c r="O18" i="76"/>
  <c r="O46" i="76"/>
  <c r="O29" i="76"/>
  <c r="O20" i="76"/>
  <c r="O16" i="76"/>
  <c r="O10" i="76"/>
  <c r="O48" i="76"/>
  <c r="O31" i="76"/>
  <c r="J54" i="75"/>
  <c r="R53" i="75" s="1"/>
  <c r="I54" i="75"/>
  <c r="H54" i="75"/>
  <c r="P42" i="75" s="1"/>
  <c r="F54" i="75"/>
  <c r="N20" i="75" s="1"/>
  <c r="E54" i="75"/>
  <c r="M49" i="75" s="1"/>
  <c r="D54" i="75"/>
  <c r="L53" i="75" s="1"/>
  <c r="K53" i="75"/>
  <c r="G53" i="75"/>
  <c r="K52" i="75"/>
  <c r="G52" i="75"/>
  <c r="K51" i="75"/>
  <c r="G51" i="75"/>
  <c r="K50" i="75"/>
  <c r="G50" i="75"/>
  <c r="K49" i="75"/>
  <c r="G49" i="75"/>
  <c r="K48" i="75"/>
  <c r="G48" i="75"/>
  <c r="K46" i="75"/>
  <c r="G46" i="75"/>
  <c r="K44" i="75"/>
  <c r="G44" i="75"/>
  <c r="K42" i="75"/>
  <c r="G42" i="75"/>
  <c r="K41" i="75"/>
  <c r="G41" i="75"/>
  <c r="K40" i="75"/>
  <c r="G40" i="75"/>
  <c r="M36" i="75"/>
  <c r="K36" i="75"/>
  <c r="G36" i="75"/>
  <c r="K34" i="75"/>
  <c r="G34" i="75"/>
  <c r="L32" i="75"/>
  <c r="K32" i="75"/>
  <c r="G32" i="75"/>
  <c r="K31" i="75"/>
  <c r="G31" i="75"/>
  <c r="K30" i="75"/>
  <c r="G30" i="75"/>
  <c r="K29" i="75"/>
  <c r="G29" i="75"/>
  <c r="K27" i="75"/>
  <c r="G27" i="75"/>
  <c r="K26" i="75"/>
  <c r="G26" i="75"/>
  <c r="K24" i="75"/>
  <c r="G24" i="75"/>
  <c r="K23" i="75"/>
  <c r="G23" i="75"/>
  <c r="K22" i="75"/>
  <c r="G22" i="75"/>
  <c r="K21" i="75"/>
  <c r="G21" i="75"/>
  <c r="M20" i="75"/>
  <c r="K20" i="75"/>
  <c r="G20" i="75"/>
  <c r="K18" i="75"/>
  <c r="G18" i="75"/>
  <c r="K17" i="75"/>
  <c r="G17" i="75"/>
  <c r="K16" i="75"/>
  <c r="G16" i="75"/>
  <c r="M14" i="75"/>
  <c r="K14" i="75"/>
  <c r="G14" i="75"/>
  <c r="K12" i="75"/>
  <c r="G12" i="75"/>
  <c r="K11" i="75"/>
  <c r="G11" i="75"/>
  <c r="K10" i="75"/>
  <c r="G10" i="75"/>
  <c r="R9" i="75"/>
  <c r="K9" i="75"/>
  <c r="G9" i="75"/>
  <c r="P17" i="75" l="1"/>
  <c r="P11" i="75"/>
  <c r="L42" i="75"/>
  <c r="L48" i="75"/>
  <c r="L14" i="75"/>
  <c r="L27" i="75"/>
  <c r="M34" i="75"/>
  <c r="P36" i="75"/>
  <c r="R46" i="75"/>
  <c r="P21" i="75"/>
  <c r="P32" i="75"/>
  <c r="N46" i="75"/>
  <c r="P9" i="75"/>
  <c r="P23" i="75"/>
  <c r="P27" i="75"/>
  <c r="P44" i="75"/>
  <c r="P48" i="75"/>
  <c r="P14" i="75"/>
  <c r="P30" i="75"/>
  <c r="S54" i="76"/>
  <c r="O54" i="76"/>
  <c r="L9" i="75"/>
  <c r="L17" i="75"/>
  <c r="L23" i="75"/>
  <c r="M24" i="75"/>
  <c r="L36" i="75"/>
  <c r="L44" i="75"/>
  <c r="M46" i="75"/>
  <c r="L21" i="75"/>
  <c r="L11" i="75"/>
  <c r="L30" i="75"/>
  <c r="N49" i="75"/>
  <c r="N42" i="75"/>
  <c r="R12" i="75"/>
  <c r="R27" i="75"/>
  <c r="R22" i="75"/>
  <c r="R31" i="75"/>
  <c r="R40" i="75"/>
  <c r="K54" i="75"/>
  <c r="S11" i="75" s="1"/>
  <c r="R14" i="75"/>
  <c r="R23" i="75"/>
  <c r="R32" i="75"/>
  <c r="M21" i="75"/>
  <c r="N9" i="75"/>
  <c r="M12" i="75"/>
  <c r="N16" i="75"/>
  <c r="M17" i="75"/>
  <c r="M23" i="75"/>
  <c r="M27" i="75"/>
  <c r="M30" i="75"/>
  <c r="M48" i="75"/>
  <c r="M53" i="75"/>
  <c r="M9" i="75"/>
  <c r="M16" i="75"/>
  <c r="M22" i="75"/>
  <c r="M10" i="75"/>
  <c r="N12" i="75"/>
  <c r="N23" i="75"/>
  <c r="N30" i="75"/>
  <c r="M31" i="75"/>
  <c r="N17" i="75"/>
  <c r="G54" i="75"/>
  <c r="O17" i="75" s="1"/>
  <c r="N21" i="75"/>
  <c r="N27" i="75"/>
  <c r="N31" i="75"/>
  <c r="N34" i="75"/>
  <c r="N53" i="75"/>
  <c r="N10" i="75"/>
  <c r="M11" i="75"/>
  <c r="N14" i="75"/>
  <c r="N22" i="75"/>
  <c r="N24" i="75"/>
  <c r="M29" i="75"/>
  <c r="M32" i="75"/>
  <c r="N36" i="75"/>
  <c r="M40" i="75"/>
  <c r="M42" i="75"/>
  <c r="M44" i="75"/>
  <c r="N48" i="75"/>
  <c r="N11" i="75"/>
  <c r="N29" i="75"/>
  <c r="N32" i="75"/>
  <c r="N40" i="75"/>
  <c r="N44" i="75"/>
  <c r="Q10" i="75"/>
  <c r="Q17" i="75"/>
  <c r="Q20" i="75"/>
  <c r="Q24" i="75"/>
  <c r="Q29" i="75"/>
  <c r="R16" i="75"/>
  <c r="R17" i="75"/>
  <c r="R20" i="75"/>
  <c r="R21" i="75"/>
  <c r="R24" i="75"/>
  <c r="R29" i="75"/>
  <c r="R30" i="75"/>
  <c r="R34" i="75"/>
  <c r="R36" i="75"/>
  <c r="Q44" i="75"/>
  <c r="Q49" i="75"/>
  <c r="Q53" i="75"/>
  <c r="Q46" i="75"/>
  <c r="Q48" i="75"/>
  <c r="Q11" i="75"/>
  <c r="Q16" i="75"/>
  <c r="Q21" i="75"/>
  <c r="Q30" i="75"/>
  <c r="Q34" i="75"/>
  <c r="Q36" i="75"/>
  <c r="R48" i="75"/>
  <c r="R10" i="75"/>
  <c r="R11" i="75"/>
  <c r="Q9" i="75"/>
  <c r="Q12" i="75"/>
  <c r="Q14" i="75"/>
  <c r="Q22" i="75"/>
  <c r="Q23" i="75"/>
  <c r="Q27" i="75"/>
  <c r="Q31" i="75"/>
  <c r="Q32" i="75"/>
  <c r="Q40" i="75"/>
  <c r="R44" i="75"/>
  <c r="R49" i="75"/>
  <c r="S31" i="75"/>
  <c r="L10" i="75"/>
  <c r="P10" i="75"/>
  <c r="L12" i="75"/>
  <c r="P12" i="75"/>
  <c r="L16" i="75"/>
  <c r="P16" i="75"/>
  <c r="L20" i="75"/>
  <c r="P20" i="75"/>
  <c r="L22" i="75"/>
  <c r="P22" i="75"/>
  <c r="L24" i="75"/>
  <c r="P24" i="75"/>
  <c r="L29" i="75"/>
  <c r="P29" i="75"/>
  <c r="L31" i="75"/>
  <c r="P31" i="75"/>
  <c r="L34" i="75"/>
  <c r="P34" i="75"/>
  <c r="L40" i="75"/>
  <c r="P40" i="75"/>
  <c r="L46" i="75"/>
  <c r="P46" i="75"/>
  <c r="L49" i="75"/>
  <c r="P49" i="75"/>
  <c r="P53" i="75"/>
  <c r="S46" i="75" l="1"/>
  <c r="O29" i="75"/>
  <c r="O49" i="75"/>
  <c r="O30" i="75"/>
  <c r="O26" i="75"/>
  <c r="S10" i="75"/>
  <c r="O9" i="75"/>
  <c r="S32" i="75"/>
  <c r="S18" i="75"/>
  <c r="O36" i="75"/>
  <c r="S23" i="75"/>
  <c r="O20" i="75"/>
  <c r="O12" i="75"/>
  <c r="S21" i="75"/>
  <c r="S29" i="75"/>
  <c r="S20" i="75"/>
  <c r="S9" i="75"/>
  <c r="S44" i="75"/>
  <c r="S42" i="75"/>
  <c r="S30" i="75"/>
  <c r="S49" i="75"/>
  <c r="S12" i="75"/>
  <c r="S41" i="75"/>
  <c r="S27" i="75"/>
  <c r="S16" i="75"/>
  <c r="S52" i="75"/>
  <c r="S40" i="75"/>
  <c r="S26" i="75"/>
  <c r="S53" i="75"/>
  <c r="S48" i="75"/>
  <c r="S17" i="75"/>
  <c r="S34" i="75"/>
  <c r="S24" i="75"/>
  <c r="S14" i="75"/>
  <c r="S50" i="75"/>
  <c r="S36" i="75"/>
  <c r="S22" i="75"/>
  <c r="S51" i="75"/>
  <c r="O50" i="75"/>
  <c r="O16" i="75"/>
  <c r="O22" i="75"/>
  <c r="M54" i="75"/>
  <c r="O21" i="75"/>
  <c r="O41" i="75"/>
  <c r="O52" i="75"/>
  <c r="O34" i="75"/>
  <c r="O24" i="75"/>
  <c r="O14" i="75"/>
  <c r="O44" i="75"/>
  <c r="O42" i="75"/>
  <c r="O18" i="75"/>
  <c r="O40" i="75"/>
  <c r="O48" i="75"/>
  <c r="O27" i="75"/>
  <c r="O46" i="75"/>
  <c r="O11" i="75"/>
  <c r="O51" i="75"/>
  <c r="O53" i="75"/>
  <c r="O32" i="75"/>
  <c r="O23" i="75"/>
  <c r="O10" i="75"/>
  <c r="O31" i="75"/>
  <c r="L54" i="75"/>
  <c r="N54" i="75"/>
  <c r="R54" i="75"/>
  <c r="P54" i="75"/>
  <c r="Q54" i="75"/>
  <c r="J54" i="74"/>
  <c r="R49" i="74" s="1"/>
  <c r="I54" i="74"/>
  <c r="Q14" i="74" s="1"/>
  <c r="H54" i="74"/>
  <c r="P40" i="74" s="1"/>
  <c r="F54" i="74"/>
  <c r="N44" i="74" s="1"/>
  <c r="E54" i="74"/>
  <c r="M11" i="74" s="1"/>
  <c r="D54" i="74"/>
  <c r="L40" i="74" s="1"/>
  <c r="K53" i="74"/>
  <c r="G53" i="74"/>
  <c r="K52" i="74"/>
  <c r="G52" i="74"/>
  <c r="K51" i="74"/>
  <c r="G51" i="74"/>
  <c r="K50" i="74"/>
  <c r="G50" i="74"/>
  <c r="N49" i="74"/>
  <c r="K49" i="74"/>
  <c r="G49" i="74"/>
  <c r="K48" i="74"/>
  <c r="G48" i="74"/>
  <c r="K46" i="74"/>
  <c r="G46" i="74"/>
  <c r="K44" i="74"/>
  <c r="G44" i="74"/>
  <c r="K42" i="74"/>
  <c r="G42" i="74"/>
  <c r="K41" i="74"/>
  <c r="G41" i="74"/>
  <c r="K40" i="74"/>
  <c r="G40" i="74"/>
  <c r="Q34" i="74"/>
  <c r="K34" i="74"/>
  <c r="G34" i="74"/>
  <c r="Q36" i="74"/>
  <c r="N36" i="74"/>
  <c r="K36" i="74"/>
  <c r="G36" i="74"/>
  <c r="K32" i="74"/>
  <c r="G32" i="74"/>
  <c r="Q31" i="74"/>
  <c r="K31" i="74"/>
  <c r="G31" i="74"/>
  <c r="Q30" i="74"/>
  <c r="K30" i="74"/>
  <c r="G30" i="74"/>
  <c r="K29" i="74"/>
  <c r="G29" i="74"/>
  <c r="K27" i="74"/>
  <c r="G27" i="74"/>
  <c r="K26" i="74"/>
  <c r="G26" i="74"/>
  <c r="N24" i="74"/>
  <c r="K24" i="74"/>
  <c r="G24" i="74"/>
  <c r="N23" i="74"/>
  <c r="K23" i="74"/>
  <c r="G23" i="74"/>
  <c r="N22" i="74"/>
  <c r="M22" i="74"/>
  <c r="K22" i="74"/>
  <c r="G22" i="74"/>
  <c r="N21" i="74"/>
  <c r="K21" i="74"/>
  <c r="G21" i="74"/>
  <c r="N20" i="74"/>
  <c r="K20" i="74"/>
  <c r="G20" i="74"/>
  <c r="K18" i="74"/>
  <c r="G18" i="74"/>
  <c r="K17" i="74"/>
  <c r="G17" i="74"/>
  <c r="K16" i="74"/>
  <c r="G16" i="74"/>
  <c r="L14" i="74"/>
  <c r="K14" i="74"/>
  <c r="G14" i="74"/>
  <c r="Q12" i="74"/>
  <c r="N12" i="74"/>
  <c r="K12" i="74"/>
  <c r="G12" i="74"/>
  <c r="N11" i="74"/>
  <c r="K11" i="74"/>
  <c r="G11" i="74"/>
  <c r="R10" i="74"/>
  <c r="K10" i="74"/>
  <c r="G10" i="74"/>
  <c r="N9" i="74"/>
  <c r="K9" i="74"/>
  <c r="G9" i="74"/>
  <c r="N48" i="74" l="1"/>
  <c r="R11" i="74"/>
  <c r="M14" i="74"/>
  <c r="M34" i="74"/>
  <c r="N14" i="74"/>
  <c r="N16" i="74"/>
  <c r="M17" i="74"/>
  <c r="N27" i="74"/>
  <c r="N29" i="74"/>
  <c r="N30" i="74"/>
  <c r="N31" i="74"/>
  <c r="N32" i="74"/>
  <c r="N34" i="74"/>
  <c r="M40" i="74"/>
  <c r="M44" i="74"/>
  <c r="N46" i="74"/>
  <c r="R53" i="74"/>
  <c r="R20" i="74"/>
  <c r="R21" i="74"/>
  <c r="R23" i="74"/>
  <c r="R24" i="74"/>
  <c r="M29" i="74"/>
  <c r="N53" i="74"/>
  <c r="M9" i="74"/>
  <c r="N10" i="74"/>
  <c r="R14" i="74"/>
  <c r="R16" i="74"/>
  <c r="N17" i="74"/>
  <c r="R29" i="74"/>
  <c r="N40" i="74"/>
  <c r="O54" i="75"/>
  <c r="Q49" i="74"/>
  <c r="Q27" i="74"/>
  <c r="L11" i="74"/>
  <c r="Q21" i="74"/>
  <c r="M49" i="74"/>
  <c r="M27" i="74"/>
  <c r="S54" i="75"/>
  <c r="Q48" i="74"/>
  <c r="Q9" i="74"/>
  <c r="Q10" i="74"/>
  <c r="R12" i="74"/>
  <c r="R17" i="74"/>
  <c r="R22" i="74"/>
  <c r="Q23" i="74"/>
  <c r="R31" i="74"/>
  <c r="R36" i="74"/>
  <c r="R44" i="74"/>
  <c r="R48" i="74"/>
  <c r="M53" i="74"/>
  <c r="M10" i="74"/>
  <c r="M16" i="74"/>
  <c r="M20" i="74"/>
  <c r="M24" i="74"/>
  <c r="M32" i="74"/>
  <c r="M36" i="74"/>
  <c r="G54" i="74"/>
  <c r="O44" i="74" s="1"/>
  <c r="L9" i="74"/>
  <c r="R9" i="74"/>
  <c r="Q11" i="74"/>
  <c r="M12" i="74"/>
  <c r="Q17" i="74"/>
  <c r="Q20" i="74"/>
  <c r="M21" i="74"/>
  <c r="Q22" i="74"/>
  <c r="M23" i="74"/>
  <c r="Q24" i="74"/>
  <c r="Q29" i="74"/>
  <c r="M30" i="74"/>
  <c r="Q32" i="74"/>
  <c r="R40" i="74"/>
  <c r="M31" i="74"/>
  <c r="Q40" i="74"/>
  <c r="Q42" i="74"/>
  <c r="L44" i="74"/>
  <c r="Q16" i="74"/>
  <c r="L17" i="74"/>
  <c r="R27" i="74"/>
  <c r="R30" i="74"/>
  <c r="R32" i="74"/>
  <c r="R34" i="74"/>
  <c r="Q44" i="74"/>
  <c r="M46" i="74"/>
  <c r="M48" i="74"/>
  <c r="O17" i="74"/>
  <c r="P9" i="74"/>
  <c r="P14" i="74"/>
  <c r="P44" i="74"/>
  <c r="R46" i="74"/>
  <c r="Q53" i="74"/>
  <c r="P48" i="74"/>
  <c r="P11" i="74"/>
  <c r="P17" i="74"/>
  <c r="K54" i="74"/>
  <c r="S16" i="74" s="1"/>
  <c r="Q46" i="74"/>
  <c r="P53" i="74"/>
  <c r="O18" i="74"/>
  <c r="M42" i="74"/>
  <c r="L48" i="74"/>
  <c r="L53" i="74"/>
  <c r="O31" i="74"/>
  <c r="O26" i="74"/>
  <c r="L10" i="74"/>
  <c r="P10" i="74"/>
  <c r="L12" i="74"/>
  <c r="P12" i="74"/>
  <c r="L16" i="74"/>
  <c r="P16" i="74"/>
  <c r="L20" i="74"/>
  <c r="P20" i="74"/>
  <c r="L22" i="74"/>
  <c r="P22" i="74"/>
  <c r="L24" i="74"/>
  <c r="P24" i="74"/>
  <c r="L30" i="74"/>
  <c r="P30" i="74"/>
  <c r="L32" i="74"/>
  <c r="P32" i="74"/>
  <c r="L34" i="74"/>
  <c r="P34" i="74"/>
  <c r="O21" i="74"/>
  <c r="P27" i="74"/>
  <c r="L42" i="74"/>
  <c r="P42" i="74"/>
  <c r="L46" i="74"/>
  <c r="P46" i="74"/>
  <c r="L49" i="74"/>
  <c r="P49" i="74"/>
  <c r="L21" i="74"/>
  <c r="P21" i="74"/>
  <c r="L23" i="74"/>
  <c r="P23" i="74"/>
  <c r="L27" i="74"/>
  <c r="L29" i="74"/>
  <c r="P29" i="74"/>
  <c r="L31" i="74"/>
  <c r="P31" i="74"/>
  <c r="L36" i="74"/>
  <c r="P36" i="74"/>
  <c r="K18" i="73"/>
  <c r="G18" i="73"/>
  <c r="J54" i="73"/>
  <c r="I54" i="73"/>
  <c r="H54" i="73"/>
  <c r="F54" i="73"/>
  <c r="N17" i="73" s="1"/>
  <c r="E54" i="73"/>
  <c r="M17" i="73" s="1"/>
  <c r="D54" i="73"/>
  <c r="L17" i="73" s="1"/>
  <c r="G17" i="73"/>
  <c r="K17" i="73"/>
  <c r="N54" i="74" l="1"/>
  <c r="O10" i="74"/>
  <c r="O14" i="74"/>
  <c r="O46" i="74"/>
  <c r="O20" i="74"/>
  <c r="O9" i="74"/>
  <c r="O27" i="74"/>
  <c r="O51" i="74"/>
  <c r="M40" i="73"/>
  <c r="O49" i="74"/>
  <c r="O52" i="74"/>
  <c r="O32" i="74"/>
  <c r="O48" i="74"/>
  <c r="O41" i="74"/>
  <c r="O50" i="74"/>
  <c r="O24" i="74"/>
  <c r="O36" i="74"/>
  <c r="O11" i="74"/>
  <c r="Q54" i="74"/>
  <c r="O53" i="74"/>
  <c r="O23" i="74"/>
  <c r="O16" i="74"/>
  <c r="O34" i="74"/>
  <c r="O40" i="74"/>
  <c r="R54" i="74"/>
  <c r="O42" i="74"/>
  <c r="O22" i="74"/>
  <c r="O12" i="74"/>
  <c r="O30" i="74"/>
  <c r="O29" i="74"/>
  <c r="M54" i="74"/>
  <c r="S23" i="74"/>
  <c r="S46" i="74"/>
  <c r="S40" i="74"/>
  <c r="S44" i="74"/>
  <c r="S22" i="74"/>
  <c r="S9" i="74"/>
  <c r="S36" i="74"/>
  <c r="S27" i="74"/>
  <c r="S53" i="74"/>
  <c r="S41" i="74"/>
  <c r="S18" i="74"/>
  <c r="S31" i="74"/>
  <c r="S50" i="74"/>
  <c r="S42" i="74"/>
  <c r="S48" i="74"/>
  <c r="S51" i="74"/>
  <c r="S34" i="74"/>
  <c r="S14" i="74"/>
  <c r="S24" i="74"/>
  <c r="S26" i="74"/>
  <c r="S17" i="74"/>
  <c r="S21" i="74"/>
  <c r="S49" i="74"/>
  <c r="S32" i="74"/>
  <c r="S20" i="74"/>
  <c r="S10" i="74"/>
  <c r="S11" i="74"/>
  <c r="S29" i="74"/>
  <c r="S52" i="74"/>
  <c r="S12" i="74"/>
  <c r="S30" i="74"/>
  <c r="L54" i="74"/>
  <c r="P54" i="74"/>
  <c r="R17" i="73"/>
  <c r="Q17" i="73"/>
  <c r="P17" i="73"/>
  <c r="L53" i="73"/>
  <c r="K53" i="73"/>
  <c r="G53" i="73"/>
  <c r="K52" i="73"/>
  <c r="G52" i="73"/>
  <c r="K51" i="73"/>
  <c r="G51" i="73"/>
  <c r="K50" i="73"/>
  <c r="G50" i="73"/>
  <c r="M49" i="73"/>
  <c r="K49" i="73"/>
  <c r="G49" i="73"/>
  <c r="M48" i="73"/>
  <c r="K48" i="73"/>
  <c r="G48" i="73"/>
  <c r="N46" i="73"/>
  <c r="M46" i="73"/>
  <c r="K46" i="73"/>
  <c r="G46" i="73"/>
  <c r="N44" i="73"/>
  <c r="M44" i="73"/>
  <c r="K44" i="73"/>
  <c r="G44" i="73"/>
  <c r="N42" i="73"/>
  <c r="M42" i="73"/>
  <c r="K42" i="73"/>
  <c r="G42" i="73"/>
  <c r="K41" i="73"/>
  <c r="G41" i="73"/>
  <c r="N40" i="73"/>
  <c r="K40" i="73"/>
  <c r="G40" i="73"/>
  <c r="R38" i="73"/>
  <c r="N38" i="73"/>
  <c r="M38" i="73"/>
  <c r="K38" i="73"/>
  <c r="G38" i="73"/>
  <c r="N34" i="73"/>
  <c r="M34" i="73"/>
  <c r="K34" i="73"/>
  <c r="G34" i="73"/>
  <c r="N32" i="73"/>
  <c r="M32" i="73"/>
  <c r="K32" i="73"/>
  <c r="G32" i="73"/>
  <c r="P31" i="73"/>
  <c r="N31" i="73"/>
  <c r="M31" i="73"/>
  <c r="K31" i="73"/>
  <c r="G31" i="73"/>
  <c r="N30" i="73"/>
  <c r="M30" i="73"/>
  <c r="K30" i="73"/>
  <c r="G30" i="73"/>
  <c r="P29" i="73"/>
  <c r="N29" i="73"/>
  <c r="M29" i="73"/>
  <c r="K29" i="73"/>
  <c r="G29" i="73"/>
  <c r="N27" i="73"/>
  <c r="K27" i="73"/>
  <c r="G27" i="73"/>
  <c r="M26" i="73"/>
  <c r="K26" i="73"/>
  <c r="G26" i="73"/>
  <c r="R24" i="73"/>
  <c r="Q24" i="73"/>
  <c r="N24" i="73"/>
  <c r="M24" i="73"/>
  <c r="K24" i="73"/>
  <c r="G24" i="73"/>
  <c r="N23" i="73"/>
  <c r="M23" i="73"/>
  <c r="K23" i="73"/>
  <c r="G23" i="73"/>
  <c r="N22" i="73"/>
  <c r="M22" i="73"/>
  <c r="K22" i="73"/>
  <c r="G22" i="73"/>
  <c r="N21" i="73"/>
  <c r="M21" i="73"/>
  <c r="K21" i="73"/>
  <c r="G21" i="73"/>
  <c r="R20" i="73"/>
  <c r="Q20" i="73"/>
  <c r="P20" i="73"/>
  <c r="N20" i="73"/>
  <c r="M20" i="73"/>
  <c r="K20" i="73"/>
  <c r="G20" i="73"/>
  <c r="N16" i="73"/>
  <c r="M16" i="73"/>
  <c r="L16" i="73"/>
  <c r="K16" i="73"/>
  <c r="G16" i="73"/>
  <c r="R14" i="73"/>
  <c r="N14" i="73"/>
  <c r="M14" i="73"/>
  <c r="L14" i="73"/>
  <c r="K14" i="73"/>
  <c r="G14" i="73"/>
  <c r="N12" i="73"/>
  <c r="M12" i="73"/>
  <c r="L12" i="73"/>
  <c r="K12" i="73"/>
  <c r="G12" i="73"/>
  <c r="R11" i="73"/>
  <c r="N11" i="73"/>
  <c r="M11" i="73"/>
  <c r="L11" i="73"/>
  <c r="K11" i="73"/>
  <c r="G11" i="73"/>
  <c r="P10" i="73"/>
  <c r="N10" i="73"/>
  <c r="M10" i="73"/>
  <c r="L10" i="73"/>
  <c r="K10" i="73"/>
  <c r="G10" i="73"/>
  <c r="N9" i="73"/>
  <c r="M9" i="73"/>
  <c r="L9" i="73"/>
  <c r="K9" i="73"/>
  <c r="G9" i="73"/>
  <c r="O54" i="74" l="1"/>
  <c r="G54" i="73"/>
  <c r="O18" i="73" s="1"/>
  <c r="K54" i="73"/>
  <c r="S18" i="73" s="1"/>
  <c r="S54" i="74"/>
  <c r="R21" i="73"/>
  <c r="R40" i="73"/>
  <c r="R12" i="73"/>
  <c r="R22" i="73"/>
  <c r="R44" i="73"/>
  <c r="R49" i="73"/>
  <c r="R10" i="73"/>
  <c r="R9" i="73"/>
  <c r="R31" i="73"/>
  <c r="R46" i="73"/>
  <c r="P30" i="73"/>
  <c r="P16" i="73"/>
  <c r="P23" i="73"/>
  <c r="P26" i="73"/>
  <c r="Q30" i="73"/>
  <c r="P38" i="73"/>
  <c r="P11" i="73"/>
  <c r="R16" i="73"/>
  <c r="P21" i="73"/>
  <c r="R23" i="73"/>
  <c r="R30" i="73"/>
  <c r="Q38" i="73"/>
  <c r="Q44" i="73"/>
  <c r="P9" i="73"/>
  <c r="P14" i="73"/>
  <c r="P22" i="73"/>
  <c r="P24" i="73"/>
  <c r="P32" i="73"/>
  <c r="P42" i="73"/>
  <c r="P46" i="73"/>
  <c r="P53" i="73"/>
  <c r="P12" i="73"/>
  <c r="P27" i="73"/>
  <c r="P34" i="73"/>
  <c r="P40" i="73"/>
  <c r="P44" i="73"/>
  <c r="P48" i="73"/>
  <c r="P49" i="73"/>
  <c r="Q22" i="73"/>
  <c r="R29" i="73"/>
  <c r="Q32" i="73"/>
  <c r="R34" i="73"/>
  <c r="Q41" i="73"/>
  <c r="R42" i="73"/>
  <c r="R48" i="73"/>
  <c r="Q53" i="73"/>
  <c r="Q9" i="73"/>
  <c r="Q10" i="73"/>
  <c r="Q11" i="73"/>
  <c r="Q12" i="73"/>
  <c r="Q14" i="73"/>
  <c r="Q16" i="73"/>
  <c r="Q21" i="73"/>
  <c r="Q26" i="73"/>
  <c r="R27" i="73"/>
  <c r="Q31" i="73"/>
  <c r="R32" i="73"/>
  <c r="Q40" i="73"/>
  <c r="Q46" i="73"/>
  <c r="Q49" i="73"/>
  <c r="R53" i="73"/>
  <c r="S20" i="73"/>
  <c r="Q23" i="73"/>
  <c r="Q29" i="73"/>
  <c r="Q34" i="73"/>
  <c r="Q42" i="73"/>
  <c r="Q48" i="73"/>
  <c r="L20" i="73"/>
  <c r="L21" i="73"/>
  <c r="L22" i="73"/>
  <c r="L23" i="73"/>
  <c r="L24" i="73"/>
  <c r="L26" i="73"/>
  <c r="L27" i="73"/>
  <c r="L29" i="73"/>
  <c r="L30" i="73"/>
  <c r="L31" i="73"/>
  <c r="L32" i="73"/>
  <c r="L34" i="73"/>
  <c r="L38" i="73"/>
  <c r="L40" i="73"/>
  <c r="L42" i="73"/>
  <c r="L44" i="73"/>
  <c r="L46" i="73"/>
  <c r="L48" i="73"/>
  <c r="L49" i="73"/>
  <c r="M53" i="73"/>
  <c r="M54" i="73" s="1"/>
  <c r="O17" i="73"/>
  <c r="N53" i="73"/>
  <c r="N48" i="73"/>
  <c r="N49" i="73"/>
  <c r="S31" i="73"/>
  <c r="S32" i="73"/>
  <c r="S50" i="73"/>
  <c r="S51" i="73"/>
  <c r="O29" i="73"/>
  <c r="J54" i="72"/>
  <c r="R54" i="72" s="1"/>
  <c r="I54" i="72"/>
  <c r="Q54" i="72" s="1"/>
  <c r="H54" i="72"/>
  <c r="P54" i="72" s="1"/>
  <c r="F54" i="72"/>
  <c r="N54" i="72" s="1"/>
  <c r="E54" i="72"/>
  <c r="M53" i="72" s="1"/>
  <c r="D54" i="72"/>
  <c r="L54" i="72" s="1"/>
  <c r="K53" i="72"/>
  <c r="G53" i="72"/>
  <c r="K52" i="72"/>
  <c r="G52" i="72"/>
  <c r="K51" i="72"/>
  <c r="G51" i="72"/>
  <c r="K50" i="72"/>
  <c r="G50" i="72"/>
  <c r="K49" i="72"/>
  <c r="G49" i="72"/>
  <c r="K48" i="72"/>
  <c r="G48" i="72"/>
  <c r="K46" i="72"/>
  <c r="G46" i="72"/>
  <c r="K44" i="72"/>
  <c r="G44" i="72"/>
  <c r="P38" i="72"/>
  <c r="K38" i="72"/>
  <c r="G38" i="72"/>
  <c r="K42" i="72"/>
  <c r="G42" i="72"/>
  <c r="N41" i="72"/>
  <c r="K41" i="72"/>
  <c r="G41" i="72"/>
  <c r="K40" i="72"/>
  <c r="G40" i="72"/>
  <c r="K34" i="72"/>
  <c r="G34" i="72"/>
  <c r="K32" i="72"/>
  <c r="G32" i="72"/>
  <c r="K31" i="72"/>
  <c r="G31" i="72"/>
  <c r="K30" i="72"/>
  <c r="G30" i="72"/>
  <c r="K29" i="72"/>
  <c r="G29" i="72"/>
  <c r="K27" i="72"/>
  <c r="G27" i="72"/>
  <c r="K26" i="72"/>
  <c r="G26" i="72"/>
  <c r="K24" i="72"/>
  <c r="G24" i="72"/>
  <c r="K23" i="72"/>
  <c r="G23" i="72"/>
  <c r="K22" i="72"/>
  <c r="G22" i="72"/>
  <c r="K21" i="72"/>
  <c r="G21" i="72"/>
  <c r="K16" i="72"/>
  <c r="G16" i="72"/>
  <c r="K20" i="72"/>
  <c r="G20" i="72"/>
  <c r="K19" i="72"/>
  <c r="G19" i="72"/>
  <c r="K18" i="72"/>
  <c r="G18" i="72"/>
  <c r="K14" i="72"/>
  <c r="G14" i="72"/>
  <c r="K12" i="72"/>
  <c r="G12" i="72"/>
  <c r="K11" i="72"/>
  <c r="G11" i="72"/>
  <c r="K10" i="72"/>
  <c r="G10" i="72"/>
  <c r="K9" i="72"/>
  <c r="G9" i="72"/>
  <c r="S53" i="73" l="1"/>
  <c r="S44" i="73"/>
  <c r="S26" i="73"/>
  <c r="S41" i="73"/>
  <c r="S24" i="73"/>
  <c r="S17" i="73"/>
  <c r="N54" i="73"/>
  <c r="P54" i="73"/>
  <c r="O34" i="73"/>
  <c r="L54" i="73"/>
  <c r="Q54" i="73"/>
  <c r="R54" i="73"/>
  <c r="Q26" i="72"/>
  <c r="O49" i="73"/>
  <c r="O23" i="73"/>
  <c r="S48" i="73"/>
  <c r="S40" i="73"/>
  <c r="S30" i="73"/>
  <c r="S22" i="73"/>
  <c r="S21" i="73"/>
  <c r="O42" i="73"/>
  <c r="S52" i="73"/>
  <c r="S46" i="73"/>
  <c r="S38" i="73"/>
  <c r="S27" i="73"/>
  <c r="S49" i="73"/>
  <c r="S42" i="73"/>
  <c r="S34" i="73"/>
  <c r="S29" i="73"/>
  <c r="S23" i="73"/>
  <c r="S16" i="73"/>
  <c r="S14" i="73"/>
  <c r="S11" i="73"/>
  <c r="S12" i="73"/>
  <c r="S9" i="73"/>
  <c r="S10" i="73"/>
  <c r="O52" i="73"/>
  <c r="O48" i="73"/>
  <c r="O41" i="73"/>
  <c r="O32" i="73"/>
  <c r="O27" i="73"/>
  <c r="O22" i="73"/>
  <c r="O12" i="73"/>
  <c r="O21" i="73"/>
  <c r="O51" i="73"/>
  <c r="O46" i="73"/>
  <c r="O40" i="73"/>
  <c r="O31" i="73"/>
  <c r="O26" i="73"/>
  <c r="O53" i="73"/>
  <c r="O9" i="73"/>
  <c r="O50" i="73"/>
  <c r="O44" i="73"/>
  <c r="O38" i="73"/>
  <c r="O30" i="73"/>
  <c r="O24" i="73"/>
  <c r="O14" i="73"/>
  <c r="O20" i="73"/>
  <c r="O10" i="73"/>
  <c r="O16" i="73"/>
  <c r="O11" i="73"/>
  <c r="Q9" i="72"/>
  <c r="N34" i="72"/>
  <c r="P14" i="72"/>
  <c r="Q10" i="72"/>
  <c r="Q23" i="72"/>
  <c r="P9" i="72"/>
  <c r="P10" i="72"/>
  <c r="L11" i="72"/>
  <c r="Q18" i="72"/>
  <c r="R21" i="72"/>
  <c r="P23" i="72"/>
  <c r="P24" i="72"/>
  <c r="P31" i="72"/>
  <c r="M46" i="72"/>
  <c r="R51" i="72"/>
  <c r="R20" i="72"/>
  <c r="N12" i="72"/>
  <c r="N53" i="72"/>
  <c r="N49" i="72"/>
  <c r="P18" i="72"/>
  <c r="P19" i="72"/>
  <c r="P26" i="72"/>
  <c r="P27" i="72"/>
  <c r="P32" i="72"/>
  <c r="P34" i="72"/>
  <c r="P44" i="72"/>
  <c r="P46" i="72"/>
  <c r="P51" i="72"/>
  <c r="P53" i="72"/>
  <c r="P11" i="72"/>
  <c r="P12" i="72"/>
  <c r="P21" i="72"/>
  <c r="P22" i="72"/>
  <c r="P30" i="72"/>
  <c r="P42" i="72"/>
  <c r="P50" i="72"/>
  <c r="P52" i="72"/>
  <c r="P20" i="72"/>
  <c r="P16" i="72"/>
  <c r="P29" i="72"/>
  <c r="P40" i="72"/>
  <c r="P41" i="72"/>
  <c r="P48" i="72"/>
  <c r="P49" i="72"/>
  <c r="L24" i="72"/>
  <c r="L26" i="72"/>
  <c r="L27" i="72"/>
  <c r="L29" i="72"/>
  <c r="M31" i="72"/>
  <c r="L9" i="72"/>
  <c r="R10" i="72"/>
  <c r="M11" i="72"/>
  <c r="L12" i="72"/>
  <c r="Q12" i="72"/>
  <c r="L14" i="72"/>
  <c r="M18" i="72"/>
  <c r="R18" i="72"/>
  <c r="R23" i="72"/>
  <c r="M26" i="72"/>
  <c r="R26" i="72"/>
  <c r="R38" i="72"/>
  <c r="R46" i="72"/>
  <c r="Q49" i="72"/>
  <c r="L50" i="72"/>
  <c r="L51" i="72"/>
  <c r="N10" i="72"/>
  <c r="M12" i="72"/>
  <c r="R12" i="72"/>
  <c r="N18" i="72"/>
  <c r="M21" i="72"/>
  <c r="N23" i="72"/>
  <c r="N26" i="72"/>
  <c r="R29" i="72"/>
  <c r="R31" i="72"/>
  <c r="R34" i="72"/>
  <c r="R41" i="72"/>
  <c r="R49" i="72"/>
  <c r="L19" i="72"/>
  <c r="Q34" i="72"/>
  <c r="L41" i="72"/>
  <c r="Q41" i="72"/>
  <c r="L42" i="72"/>
  <c r="Q53" i="72"/>
  <c r="Q11" i="72"/>
  <c r="N20" i="72"/>
  <c r="N21" i="72"/>
  <c r="Q29" i="72"/>
  <c r="L30" i="72"/>
  <c r="L31" i="72"/>
  <c r="Q31" i="72"/>
  <c r="L32" i="72"/>
  <c r="L34" i="72"/>
  <c r="M41" i="72"/>
  <c r="N38" i="72"/>
  <c r="N46" i="72"/>
  <c r="Q51" i="72"/>
  <c r="L52" i="72"/>
  <c r="L53" i="72"/>
  <c r="R53" i="72"/>
  <c r="L10" i="72"/>
  <c r="Q20" i="72"/>
  <c r="L16" i="72"/>
  <c r="L21" i="72"/>
  <c r="Q21" i="72"/>
  <c r="L22" i="72"/>
  <c r="L23" i="72"/>
  <c r="N29" i="72"/>
  <c r="N31" i="72"/>
  <c r="Q38" i="72"/>
  <c r="L44" i="72"/>
  <c r="L46" i="72"/>
  <c r="Q46" i="72"/>
  <c r="L48" i="72"/>
  <c r="L49" i="72"/>
  <c r="N51" i="72"/>
  <c r="L18" i="72"/>
  <c r="L20" i="72"/>
  <c r="L40" i="72"/>
  <c r="L38" i="72"/>
  <c r="M51" i="72"/>
  <c r="M54" i="72"/>
  <c r="M9" i="72"/>
  <c r="M20" i="72"/>
  <c r="K54" i="72"/>
  <c r="S9" i="72" s="1"/>
  <c r="M23" i="72"/>
  <c r="M29" i="72"/>
  <c r="M34" i="72"/>
  <c r="M38" i="72"/>
  <c r="M49" i="72"/>
  <c r="Q48" i="72"/>
  <c r="Q40" i="72"/>
  <c r="Q24" i="72"/>
  <c r="Q22" i="72"/>
  <c r="Q16" i="72"/>
  <c r="Q52" i="72"/>
  <c r="Q50" i="72"/>
  <c r="Q44" i="72"/>
  <c r="Q42" i="72"/>
  <c r="Q32" i="72"/>
  <c r="Q30" i="72"/>
  <c r="Q27" i="72"/>
  <c r="Q19" i="72"/>
  <c r="Q14" i="72"/>
  <c r="S38" i="72"/>
  <c r="G54" i="72"/>
  <c r="O41" i="72" s="1"/>
  <c r="M16" i="72"/>
  <c r="M52" i="72"/>
  <c r="M50" i="72"/>
  <c r="M48" i="72"/>
  <c r="M44" i="72"/>
  <c r="M42" i="72"/>
  <c r="M40" i="72"/>
  <c r="M32" i="72"/>
  <c r="M30" i="72"/>
  <c r="M27" i="72"/>
  <c r="M24" i="72"/>
  <c r="M22" i="72"/>
  <c r="M19" i="72"/>
  <c r="M14" i="72"/>
  <c r="M10" i="72"/>
  <c r="N9" i="72"/>
  <c r="R9" i="72"/>
  <c r="N11" i="72"/>
  <c r="R11" i="72"/>
  <c r="N14" i="72"/>
  <c r="R14" i="72"/>
  <c r="N19" i="72"/>
  <c r="R19" i="72"/>
  <c r="N16" i="72"/>
  <c r="R16" i="72"/>
  <c r="N22" i="72"/>
  <c r="R22" i="72"/>
  <c r="N24" i="72"/>
  <c r="R24" i="72"/>
  <c r="N27" i="72"/>
  <c r="R27" i="72"/>
  <c r="N30" i="72"/>
  <c r="R30" i="72"/>
  <c r="N32" i="72"/>
  <c r="R32" i="72"/>
  <c r="N40" i="72"/>
  <c r="R40" i="72"/>
  <c r="N42" i="72"/>
  <c r="R42" i="72"/>
  <c r="N44" i="72"/>
  <c r="R44" i="72"/>
  <c r="N48" i="72"/>
  <c r="R48" i="72"/>
  <c r="N50" i="72"/>
  <c r="R50" i="72"/>
  <c r="N52" i="72"/>
  <c r="R52" i="72"/>
  <c r="J54" i="71"/>
  <c r="R49" i="71" s="1"/>
  <c r="I54" i="71"/>
  <c r="H54" i="71"/>
  <c r="F54" i="71"/>
  <c r="N29" i="71" s="1"/>
  <c r="E54" i="71"/>
  <c r="M39" i="71" s="1"/>
  <c r="D54" i="71"/>
  <c r="K53" i="71"/>
  <c r="G53" i="71"/>
  <c r="K52" i="71"/>
  <c r="G52" i="71"/>
  <c r="K51" i="71"/>
  <c r="G51" i="71"/>
  <c r="R50" i="71"/>
  <c r="K50" i="71"/>
  <c r="G50" i="71"/>
  <c r="K49" i="71"/>
  <c r="G49" i="71"/>
  <c r="K48" i="71"/>
  <c r="G48" i="71"/>
  <c r="K46" i="71"/>
  <c r="G46" i="71"/>
  <c r="K44" i="71"/>
  <c r="G44" i="71"/>
  <c r="K40" i="71"/>
  <c r="G40" i="71"/>
  <c r="K39" i="71"/>
  <c r="G39" i="71"/>
  <c r="K38" i="71"/>
  <c r="G38" i="71"/>
  <c r="K42" i="71"/>
  <c r="G42" i="71"/>
  <c r="K34" i="71"/>
  <c r="G34" i="71"/>
  <c r="K32" i="71"/>
  <c r="G32" i="71"/>
  <c r="K31" i="71"/>
  <c r="G31" i="71"/>
  <c r="K30" i="71"/>
  <c r="G30" i="71"/>
  <c r="K29" i="71"/>
  <c r="G29" i="71"/>
  <c r="N20" i="71"/>
  <c r="K20" i="71"/>
  <c r="G20" i="71"/>
  <c r="K27" i="71"/>
  <c r="G27" i="71"/>
  <c r="K26" i="71"/>
  <c r="G26" i="71"/>
  <c r="K24" i="71"/>
  <c r="G24" i="71"/>
  <c r="K23" i="71"/>
  <c r="G23" i="71"/>
  <c r="K22" i="71"/>
  <c r="G22" i="71"/>
  <c r="K21" i="71"/>
  <c r="G21" i="71"/>
  <c r="K18" i="71"/>
  <c r="G18" i="71"/>
  <c r="K17" i="71"/>
  <c r="G17" i="71"/>
  <c r="K16" i="71"/>
  <c r="G16" i="71"/>
  <c r="K14" i="71"/>
  <c r="G14" i="71"/>
  <c r="K12" i="71"/>
  <c r="G12" i="71"/>
  <c r="K11" i="71"/>
  <c r="G11" i="71"/>
  <c r="K10" i="71"/>
  <c r="G10" i="71"/>
  <c r="M9" i="71"/>
  <c r="K9" i="71"/>
  <c r="G9" i="71"/>
  <c r="R34" i="71" l="1"/>
  <c r="R46" i="71"/>
  <c r="N40" i="71"/>
  <c r="O54" i="73"/>
  <c r="S54" i="73"/>
  <c r="S21" i="72"/>
  <c r="S20" i="72"/>
  <c r="S42" i="72"/>
  <c r="S16" i="72"/>
  <c r="O31" i="72"/>
  <c r="S50" i="72"/>
  <c r="O34" i="72"/>
  <c r="O26" i="72"/>
  <c r="S12" i="72"/>
  <c r="S34" i="72"/>
  <c r="S23" i="72"/>
  <c r="S51" i="72"/>
  <c r="S41" i="72"/>
  <c r="S26" i="72"/>
  <c r="S18" i="72"/>
  <c r="S52" i="72"/>
  <c r="S48" i="72"/>
  <c r="S46" i="72"/>
  <c r="S31" i="72"/>
  <c r="S40" i="72"/>
  <c r="S29" i="72"/>
  <c r="O54" i="72"/>
  <c r="O42" i="72"/>
  <c r="O27" i="72"/>
  <c r="O22" i="72"/>
  <c r="O11" i="72"/>
  <c r="O32" i="72"/>
  <c r="O19" i="72"/>
  <c r="O9" i="72"/>
  <c r="O50" i="72"/>
  <c r="O44" i="72"/>
  <c r="O40" i="72"/>
  <c r="O30" i="72"/>
  <c r="O24" i="72"/>
  <c r="O16" i="72"/>
  <c r="O14" i="72"/>
  <c r="O52" i="72"/>
  <c r="O48" i="72"/>
  <c r="O10" i="72"/>
  <c r="O53" i="72"/>
  <c r="O29" i="72"/>
  <c r="O18" i="72"/>
  <c r="O12" i="72"/>
  <c r="O21" i="72"/>
  <c r="O49" i="72"/>
  <c r="O23" i="72"/>
  <c r="S54" i="72"/>
  <c r="S11" i="72"/>
  <c r="S53" i="72"/>
  <c r="S27" i="72"/>
  <c r="S32" i="72"/>
  <c r="S19" i="72"/>
  <c r="S44" i="72"/>
  <c r="S10" i="72"/>
  <c r="O46" i="72"/>
  <c r="S49" i="72"/>
  <c r="O38" i="72"/>
  <c r="O20" i="72"/>
  <c r="O51" i="72"/>
  <c r="S24" i="72"/>
  <c r="S30" i="72"/>
  <c r="S14" i="72"/>
  <c r="S22" i="72"/>
  <c r="R44" i="71"/>
  <c r="N54" i="71"/>
  <c r="N53" i="71"/>
  <c r="N52" i="71"/>
  <c r="P54" i="71"/>
  <c r="P53" i="71"/>
  <c r="P52" i="71"/>
  <c r="M34" i="71"/>
  <c r="L54" i="71"/>
  <c r="L53" i="71"/>
  <c r="L52" i="71"/>
  <c r="Q54" i="71"/>
  <c r="Q53" i="71"/>
  <c r="Q52" i="71"/>
  <c r="M53" i="71"/>
  <c r="M52" i="71"/>
  <c r="M54" i="71"/>
  <c r="R40" i="71"/>
  <c r="R54" i="71"/>
  <c r="R53" i="71"/>
  <c r="R52" i="71"/>
  <c r="R31" i="71"/>
  <c r="R30" i="71"/>
  <c r="M32" i="71"/>
  <c r="M11" i="71"/>
  <c r="M29" i="71"/>
  <c r="M30" i="71"/>
  <c r="M10" i="71"/>
  <c r="M40" i="71"/>
  <c r="M44" i="71"/>
  <c r="M50" i="71"/>
  <c r="N38" i="71"/>
  <c r="N49" i="71"/>
  <c r="N31" i="71"/>
  <c r="N34" i="71"/>
  <c r="N46" i="71"/>
  <c r="M48" i="71"/>
  <c r="R9" i="71"/>
  <c r="R24" i="71"/>
  <c r="P10" i="71"/>
  <c r="P11" i="71"/>
  <c r="Q14" i="71"/>
  <c r="P16" i="71"/>
  <c r="P17" i="71"/>
  <c r="P29" i="71"/>
  <c r="Q32" i="71"/>
  <c r="Q38" i="71"/>
  <c r="R14" i="71"/>
  <c r="R16" i="71"/>
  <c r="R21" i="71"/>
  <c r="R32" i="71"/>
  <c r="R38" i="71"/>
  <c r="L38" i="71"/>
  <c r="M16" i="71"/>
  <c r="M18" i="71"/>
  <c r="L29" i="71"/>
  <c r="M42" i="71"/>
  <c r="L40" i="71"/>
  <c r="M49" i="71"/>
  <c r="Q23" i="71"/>
  <c r="Q42" i="71"/>
  <c r="R10" i="71"/>
  <c r="Q21" i="71"/>
  <c r="R22" i="71"/>
  <c r="R23" i="71"/>
  <c r="R27" i="71"/>
  <c r="R42" i="71"/>
  <c r="Q50" i="71"/>
  <c r="M51" i="71"/>
  <c r="M14" i="71"/>
  <c r="M21" i="71"/>
  <c r="M24" i="71"/>
  <c r="M26" i="71"/>
  <c r="L34" i="71"/>
  <c r="M38" i="71"/>
  <c r="N51" i="71"/>
  <c r="P26" i="71"/>
  <c r="P9" i="71"/>
  <c r="Q11" i="71"/>
  <c r="P12" i="71"/>
  <c r="Q17" i="71"/>
  <c r="Q26" i="71"/>
  <c r="P20" i="71"/>
  <c r="P40" i="71"/>
  <c r="Q48" i="71"/>
  <c r="Q51" i="71"/>
  <c r="Q9" i="71"/>
  <c r="R11" i="71"/>
  <c r="R12" i="71"/>
  <c r="P14" i="71"/>
  <c r="R17" i="71"/>
  <c r="R18" i="71"/>
  <c r="P21" i="71"/>
  <c r="P23" i="71"/>
  <c r="R26" i="71"/>
  <c r="Q34" i="71"/>
  <c r="P38" i="71"/>
  <c r="R48" i="71"/>
  <c r="R51" i="71"/>
  <c r="L31" i="71"/>
  <c r="L46" i="71"/>
  <c r="M12" i="71"/>
  <c r="M17" i="71"/>
  <c r="M22" i="71"/>
  <c r="M23" i="71"/>
  <c r="M27" i="71"/>
  <c r="M20" i="71"/>
  <c r="M31" i="71"/>
  <c r="M46" i="71"/>
  <c r="L51" i="71"/>
  <c r="P18" i="71"/>
  <c r="P22" i="71"/>
  <c r="P24" i="71"/>
  <c r="P27" i="71"/>
  <c r="Q20" i="71"/>
  <c r="Q29" i="71"/>
  <c r="P31" i="71"/>
  <c r="Q39" i="71"/>
  <c r="Q40" i="71"/>
  <c r="P46" i="71"/>
  <c r="P49" i="71"/>
  <c r="Q10" i="71"/>
  <c r="Q12" i="71"/>
  <c r="Q16" i="71"/>
  <c r="Q18" i="71"/>
  <c r="Q22" i="71"/>
  <c r="Q24" i="71"/>
  <c r="Q27" i="71"/>
  <c r="R20" i="71"/>
  <c r="R29" i="71"/>
  <c r="Q30" i="71"/>
  <c r="Q31" i="71"/>
  <c r="P34" i="71"/>
  <c r="R39" i="71"/>
  <c r="Q44" i="71"/>
  <c r="Q46" i="71"/>
  <c r="Q49" i="71"/>
  <c r="P51" i="71"/>
  <c r="K54" i="71"/>
  <c r="L49" i="71"/>
  <c r="L9" i="71"/>
  <c r="L10" i="71"/>
  <c r="L11" i="71"/>
  <c r="L12" i="71"/>
  <c r="L14" i="71"/>
  <c r="L16" i="71"/>
  <c r="L17" i="71"/>
  <c r="L18" i="71"/>
  <c r="L21" i="71"/>
  <c r="L22" i="71"/>
  <c r="L23" i="71"/>
  <c r="L24" i="71"/>
  <c r="L26" i="71"/>
  <c r="L27" i="71"/>
  <c r="N30" i="71"/>
  <c r="N42" i="71"/>
  <c r="N44" i="71"/>
  <c r="N50" i="71"/>
  <c r="N9" i="71"/>
  <c r="N10" i="71"/>
  <c r="N11" i="71"/>
  <c r="N12" i="71"/>
  <c r="N14" i="71"/>
  <c r="N16" i="71"/>
  <c r="N17" i="71"/>
  <c r="N18" i="71"/>
  <c r="G54" i="71"/>
  <c r="O53" i="71" s="1"/>
  <c r="N21" i="71"/>
  <c r="N22" i="71"/>
  <c r="N23" i="71"/>
  <c r="N24" i="71"/>
  <c r="N26" i="71"/>
  <c r="N27" i="71"/>
  <c r="N32" i="71"/>
  <c r="N39" i="71"/>
  <c r="N48" i="71"/>
  <c r="L20" i="71"/>
  <c r="L30" i="71"/>
  <c r="P30" i="71"/>
  <c r="L32" i="71"/>
  <c r="P32" i="71"/>
  <c r="L42" i="71"/>
  <c r="P42" i="71"/>
  <c r="L39" i="71"/>
  <c r="P39" i="71"/>
  <c r="L44" i="71"/>
  <c r="P44" i="71"/>
  <c r="L48" i="71"/>
  <c r="P48" i="71"/>
  <c r="L50" i="71"/>
  <c r="P50" i="71"/>
  <c r="D54" i="70"/>
  <c r="L53" i="70" s="1"/>
  <c r="J54" i="70"/>
  <c r="R52" i="70" s="1"/>
  <c r="I54" i="70"/>
  <c r="Q52" i="70" s="1"/>
  <c r="H54" i="70"/>
  <c r="P27" i="70" s="1"/>
  <c r="F54" i="70"/>
  <c r="N52" i="70" s="1"/>
  <c r="E54" i="70"/>
  <c r="M53" i="70" s="1"/>
  <c r="K53" i="70"/>
  <c r="G53" i="70"/>
  <c r="K52" i="70"/>
  <c r="G52" i="70"/>
  <c r="K51" i="70"/>
  <c r="G51" i="70"/>
  <c r="K50" i="70"/>
  <c r="G50" i="70"/>
  <c r="K49" i="70"/>
  <c r="G49" i="70"/>
  <c r="K48" i="70"/>
  <c r="G48" i="70"/>
  <c r="K46" i="70"/>
  <c r="G46" i="70"/>
  <c r="K44" i="70"/>
  <c r="G44" i="70"/>
  <c r="K42" i="70"/>
  <c r="G42" i="70"/>
  <c r="K41" i="70"/>
  <c r="G41" i="70"/>
  <c r="K40" i="70"/>
  <c r="G40" i="70"/>
  <c r="K38" i="70"/>
  <c r="G38" i="70"/>
  <c r="K34" i="70"/>
  <c r="G34" i="70"/>
  <c r="K32" i="70"/>
  <c r="G32" i="70"/>
  <c r="K31" i="70"/>
  <c r="G31" i="70"/>
  <c r="K30" i="70"/>
  <c r="G30" i="70"/>
  <c r="K29" i="70"/>
  <c r="G29" i="70"/>
  <c r="K27" i="70"/>
  <c r="G27" i="70"/>
  <c r="K25" i="70"/>
  <c r="G25" i="70"/>
  <c r="P24" i="70"/>
  <c r="K24" i="70"/>
  <c r="G24" i="70"/>
  <c r="K22" i="70"/>
  <c r="G22" i="70"/>
  <c r="K21" i="70"/>
  <c r="G21" i="70"/>
  <c r="K20" i="70"/>
  <c r="G20" i="70"/>
  <c r="K19" i="70"/>
  <c r="G19" i="70"/>
  <c r="K18" i="70"/>
  <c r="G18" i="70"/>
  <c r="K17" i="70"/>
  <c r="G17" i="70"/>
  <c r="K16" i="70"/>
  <c r="G16" i="70"/>
  <c r="K14" i="70"/>
  <c r="G14" i="70"/>
  <c r="K12" i="70"/>
  <c r="G12" i="70"/>
  <c r="K11" i="70"/>
  <c r="G11" i="70"/>
  <c r="K10" i="70"/>
  <c r="G10" i="70"/>
  <c r="K9" i="70"/>
  <c r="G9" i="70"/>
  <c r="N21" i="70" l="1"/>
  <c r="N31" i="70"/>
  <c r="N27" i="70"/>
  <c r="N34" i="70"/>
  <c r="N20" i="70"/>
  <c r="N19" i="70"/>
  <c r="N24" i="70"/>
  <c r="N25" i="70"/>
  <c r="N46" i="70"/>
  <c r="N22" i="70"/>
  <c r="N49" i="70"/>
  <c r="R9" i="70"/>
  <c r="R10" i="70"/>
  <c r="R11" i="70"/>
  <c r="R12" i="70"/>
  <c r="R14" i="70"/>
  <c r="R16" i="70"/>
  <c r="R17" i="70"/>
  <c r="N29" i="70"/>
  <c r="N42" i="70"/>
  <c r="R53" i="70"/>
  <c r="N9" i="70"/>
  <c r="N10" i="70"/>
  <c r="N11" i="70"/>
  <c r="N12" i="70"/>
  <c r="N14" i="70"/>
  <c r="N16" i="70"/>
  <c r="N17" i="70"/>
  <c r="N18" i="70"/>
  <c r="R19" i="70"/>
  <c r="R20" i="70"/>
  <c r="R21" i="70"/>
  <c r="R22" i="70"/>
  <c r="N40" i="70"/>
  <c r="N51" i="70"/>
  <c r="P14" i="70"/>
  <c r="R18" i="70"/>
  <c r="P19" i="70"/>
  <c r="R31" i="70"/>
  <c r="R40" i="70"/>
  <c r="R46" i="70"/>
  <c r="R51" i="70"/>
  <c r="S9" i="71"/>
  <c r="S54" i="71"/>
  <c r="O52" i="71"/>
  <c r="P9" i="70"/>
  <c r="R24" i="70"/>
  <c r="R25" i="70"/>
  <c r="R27" i="70"/>
  <c r="R29" i="70"/>
  <c r="R34" i="70"/>
  <c r="R42" i="70"/>
  <c r="R49" i="70"/>
  <c r="S52" i="71"/>
  <c r="S53" i="71"/>
  <c r="O23" i="71"/>
  <c r="O54" i="71"/>
  <c r="O49" i="71"/>
  <c r="P16" i="70"/>
  <c r="P25" i="70"/>
  <c r="P12" i="70"/>
  <c r="P18" i="70"/>
  <c r="P22" i="70"/>
  <c r="P29" i="70"/>
  <c r="P30" i="70"/>
  <c r="P31" i="70"/>
  <c r="P32" i="70"/>
  <c r="P34" i="70"/>
  <c r="P38" i="70"/>
  <c r="P40" i="70"/>
  <c r="P41" i="70"/>
  <c r="P42" i="70"/>
  <c r="P44" i="70"/>
  <c r="P46" i="70"/>
  <c r="P48" i="70"/>
  <c r="P49" i="70"/>
  <c r="P50" i="70"/>
  <c r="P51" i="70"/>
  <c r="P52" i="70"/>
  <c r="P53" i="70"/>
  <c r="O50" i="71"/>
  <c r="P10" i="70"/>
  <c r="P20" i="70"/>
  <c r="O24" i="71"/>
  <c r="P11" i="70"/>
  <c r="P17" i="70"/>
  <c r="P21" i="70"/>
  <c r="N53" i="70"/>
  <c r="O17" i="71"/>
  <c r="O12" i="71"/>
  <c r="O38" i="71"/>
  <c r="O42" i="71"/>
  <c r="O39" i="71"/>
  <c r="S22" i="71"/>
  <c r="O26" i="71"/>
  <c r="O11" i="71"/>
  <c r="S20" i="71"/>
  <c r="S23" i="71"/>
  <c r="O51" i="71"/>
  <c r="O18" i="71"/>
  <c r="O40" i="71"/>
  <c r="S39" i="71"/>
  <c r="S42" i="71"/>
  <c r="S31" i="71"/>
  <c r="S14" i="71"/>
  <c r="S21" i="71"/>
  <c r="S27" i="71"/>
  <c r="S12" i="71"/>
  <c r="S30" i="71"/>
  <c r="S24" i="71"/>
  <c r="S44" i="71"/>
  <c r="S29" i="71"/>
  <c r="S48" i="71"/>
  <c r="S17" i="71"/>
  <c r="S49" i="71"/>
  <c r="S40" i="71"/>
  <c r="S38" i="71"/>
  <c r="S51" i="71"/>
  <c r="S34" i="71"/>
  <c r="S32" i="71"/>
  <c r="S11" i="71"/>
  <c r="S26" i="71"/>
  <c r="S18" i="71"/>
  <c r="S10" i="71"/>
  <c r="S16" i="71"/>
  <c r="S50" i="71"/>
  <c r="S46" i="71"/>
  <c r="O21" i="71"/>
  <c r="O44" i="71"/>
  <c r="O48" i="71"/>
  <c r="O32" i="71"/>
  <c r="O20" i="71"/>
  <c r="O16" i="71"/>
  <c r="O10" i="71"/>
  <c r="O30" i="71"/>
  <c r="O34" i="71"/>
  <c r="O46" i="71"/>
  <c r="O31" i="71"/>
  <c r="O27" i="71"/>
  <c r="O22" i="71"/>
  <c r="O14" i="71"/>
  <c r="O9" i="71"/>
  <c r="O29" i="71"/>
  <c r="Q14" i="70"/>
  <c r="Q24" i="70"/>
  <c r="Q9" i="70"/>
  <c r="Q19" i="70"/>
  <c r="Q40" i="70"/>
  <c r="Q17" i="70"/>
  <c r="Q27" i="70"/>
  <c r="Q11" i="70"/>
  <c r="Q21" i="70"/>
  <c r="Q31" i="70"/>
  <c r="Q46" i="70"/>
  <c r="Q51" i="70"/>
  <c r="Q32" i="70"/>
  <c r="Q10" i="70"/>
  <c r="Q12" i="70"/>
  <c r="Q16" i="70"/>
  <c r="Q18" i="70"/>
  <c r="Q20" i="70"/>
  <c r="Q22" i="70"/>
  <c r="Q25" i="70"/>
  <c r="Q29" i="70"/>
  <c r="Q34" i="70"/>
  <c r="Q42" i="70"/>
  <c r="Q49" i="70"/>
  <c r="Q53" i="70"/>
  <c r="Q30" i="70"/>
  <c r="Q38" i="70"/>
  <c r="Q44" i="70"/>
  <c r="Q50" i="70"/>
  <c r="Q41" i="70"/>
  <c r="Q48" i="70"/>
  <c r="M17" i="70"/>
  <c r="M10" i="70"/>
  <c r="M20" i="70"/>
  <c r="M27" i="70"/>
  <c r="M16" i="70"/>
  <c r="M25" i="70"/>
  <c r="M11" i="70"/>
  <c r="M21" i="70"/>
  <c r="K54" i="70"/>
  <c r="S11" i="70" s="1"/>
  <c r="M9" i="70"/>
  <c r="M14" i="70"/>
  <c r="M19" i="70"/>
  <c r="M24" i="70"/>
  <c r="M30" i="70"/>
  <c r="M32" i="70"/>
  <c r="M38" i="70"/>
  <c r="M41" i="70"/>
  <c r="M44" i="70"/>
  <c r="M48" i="70"/>
  <c r="M50" i="70"/>
  <c r="M52" i="70"/>
  <c r="M12" i="70"/>
  <c r="M18" i="70"/>
  <c r="M22" i="70"/>
  <c r="M29" i="70"/>
  <c r="M31" i="70"/>
  <c r="M34" i="70"/>
  <c r="M40" i="70"/>
  <c r="M42" i="70"/>
  <c r="M46" i="70"/>
  <c r="M49" i="70"/>
  <c r="M51" i="70"/>
  <c r="L52" i="70"/>
  <c r="L40" i="70"/>
  <c r="L41" i="70"/>
  <c r="L51" i="70"/>
  <c r="L31" i="70"/>
  <c r="L32" i="70"/>
  <c r="L46" i="70"/>
  <c r="L48" i="70"/>
  <c r="G54" i="70"/>
  <c r="O30" i="70" s="1"/>
  <c r="L9" i="70"/>
  <c r="L10" i="70"/>
  <c r="L11" i="70"/>
  <c r="L12" i="70"/>
  <c r="L14" i="70"/>
  <c r="L16" i="70"/>
  <c r="L17" i="70"/>
  <c r="L18" i="70"/>
  <c r="L19" i="70"/>
  <c r="L20" i="70"/>
  <c r="L21" i="70"/>
  <c r="L22" i="70"/>
  <c r="L24" i="70"/>
  <c r="L25" i="70"/>
  <c r="L27" i="70"/>
  <c r="L29" i="70"/>
  <c r="L30" i="70"/>
  <c r="L34" i="70"/>
  <c r="L38" i="70"/>
  <c r="L42" i="70"/>
  <c r="L44" i="70"/>
  <c r="L49" i="70"/>
  <c r="L50" i="70"/>
  <c r="N30" i="70"/>
  <c r="R30" i="70"/>
  <c r="N32" i="70"/>
  <c r="R32" i="70"/>
  <c r="N38" i="70"/>
  <c r="R38" i="70"/>
  <c r="N41" i="70"/>
  <c r="R41" i="70"/>
  <c r="N44" i="70"/>
  <c r="R44" i="70"/>
  <c r="N48" i="70"/>
  <c r="R48" i="70"/>
  <c r="N50" i="70"/>
  <c r="R50" i="70"/>
  <c r="J54" i="69"/>
  <c r="R52" i="69" s="1"/>
  <c r="I54" i="69"/>
  <c r="Q52" i="69" s="1"/>
  <c r="H54" i="69"/>
  <c r="P53" i="69" s="1"/>
  <c r="F54" i="69"/>
  <c r="N52" i="69" s="1"/>
  <c r="E54" i="69"/>
  <c r="M52" i="69" s="1"/>
  <c r="D54" i="69"/>
  <c r="L53" i="69" s="1"/>
  <c r="K53" i="69"/>
  <c r="G53" i="69"/>
  <c r="K52" i="69"/>
  <c r="G52" i="69"/>
  <c r="K51" i="69"/>
  <c r="G51" i="69"/>
  <c r="K50" i="69"/>
  <c r="G50" i="69"/>
  <c r="K49" i="69"/>
  <c r="G49" i="69"/>
  <c r="K48" i="69"/>
  <c r="G48" i="69"/>
  <c r="K46" i="69"/>
  <c r="G46" i="69"/>
  <c r="K44" i="69"/>
  <c r="G44" i="69"/>
  <c r="K42" i="69"/>
  <c r="G42" i="69"/>
  <c r="K41" i="69"/>
  <c r="G41" i="69"/>
  <c r="K40" i="69"/>
  <c r="G40" i="69"/>
  <c r="K38" i="69"/>
  <c r="G38" i="69"/>
  <c r="K34" i="69"/>
  <c r="G34" i="69"/>
  <c r="K32" i="69"/>
  <c r="G32" i="69"/>
  <c r="K31" i="69"/>
  <c r="G31" i="69"/>
  <c r="K30" i="69"/>
  <c r="G30" i="69"/>
  <c r="K29" i="69"/>
  <c r="G29" i="69"/>
  <c r="K27" i="69"/>
  <c r="G27" i="69"/>
  <c r="K25" i="69"/>
  <c r="G25" i="69"/>
  <c r="K24" i="69"/>
  <c r="G24" i="69"/>
  <c r="K22" i="69"/>
  <c r="G22" i="69"/>
  <c r="K21" i="69"/>
  <c r="G21" i="69"/>
  <c r="N20" i="69"/>
  <c r="K20" i="69"/>
  <c r="G20" i="69"/>
  <c r="K19" i="69"/>
  <c r="G19" i="69"/>
  <c r="K18" i="69"/>
  <c r="G18" i="69"/>
  <c r="K17" i="69"/>
  <c r="G17" i="69"/>
  <c r="K16" i="69"/>
  <c r="G16" i="69"/>
  <c r="K14" i="69"/>
  <c r="G14" i="69"/>
  <c r="K12" i="69"/>
  <c r="G12" i="69"/>
  <c r="K11" i="69"/>
  <c r="G11" i="69"/>
  <c r="K10" i="69"/>
  <c r="G10" i="69"/>
  <c r="K9" i="69"/>
  <c r="G9" i="69"/>
  <c r="N25" i="69" l="1"/>
  <c r="M16" i="69"/>
  <c r="M40" i="69"/>
  <c r="N16" i="69"/>
  <c r="N46" i="69"/>
  <c r="M49" i="69"/>
  <c r="M20" i="69"/>
  <c r="P54" i="70"/>
  <c r="M12" i="69"/>
  <c r="R18" i="69"/>
  <c r="M25" i="69"/>
  <c r="M34" i="69"/>
  <c r="M29" i="69"/>
  <c r="M42" i="69"/>
  <c r="M51" i="69"/>
  <c r="R54" i="70"/>
  <c r="M10" i="69"/>
  <c r="M18" i="69"/>
  <c r="M22" i="69"/>
  <c r="M31" i="69"/>
  <c r="M46" i="69"/>
  <c r="M53" i="69"/>
  <c r="N54" i="70"/>
  <c r="Q54" i="70"/>
  <c r="S27" i="70"/>
  <c r="S14" i="70"/>
  <c r="O38" i="70"/>
  <c r="O18" i="70"/>
  <c r="S19" i="70"/>
  <c r="S12" i="70"/>
  <c r="S42" i="70"/>
  <c r="S17" i="70"/>
  <c r="S22" i="70"/>
  <c r="S48" i="70"/>
  <c r="S50" i="70"/>
  <c r="S41" i="70"/>
  <c r="S38" i="70"/>
  <c r="S21" i="70"/>
  <c r="S40" i="70"/>
  <c r="S9" i="70"/>
  <c r="S53" i="70"/>
  <c r="S29" i="70"/>
  <c r="S31" i="70"/>
  <c r="S18" i="70"/>
  <c r="S49" i="70"/>
  <c r="S34" i="70"/>
  <c r="S25" i="70"/>
  <c r="S20" i="70"/>
  <c r="S51" i="70"/>
  <c r="S16" i="70"/>
  <c r="S32" i="70"/>
  <c r="S10" i="70"/>
  <c r="S44" i="70"/>
  <c r="S30" i="70"/>
  <c r="S24" i="70"/>
  <c r="S46" i="70"/>
  <c r="S52" i="70"/>
  <c r="M54" i="70"/>
  <c r="O52" i="70"/>
  <c r="O46" i="70"/>
  <c r="O49" i="70"/>
  <c r="O22" i="70"/>
  <c r="O14" i="70"/>
  <c r="O51" i="70"/>
  <c r="O27" i="70"/>
  <c r="O42" i="70"/>
  <c r="O17" i="70"/>
  <c r="O41" i="70"/>
  <c r="O25" i="70"/>
  <c r="O24" i="70"/>
  <c r="O50" i="70"/>
  <c r="O40" i="70"/>
  <c r="O34" i="70"/>
  <c r="O20" i="70"/>
  <c r="O19" i="70"/>
  <c r="O44" i="70"/>
  <c r="O11" i="70"/>
  <c r="O10" i="70"/>
  <c r="O31" i="70"/>
  <c r="O53" i="70"/>
  <c r="O29" i="70"/>
  <c r="O9" i="70"/>
  <c r="O21" i="70"/>
  <c r="O32" i="70"/>
  <c r="O48" i="70"/>
  <c r="O16" i="70"/>
  <c r="L54" i="70"/>
  <c r="O12" i="70"/>
  <c r="Q18" i="69"/>
  <c r="Q20" i="69"/>
  <c r="R20" i="69"/>
  <c r="R31" i="69"/>
  <c r="R42" i="69"/>
  <c r="R16" i="69"/>
  <c r="R25" i="69"/>
  <c r="R12" i="69"/>
  <c r="R22" i="69"/>
  <c r="R46" i="69"/>
  <c r="Q12" i="69"/>
  <c r="Q34" i="69"/>
  <c r="R9" i="69"/>
  <c r="R10" i="69"/>
  <c r="R34" i="69"/>
  <c r="Q16" i="69"/>
  <c r="Q31" i="69"/>
  <c r="Q49" i="69"/>
  <c r="Q51" i="69"/>
  <c r="Q10" i="69"/>
  <c r="P11" i="69"/>
  <c r="R29" i="69"/>
  <c r="R40" i="69"/>
  <c r="R49" i="69"/>
  <c r="R53" i="69"/>
  <c r="R51" i="69"/>
  <c r="Q29" i="69"/>
  <c r="Q42" i="69"/>
  <c r="Q46" i="69"/>
  <c r="Q22" i="69"/>
  <c r="Q25" i="69"/>
  <c r="Q40" i="69"/>
  <c r="Q53" i="69"/>
  <c r="P20" i="69"/>
  <c r="P27" i="69"/>
  <c r="P42" i="69"/>
  <c r="P50" i="69"/>
  <c r="P10" i="69"/>
  <c r="P17" i="69"/>
  <c r="P18" i="69"/>
  <c r="P24" i="69"/>
  <c r="P32" i="69"/>
  <c r="P34" i="69"/>
  <c r="P46" i="69"/>
  <c r="P12" i="69"/>
  <c r="P19" i="69"/>
  <c r="P25" i="69"/>
  <c r="P38" i="69"/>
  <c r="P40" i="69"/>
  <c r="P48" i="69"/>
  <c r="P49" i="69"/>
  <c r="P14" i="69"/>
  <c r="P29" i="69"/>
  <c r="P41" i="69"/>
  <c r="P51" i="69"/>
  <c r="P9" i="69"/>
  <c r="P16" i="69"/>
  <c r="P21" i="69"/>
  <c r="P22" i="69"/>
  <c r="P30" i="69"/>
  <c r="P31" i="69"/>
  <c r="P44" i="69"/>
  <c r="P52" i="69"/>
  <c r="N10" i="69"/>
  <c r="N31" i="69"/>
  <c r="N51" i="69"/>
  <c r="N40" i="69"/>
  <c r="N9" i="69"/>
  <c r="N12" i="69"/>
  <c r="N18" i="69"/>
  <c r="N22" i="69"/>
  <c r="N29" i="69"/>
  <c r="N34" i="69"/>
  <c r="N42" i="69"/>
  <c r="N49" i="69"/>
  <c r="N53" i="69"/>
  <c r="L9" i="69"/>
  <c r="G54" i="69"/>
  <c r="O34" i="69" s="1"/>
  <c r="L10" i="69"/>
  <c r="L11" i="69"/>
  <c r="L12" i="69"/>
  <c r="L14" i="69"/>
  <c r="L16" i="69"/>
  <c r="L17" i="69"/>
  <c r="L18" i="69"/>
  <c r="L19" i="69"/>
  <c r="L20" i="69"/>
  <c r="L21" i="69"/>
  <c r="L22" i="69"/>
  <c r="L24" i="69"/>
  <c r="L25" i="69"/>
  <c r="L27" i="69"/>
  <c r="L29" i="69"/>
  <c r="L30" i="69"/>
  <c r="L31" i="69"/>
  <c r="L32" i="69"/>
  <c r="L34" i="69"/>
  <c r="L38" i="69"/>
  <c r="L40" i="69"/>
  <c r="L41" i="69"/>
  <c r="L42" i="69"/>
  <c r="L44" i="69"/>
  <c r="L46" i="69"/>
  <c r="L48" i="69"/>
  <c r="L49" i="69"/>
  <c r="L50" i="69"/>
  <c r="L51" i="69"/>
  <c r="L52" i="69"/>
  <c r="K54" i="69"/>
  <c r="S9" i="69" s="1"/>
  <c r="N11" i="69"/>
  <c r="R11" i="69"/>
  <c r="N14" i="69"/>
  <c r="R14" i="69"/>
  <c r="N17" i="69"/>
  <c r="R17" i="69"/>
  <c r="N19" i="69"/>
  <c r="R19" i="69"/>
  <c r="N21" i="69"/>
  <c r="R21" i="69"/>
  <c r="N24" i="69"/>
  <c r="R24" i="69"/>
  <c r="N27" i="69"/>
  <c r="R27" i="69"/>
  <c r="N30" i="69"/>
  <c r="R30" i="69"/>
  <c r="N32" i="69"/>
  <c r="R32" i="69"/>
  <c r="N38" i="69"/>
  <c r="R38" i="69"/>
  <c r="N41" i="69"/>
  <c r="R41" i="69"/>
  <c r="N44" i="69"/>
  <c r="R44" i="69"/>
  <c r="N48" i="69"/>
  <c r="R48" i="69"/>
  <c r="N50" i="69"/>
  <c r="R50" i="69"/>
  <c r="M9" i="69"/>
  <c r="Q9" i="69"/>
  <c r="M11" i="69"/>
  <c r="Q11" i="69"/>
  <c r="M14" i="69"/>
  <c r="Q14" i="69"/>
  <c r="M17" i="69"/>
  <c r="Q17" i="69"/>
  <c r="M19" i="69"/>
  <c r="Q19" i="69"/>
  <c r="M21" i="69"/>
  <c r="Q21" i="69"/>
  <c r="M24" i="69"/>
  <c r="Q24" i="69"/>
  <c r="M27" i="69"/>
  <c r="Q27" i="69"/>
  <c r="M30" i="69"/>
  <c r="Q30" i="69"/>
  <c r="M32" i="69"/>
  <c r="Q32" i="69"/>
  <c r="M38" i="69"/>
  <c r="Q38" i="69"/>
  <c r="M41" i="69"/>
  <c r="Q41" i="69"/>
  <c r="M44" i="69"/>
  <c r="Q44" i="69"/>
  <c r="M48" i="69"/>
  <c r="Q48" i="69"/>
  <c r="M50" i="69"/>
  <c r="Q50" i="69"/>
  <c r="J54" i="68"/>
  <c r="I54" i="68"/>
  <c r="H54" i="68"/>
  <c r="F54" i="68"/>
  <c r="E54" i="68"/>
  <c r="D54" i="68"/>
  <c r="O50" i="69" l="1"/>
  <c r="S54" i="70"/>
  <c r="O54" i="70"/>
  <c r="S29" i="69"/>
  <c r="S19" i="69"/>
  <c r="S53" i="69"/>
  <c r="S46" i="69"/>
  <c r="S38" i="69"/>
  <c r="S12" i="69"/>
  <c r="S51" i="69"/>
  <c r="S44" i="69"/>
  <c r="S34" i="69"/>
  <c r="S25" i="69"/>
  <c r="S20" i="69"/>
  <c r="P54" i="69"/>
  <c r="S50" i="69"/>
  <c r="S42" i="69"/>
  <c r="S31" i="69"/>
  <c r="S24" i="69"/>
  <c r="S18" i="69"/>
  <c r="S10" i="69"/>
  <c r="S49" i="69"/>
  <c r="S40" i="69"/>
  <c r="S30" i="69"/>
  <c r="S22" i="69"/>
  <c r="S14" i="69"/>
  <c r="O17" i="69"/>
  <c r="O44" i="69"/>
  <c r="O25" i="69"/>
  <c r="O12" i="69"/>
  <c r="O40" i="69"/>
  <c r="L54" i="69"/>
  <c r="O51" i="69"/>
  <c r="O24" i="69"/>
  <c r="O46" i="69"/>
  <c r="O20" i="69"/>
  <c r="O11" i="69"/>
  <c r="O31" i="69"/>
  <c r="O32" i="69"/>
  <c r="O48" i="69"/>
  <c r="O19" i="69"/>
  <c r="O10" i="69"/>
  <c r="O18" i="69"/>
  <c r="O49" i="69"/>
  <c r="O22" i="69"/>
  <c r="O38" i="69"/>
  <c r="O52" i="69"/>
  <c r="O27" i="69"/>
  <c r="O9" i="69"/>
  <c r="O53" i="69"/>
  <c r="O29" i="69"/>
  <c r="O16" i="69"/>
  <c r="O42" i="69"/>
  <c r="O21" i="69"/>
  <c r="O41" i="69"/>
  <c r="O14" i="69"/>
  <c r="O30" i="69"/>
  <c r="R54" i="69"/>
  <c r="M54" i="69"/>
  <c r="S16" i="69"/>
  <c r="Q54" i="69"/>
  <c r="N54" i="69"/>
  <c r="S52" i="69"/>
  <c r="S48" i="69"/>
  <c r="S41" i="69"/>
  <c r="S32" i="69"/>
  <c r="S27" i="69"/>
  <c r="S21" i="69"/>
  <c r="S11" i="69"/>
  <c r="S17" i="69"/>
  <c r="K42" i="68"/>
  <c r="G42" i="68"/>
  <c r="K41" i="68"/>
  <c r="G41" i="68"/>
  <c r="K40" i="68"/>
  <c r="G40" i="68"/>
  <c r="K38" i="68"/>
  <c r="G38" i="68"/>
  <c r="K34" i="68"/>
  <c r="G34" i="68"/>
  <c r="K32" i="68"/>
  <c r="G32" i="68"/>
  <c r="K31" i="68"/>
  <c r="G31" i="68"/>
  <c r="K30" i="68"/>
  <c r="G30" i="68"/>
  <c r="K29" i="68"/>
  <c r="G29" i="68"/>
  <c r="K27" i="68"/>
  <c r="G27" i="68"/>
  <c r="K25" i="68"/>
  <c r="G25" i="68"/>
  <c r="K24" i="68"/>
  <c r="G24" i="68"/>
  <c r="K22" i="68"/>
  <c r="G22" i="68"/>
  <c r="K21" i="68"/>
  <c r="G21" i="68"/>
  <c r="K20" i="68"/>
  <c r="G20" i="68"/>
  <c r="K19" i="68"/>
  <c r="G19" i="68"/>
  <c r="K18" i="68"/>
  <c r="G18" i="68"/>
  <c r="K17" i="68"/>
  <c r="G17" i="68"/>
  <c r="K16" i="68"/>
  <c r="G16" i="68"/>
  <c r="K14" i="68"/>
  <c r="G14" i="68"/>
  <c r="K12" i="68"/>
  <c r="G12" i="68"/>
  <c r="K11" i="68"/>
  <c r="G11" i="68"/>
  <c r="K10" i="68"/>
  <c r="G10" i="68"/>
  <c r="K9" i="68"/>
  <c r="G9" i="68"/>
  <c r="S54" i="69" l="1"/>
  <c r="O54" i="69"/>
  <c r="Q51" i="68"/>
  <c r="P51" i="68"/>
  <c r="N53" i="68"/>
  <c r="M53" i="68"/>
  <c r="K53" i="68"/>
  <c r="G53" i="68"/>
  <c r="K52" i="68"/>
  <c r="G52" i="68"/>
  <c r="K51" i="68"/>
  <c r="G51" i="68"/>
  <c r="K50" i="68"/>
  <c r="G50" i="68"/>
  <c r="N49" i="68"/>
  <c r="M49" i="68"/>
  <c r="K49" i="68"/>
  <c r="G49" i="68"/>
  <c r="K48" i="68"/>
  <c r="G48" i="68"/>
  <c r="K46" i="68"/>
  <c r="G46" i="68"/>
  <c r="K44" i="68"/>
  <c r="G44" i="68"/>
  <c r="G54" i="68" l="1"/>
  <c r="K54" i="68"/>
  <c r="S12" i="68" s="1"/>
  <c r="N51" i="68"/>
  <c r="P46" i="68"/>
  <c r="P48" i="68"/>
  <c r="Q46" i="68"/>
  <c r="P52" i="68"/>
  <c r="M52" i="68"/>
  <c r="M41" i="68"/>
  <c r="M38" i="68"/>
  <c r="M32" i="68"/>
  <c r="M30" i="68"/>
  <c r="M27" i="68"/>
  <c r="M24" i="68"/>
  <c r="M17" i="68"/>
  <c r="M14" i="68"/>
  <c r="M29" i="68"/>
  <c r="M25" i="68"/>
  <c r="M22" i="68"/>
  <c r="M12" i="68"/>
  <c r="M10" i="68"/>
  <c r="M42" i="68"/>
  <c r="M40" i="68"/>
  <c r="M34" i="68"/>
  <c r="M31" i="68"/>
  <c r="M20" i="68"/>
  <c r="M21" i="68"/>
  <c r="M19" i="68"/>
  <c r="M11" i="68"/>
  <c r="M9" i="68"/>
  <c r="M18" i="68"/>
  <c r="M16" i="68"/>
  <c r="R52" i="68"/>
  <c r="R42" i="68"/>
  <c r="R40" i="68"/>
  <c r="R34" i="68"/>
  <c r="R31" i="68"/>
  <c r="R29" i="68"/>
  <c r="R25" i="68"/>
  <c r="R22" i="68"/>
  <c r="R20" i="68"/>
  <c r="R18" i="68"/>
  <c r="R16" i="68"/>
  <c r="R12" i="68"/>
  <c r="R10" i="68"/>
  <c r="R41" i="68"/>
  <c r="R38" i="68"/>
  <c r="R32" i="68"/>
  <c r="R30" i="68"/>
  <c r="R27" i="68"/>
  <c r="R24" i="68"/>
  <c r="R21" i="68"/>
  <c r="R19" i="68"/>
  <c r="R17" i="68"/>
  <c r="R14" i="68"/>
  <c r="R11" i="68"/>
  <c r="R9" i="68"/>
  <c r="S30" i="68"/>
  <c r="S19" i="68"/>
  <c r="S20" i="68"/>
  <c r="M46" i="68"/>
  <c r="R46" i="68"/>
  <c r="R49" i="68"/>
  <c r="N52" i="68"/>
  <c r="N42" i="68"/>
  <c r="N40" i="68"/>
  <c r="N34" i="68"/>
  <c r="N31" i="68"/>
  <c r="N29" i="68"/>
  <c r="N25" i="68"/>
  <c r="N22" i="68"/>
  <c r="N20" i="68"/>
  <c r="N18" i="68"/>
  <c r="N16" i="68"/>
  <c r="N12" i="68"/>
  <c r="N10" i="68"/>
  <c r="N41" i="68"/>
  <c r="N38" i="68"/>
  <c r="N32" i="68"/>
  <c r="N30" i="68"/>
  <c r="N27" i="68"/>
  <c r="N24" i="68"/>
  <c r="N21" i="68"/>
  <c r="N19" i="68"/>
  <c r="N17" i="68"/>
  <c r="N14" i="68"/>
  <c r="N11" i="68"/>
  <c r="N9" i="68"/>
  <c r="S17" i="68"/>
  <c r="S42" i="68"/>
  <c r="N46" i="68"/>
  <c r="M51" i="68"/>
  <c r="R51" i="68"/>
  <c r="R53" i="68"/>
  <c r="P50" i="68"/>
  <c r="P41" i="68"/>
  <c r="P38" i="68"/>
  <c r="P32" i="68"/>
  <c r="P30" i="68"/>
  <c r="P27" i="68"/>
  <c r="P24" i="68"/>
  <c r="P21" i="68"/>
  <c r="P19" i="68"/>
  <c r="P17" i="68"/>
  <c r="P14" i="68"/>
  <c r="P11" i="68"/>
  <c r="P9" i="68"/>
  <c r="P42" i="68"/>
  <c r="P40" i="68"/>
  <c r="P34" i="68"/>
  <c r="P31" i="68"/>
  <c r="P29" i="68"/>
  <c r="P25" i="68"/>
  <c r="P22" i="68"/>
  <c r="P20" i="68"/>
  <c r="P18" i="68"/>
  <c r="P16" i="68"/>
  <c r="P12" i="68"/>
  <c r="P10" i="68"/>
  <c r="S40" i="68"/>
  <c r="S25" i="68"/>
  <c r="L41" i="68"/>
  <c r="L38" i="68"/>
  <c r="L32" i="68"/>
  <c r="L30" i="68"/>
  <c r="L27" i="68"/>
  <c r="L24" i="68"/>
  <c r="L21" i="68"/>
  <c r="L19" i="68"/>
  <c r="L17" i="68"/>
  <c r="L14" i="68"/>
  <c r="L11" i="68"/>
  <c r="L9" i="68"/>
  <c r="L42" i="68"/>
  <c r="L40" i="68"/>
  <c r="L34" i="68"/>
  <c r="L31" i="68"/>
  <c r="L29" i="68"/>
  <c r="L25" i="68"/>
  <c r="L22" i="68"/>
  <c r="L20" i="68"/>
  <c r="L18" i="68"/>
  <c r="L16" i="68"/>
  <c r="L12" i="68"/>
  <c r="L10" i="68"/>
  <c r="Q52" i="68"/>
  <c r="Q41" i="68"/>
  <c r="Q38" i="68"/>
  <c r="Q32" i="68"/>
  <c r="Q30" i="68"/>
  <c r="Q24" i="68"/>
  <c r="Q21" i="68"/>
  <c r="Q17" i="68"/>
  <c r="Q14" i="68"/>
  <c r="Q11" i="68"/>
  <c r="Q31" i="68"/>
  <c r="Q20" i="68"/>
  <c r="Q42" i="68"/>
  <c r="Q40" i="68"/>
  <c r="Q34" i="68"/>
  <c r="Q18" i="68"/>
  <c r="Q16" i="68"/>
  <c r="Q12" i="68"/>
  <c r="Q10" i="68"/>
  <c r="Q27" i="68"/>
  <c r="Q19" i="68"/>
  <c r="Q9" i="68"/>
  <c r="Q29" i="68"/>
  <c r="Q25" i="68"/>
  <c r="Q22" i="68"/>
  <c r="S32" i="68"/>
  <c r="S21" i="68"/>
  <c r="S22" i="68"/>
  <c r="S46" i="68"/>
  <c r="P49" i="68"/>
  <c r="S50" i="68"/>
  <c r="P53" i="68"/>
  <c r="P44" i="68"/>
  <c r="S49" i="68"/>
  <c r="Q49" i="68"/>
  <c r="Q53" i="68"/>
  <c r="S48" i="68"/>
  <c r="S52" i="68"/>
  <c r="L44" i="68"/>
  <c r="L46" i="68"/>
  <c r="L48" i="68"/>
  <c r="L49" i="68"/>
  <c r="L50" i="68"/>
  <c r="L51" i="68"/>
  <c r="L52" i="68"/>
  <c r="L53" i="68"/>
  <c r="O44" i="68"/>
  <c r="N44" i="68"/>
  <c r="R44" i="68"/>
  <c r="N48" i="68"/>
  <c r="R48" i="68"/>
  <c r="N50" i="68"/>
  <c r="R50" i="68"/>
  <c r="M44" i="68"/>
  <c r="Q44" i="68"/>
  <c r="M48" i="68"/>
  <c r="Q48" i="68"/>
  <c r="M50" i="68"/>
  <c r="Q50" i="68"/>
  <c r="K26" i="67"/>
  <c r="G26" i="67"/>
  <c r="D54" i="67"/>
  <c r="L26" i="67" s="1"/>
  <c r="E54" i="67"/>
  <c r="M26" i="67" s="1"/>
  <c r="F54" i="67"/>
  <c r="N26" i="67" s="1"/>
  <c r="S38" i="68" l="1"/>
  <c r="S10" i="68"/>
  <c r="S53" i="68"/>
  <c r="S51" i="68"/>
  <c r="S11" i="68"/>
  <c r="S16" i="68"/>
  <c r="S24" i="68"/>
  <c r="S29" i="68"/>
  <c r="S41" i="68"/>
  <c r="S9" i="68"/>
  <c r="S44" i="68"/>
  <c r="S34" i="68"/>
  <c r="S14" i="68"/>
  <c r="S18" i="68"/>
  <c r="S27" i="68"/>
  <c r="S31" i="68"/>
  <c r="Q54" i="68"/>
  <c r="R54" i="68"/>
  <c r="P54" i="68"/>
  <c r="L54" i="68"/>
  <c r="M54" i="68"/>
  <c r="N54" i="68"/>
  <c r="O51" i="68"/>
  <c r="O49" i="68"/>
  <c r="O46" i="68"/>
  <c r="O53" i="68"/>
  <c r="O52" i="68"/>
  <c r="O42" i="68"/>
  <c r="O40" i="68"/>
  <c r="O34" i="68"/>
  <c r="O31" i="68"/>
  <c r="O29" i="68"/>
  <c r="O25" i="68"/>
  <c r="O22" i="68"/>
  <c r="O16" i="68"/>
  <c r="O12" i="68"/>
  <c r="O27" i="68"/>
  <c r="O24" i="68"/>
  <c r="O21" i="68"/>
  <c r="O14" i="68"/>
  <c r="O11" i="68"/>
  <c r="O41" i="68"/>
  <c r="O38" i="68"/>
  <c r="O20" i="68"/>
  <c r="O18" i="68"/>
  <c r="O10" i="68"/>
  <c r="O32" i="68"/>
  <c r="O30" i="68"/>
  <c r="O19" i="68"/>
  <c r="O17" i="68"/>
  <c r="O9" i="68"/>
  <c r="O50" i="68"/>
  <c r="O48" i="68"/>
  <c r="J54" i="67"/>
  <c r="R49" i="67" s="1"/>
  <c r="I54" i="67"/>
  <c r="H54" i="67"/>
  <c r="N52" i="67"/>
  <c r="M52" i="67"/>
  <c r="L52" i="67"/>
  <c r="K53" i="67"/>
  <c r="G53" i="67"/>
  <c r="K52" i="67"/>
  <c r="G52" i="67"/>
  <c r="K51" i="67"/>
  <c r="G51" i="67"/>
  <c r="K50" i="67"/>
  <c r="G50" i="67"/>
  <c r="L49" i="67"/>
  <c r="K49" i="67"/>
  <c r="G49" i="67"/>
  <c r="K48" i="67"/>
  <c r="G48" i="67"/>
  <c r="K46" i="67"/>
  <c r="G46" i="67"/>
  <c r="N44" i="67"/>
  <c r="L44" i="67"/>
  <c r="K44" i="67"/>
  <c r="G44" i="67"/>
  <c r="Q42" i="67"/>
  <c r="K42" i="67"/>
  <c r="G42" i="67"/>
  <c r="K41" i="67"/>
  <c r="G41" i="67"/>
  <c r="K40" i="67"/>
  <c r="G40" i="67"/>
  <c r="K36" i="67"/>
  <c r="G36" i="67"/>
  <c r="K34" i="67"/>
  <c r="G34" i="67"/>
  <c r="K32" i="67"/>
  <c r="G32" i="67"/>
  <c r="M31" i="67"/>
  <c r="K31" i="67"/>
  <c r="G31" i="67"/>
  <c r="N30" i="67"/>
  <c r="L30" i="67"/>
  <c r="K30" i="67"/>
  <c r="G30" i="67"/>
  <c r="Q29" i="67"/>
  <c r="K29" i="67"/>
  <c r="G29" i="67"/>
  <c r="K20" i="67"/>
  <c r="G20" i="67"/>
  <c r="M27" i="67"/>
  <c r="K27" i="67"/>
  <c r="G27" i="67"/>
  <c r="K24" i="67"/>
  <c r="G24" i="67"/>
  <c r="M23" i="67"/>
  <c r="L23" i="67"/>
  <c r="K23" i="67"/>
  <c r="G23" i="67"/>
  <c r="K22" i="67"/>
  <c r="G22" i="67"/>
  <c r="K21" i="67"/>
  <c r="G21" i="67"/>
  <c r="N18" i="67"/>
  <c r="K18" i="67"/>
  <c r="G18" i="67"/>
  <c r="M17" i="67"/>
  <c r="K17" i="67"/>
  <c r="G17" i="67"/>
  <c r="K16" i="67"/>
  <c r="G16" i="67"/>
  <c r="K14" i="67"/>
  <c r="G14" i="67"/>
  <c r="K12" i="67"/>
  <c r="G12" i="67"/>
  <c r="M11" i="67"/>
  <c r="L11" i="67"/>
  <c r="K11" i="67"/>
  <c r="G11" i="67"/>
  <c r="K10" i="67"/>
  <c r="G10" i="67"/>
  <c r="M9" i="67"/>
  <c r="K9" i="67"/>
  <c r="G9" i="67"/>
  <c r="R11" i="67" l="1"/>
  <c r="R40" i="67"/>
  <c r="S54" i="68"/>
  <c r="R10" i="67"/>
  <c r="R12" i="67"/>
  <c r="R32" i="67"/>
  <c r="R48" i="67"/>
  <c r="P51" i="67"/>
  <c r="P26" i="67"/>
  <c r="Q52" i="67"/>
  <c r="Q26" i="67"/>
  <c r="R53" i="67"/>
  <c r="R26" i="67"/>
  <c r="O54" i="68"/>
  <c r="R17" i="67"/>
  <c r="R22" i="67"/>
  <c r="R23" i="67"/>
  <c r="R20" i="67"/>
  <c r="R29" i="67"/>
  <c r="R51" i="67"/>
  <c r="R14" i="67"/>
  <c r="R34" i="67"/>
  <c r="R41" i="67"/>
  <c r="R42" i="67"/>
  <c r="R50" i="67"/>
  <c r="P11" i="67"/>
  <c r="Q11" i="67"/>
  <c r="L12" i="67"/>
  <c r="M14" i="67"/>
  <c r="R16" i="67"/>
  <c r="Q17" i="67"/>
  <c r="L18" i="67"/>
  <c r="M21" i="67"/>
  <c r="Q23" i="67"/>
  <c r="R24" i="67"/>
  <c r="R27" i="67"/>
  <c r="L34" i="67"/>
  <c r="R36" i="67"/>
  <c r="M34" i="67"/>
  <c r="M46" i="67"/>
  <c r="M49" i="67"/>
  <c r="R9" i="67"/>
  <c r="L17" i="67"/>
  <c r="R18" i="67"/>
  <c r="R21" i="67"/>
  <c r="P23" i="67"/>
  <c r="L29" i="67"/>
  <c r="R30" i="67"/>
  <c r="R31" i="67"/>
  <c r="P34" i="67"/>
  <c r="L42" i="67"/>
  <c r="R44" i="67"/>
  <c r="R46" i="67"/>
  <c r="P49" i="67"/>
  <c r="L53" i="67"/>
  <c r="L24" i="67"/>
  <c r="M29" i="67"/>
  <c r="Q34" i="67"/>
  <c r="L36" i="67"/>
  <c r="M40" i="67"/>
  <c r="M42" i="67"/>
  <c r="Q49" i="67"/>
  <c r="L50" i="67"/>
  <c r="M51" i="67"/>
  <c r="R52" i="67"/>
  <c r="N53" i="67"/>
  <c r="N9" i="67"/>
  <c r="N17" i="67"/>
  <c r="N22" i="67"/>
  <c r="N29" i="67"/>
  <c r="N46" i="67"/>
  <c r="N12" i="67"/>
  <c r="P17" i="67"/>
  <c r="N24" i="67"/>
  <c r="P29" i="67"/>
  <c r="N36" i="67"/>
  <c r="P42" i="67"/>
  <c r="N50" i="67"/>
  <c r="N10" i="67"/>
  <c r="N21" i="67"/>
  <c r="N31" i="67"/>
  <c r="N32" i="67"/>
  <c r="N42" i="67"/>
  <c r="N48" i="67"/>
  <c r="G54" i="67"/>
  <c r="O50" i="67" s="1"/>
  <c r="N11" i="67"/>
  <c r="N14" i="67"/>
  <c r="N16" i="67"/>
  <c r="N23" i="67"/>
  <c r="N27" i="67"/>
  <c r="N20" i="67"/>
  <c r="N34" i="67"/>
  <c r="N40" i="67"/>
  <c r="N41" i="67"/>
  <c r="N49" i="67"/>
  <c r="N51" i="67"/>
  <c r="P10" i="67"/>
  <c r="P22" i="67"/>
  <c r="P20" i="67"/>
  <c r="K54" i="67"/>
  <c r="P9" i="67"/>
  <c r="P14" i="67"/>
  <c r="P21" i="67"/>
  <c r="P27" i="67"/>
  <c r="P31" i="67"/>
  <c r="L9" i="67"/>
  <c r="Q9" i="67"/>
  <c r="L10" i="67"/>
  <c r="O11" i="67"/>
  <c r="P12" i="67"/>
  <c r="L14" i="67"/>
  <c r="Q14" i="67"/>
  <c r="L16" i="67"/>
  <c r="P18" i="67"/>
  <c r="L21" i="67"/>
  <c r="Q21" i="67"/>
  <c r="L22" i="67"/>
  <c r="P24" i="67"/>
  <c r="L27" i="67"/>
  <c r="Q27" i="67"/>
  <c r="L20" i="67"/>
  <c r="P30" i="67"/>
  <c r="L31" i="67"/>
  <c r="Q31" i="67"/>
  <c r="L32" i="67"/>
  <c r="P36" i="67"/>
  <c r="L40" i="67"/>
  <c r="Q40" i="67"/>
  <c r="L41" i="67"/>
  <c r="P44" i="67"/>
  <c r="L46" i="67"/>
  <c r="Q46" i="67"/>
  <c r="L48" i="67"/>
  <c r="P50" i="67"/>
  <c r="L51" i="67"/>
  <c r="Q51" i="67"/>
  <c r="P53" i="67"/>
  <c r="P16" i="67"/>
  <c r="P32" i="67"/>
  <c r="P41" i="67"/>
  <c r="P48" i="67"/>
  <c r="P52" i="67"/>
  <c r="P40" i="67"/>
  <c r="P46" i="67"/>
  <c r="O36" i="67"/>
  <c r="O52" i="67"/>
  <c r="M53" i="67"/>
  <c r="Q53" i="67"/>
  <c r="M10" i="67"/>
  <c r="Q10" i="67"/>
  <c r="M12" i="67"/>
  <c r="Q12" i="67"/>
  <c r="M16" i="67"/>
  <c r="Q16" i="67"/>
  <c r="M18" i="67"/>
  <c r="Q18" i="67"/>
  <c r="M22" i="67"/>
  <c r="Q22" i="67"/>
  <c r="M24" i="67"/>
  <c r="Q24" i="67"/>
  <c r="M20" i="67"/>
  <c r="Q20" i="67"/>
  <c r="M30" i="67"/>
  <c r="Q30" i="67"/>
  <c r="M32" i="67"/>
  <c r="Q32" i="67"/>
  <c r="M36" i="67"/>
  <c r="Q36" i="67"/>
  <c r="M41" i="67"/>
  <c r="Q41" i="67"/>
  <c r="M44" i="67"/>
  <c r="Q44" i="67"/>
  <c r="M48" i="67"/>
  <c r="Q48" i="67"/>
  <c r="M50" i="67"/>
  <c r="Q50" i="67"/>
  <c r="J54" i="66"/>
  <c r="I54" i="66"/>
  <c r="H54" i="66"/>
  <c r="F54" i="66"/>
  <c r="N25" i="66" s="1"/>
  <c r="E54" i="66"/>
  <c r="M41" i="66" s="1"/>
  <c r="D54" i="66"/>
  <c r="L19" i="66" s="1"/>
  <c r="G41" i="66"/>
  <c r="N41" i="66"/>
  <c r="K41" i="66"/>
  <c r="K19" i="66"/>
  <c r="G19" i="66"/>
  <c r="K25" i="66"/>
  <c r="G25" i="66"/>
  <c r="K36" i="66"/>
  <c r="G36" i="66"/>
  <c r="L41" i="66" l="1"/>
  <c r="N19" i="66"/>
  <c r="O46" i="67"/>
  <c r="L25" i="66"/>
  <c r="O20" i="67"/>
  <c r="O9" i="67"/>
  <c r="O27" i="67"/>
  <c r="O23" i="67"/>
  <c r="O26" i="67"/>
  <c r="S32" i="67"/>
  <c r="S26" i="67"/>
  <c r="S18" i="67"/>
  <c r="O21" i="67"/>
  <c r="O12" i="67"/>
  <c r="O48" i="67"/>
  <c r="O24" i="67"/>
  <c r="O44" i="67"/>
  <c r="O53" i="67"/>
  <c r="O34" i="67"/>
  <c r="O42" i="67"/>
  <c r="O17" i="67"/>
  <c r="S11" i="67"/>
  <c r="R54" i="67"/>
  <c r="S46" i="67"/>
  <c r="S50" i="67"/>
  <c r="N54" i="67"/>
  <c r="S9" i="67"/>
  <c r="S21" i="67"/>
  <c r="S36" i="67"/>
  <c r="O40" i="67"/>
  <c r="O14" i="67"/>
  <c r="O30" i="67"/>
  <c r="O22" i="67"/>
  <c r="O10" i="67"/>
  <c r="O49" i="67"/>
  <c r="O29" i="67"/>
  <c r="O31" i="67"/>
  <c r="O18" i="67"/>
  <c r="O41" i="67"/>
  <c r="O32" i="67"/>
  <c r="O16" i="67"/>
  <c r="O51" i="67"/>
  <c r="S22" i="67"/>
  <c r="S27" i="67"/>
  <c r="M54" i="67"/>
  <c r="S24" i="67"/>
  <c r="S52" i="67"/>
  <c r="S40" i="67"/>
  <c r="S16" i="67"/>
  <c r="S49" i="67"/>
  <c r="S34" i="67"/>
  <c r="S12" i="67"/>
  <c r="S14" i="67"/>
  <c r="Q54" i="67"/>
  <c r="S23" i="67"/>
  <c r="S51" i="67"/>
  <c r="S31" i="67"/>
  <c r="S10" i="67"/>
  <c r="S44" i="67"/>
  <c r="S30" i="67"/>
  <c r="S41" i="67"/>
  <c r="L54" i="67"/>
  <c r="S17" i="67"/>
  <c r="S48" i="67"/>
  <c r="S20" i="67"/>
  <c r="S53" i="67"/>
  <c r="S42" i="67"/>
  <c r="S29" i="67"/>
  <c r="P54" i="67"/>
  <c r="M36" i="66"/>
  <c r="M25" i="66"/>
  <c r="N36" i="66"/>
  <c r="M19" i="66"/>
  <c r="L36" i="66"/>
  <c r="R48" i="66"/>
  <c r="N20" i="66"/>
  <c r="M52" i="66"/>
  <c r="L21" i="66"/>
  <c r="L53" i="66"/>
  <c r="K53" i="66"/>
  <c r="G53" i="66"/>
  <c r="K52" i="66"/>
  <c r="G52" i="66"/>
  <c r="L51" i="66"/>
  <c r="K51" i="66"/>
  <c r="G51" i="66"/>
  <c r="N50" i="66"/>
  <c r="K50" i="66"/>
  <c r="G50" i="66"/>
  <c r="M49" i="66"/>
  <c r="L49" i="66"/>
  <c r="K49" i="66"/>
  <c r="G49" i="66"/>
  <c r="K48" i="66"/>
  <c r="G48" i="66"/>
  <c r="L46" i="66"/>
  <c r="K46" i="66"/>
  <c r="G46" i="66"/>
  <c r="N44" i="66"/>
  <c r="K44" i="66"/>
  <c r="G44" i="66"/>
  <c r="M42" i="66"/>
  <c r="L42" i="66"/>
  <c r="K42" i="66"/>
  <c r="G42" i="66"/>
  <c r="K40" i="66"/>
  <c r="G40" i="66"/>
  <c r="M34" i="66"/>
  <c r="L34" i="66"/>
  <c r="K34" i="66"/>
  <c r="G34" i="66"/>
  <c r="K32" i="66"/>
  <c r="G32" i="66"/>
  <c r="Q31" i="66"/>
  <c r="L31" i="66"/>
  <c r="K31" i="66"/>
  <c r="G31" i="66"/>
  <c r="N30" i="66"/>
  <c r="K30" i="66"/>
  <c r="G30" i="66"/>
  <c r="Q29" i="66"/>
  <c r="M29" i="66"/>
  <c r="L29" i="66"/>
  <c r="K29" i="66"/>
  <c r="G29" i="66"/>
  <c r="K27" i="66"/>
  <c r="G27" i="66"/>
  <c r="K22" i="66"/>
  <c r="G22" i="66"/>
  <c r="Q21" i="66"/>
  <c r="K21" i="66"/>
  <c r="G21" i="66"/>
  <c r="K20" i="66"/>
  <c r="G20" i="66"/>
  <c r="R18" i="66"/>
  <c r="Q18" i="66"/>
  <c r="K18" i="66"/>
  <c r="G18" i="66"/>
  <c r="R17" i="66"/>
  <c r="K17" i="66"/>
  <c r="G17" i="66"/>
  <c r="N16" i="66"/>
  <c r="M16" i="66"/>
  <c r="K16" i="66"/>
  <c r="G16" i="66"/>
  <c r="K14" i="66"/>
  <c r="G14" i="66"/>
  <c r="Q12" i="66"/>
  <c r="M12" i="66"/>
  <c r="K12" i="66"/>
  <c r="G12" i="66"/>
  <c r="P11" i="66"/>
  <c r="N11" i="66"/>
  <c r="K11" i="66"/>
  <c r="G11" i="66"/>
  <c r="R10" i="66"/>
  <c r="K10" i="66"/>
  <c r="G10" i="66"/>
  <c r="L9" i="66"/>
  <c r="K9" i="66"/>
  <c r="G9" i="66"/>
  <c r="G54" i="66" l="1"/>
  <c r="K54" i="66"/>
  <c r="S21" i="66" s="1"/>
  <c r="O54" i="67"/>
  <c r="S54" i="67"/>
  <c r="R51" i="66"/>
  <c r="R20" i="66"/>
  <c r="R21" i="66"/>
  <c r="R31" i="66"/>
  <c r="Q52" i="66"/>
  <c r="Q25" i="66"/>
  <c r="Q36" i="66"/>
  <c r="Q41" i="66"/>
  <c r="Q19" i="66"/>
  <c r="R9" i="66"/>
  <c r="R11" i="66"/>
  <c r="R14" i="66"/>
  <c r="R42" i="66"/>
  <c r="R44" i="66"/>
  <c r="Q46" i="66"/>
  <c r="R52" i="66"/>
  <c r="R36" i="66"/>
  <c r="R41" i="66"/>
  <c r="R19" i="66"/>
  <c r="R25" i="66"/>
  <c r="R12" i="66"/>
  <c r="R22" i="66"/>
  <c r="R29" i="66"/>
  <c r="R30" i="66"/>
  <c r="R32" i="66"/>
  <c r="R46" i="66"/>
  <c r="R53" i="66"/>
  <c r="P21" i="66"/>
  <c r="P19" i="66"/>
  <c r="P25" i="66"/>
  <c r="P36" i="66"/>
  <c r="P41" i="66"/>
  <c r="Q16" i="66"/>
  <c r="Q34" i="66"/>
  <c r="Q49" i="66"/>
  <c r="Q10" i="66"/>
  <c r="R16" i="66"/>
  <c r="R27" i="66"/>
  <c r="R34" i="66"/>
  <c r="R40" i="66"/>
  <c r="R49" i="66"/>
  <c r="R50" i="66"/>
  <c r="Q51" i="66"/>
  <c r="Q53" i="66"/>
  <c r="Q42" i="66"/>
  <c r="M18" i="66"/>
  <c r="M21" i="66"/>
  <c r="N27" i="66"/>
  <c r="N32" i="66"/>
  <c r="N40" i="66"/>
  <c r="N48" i="66"/>
  <c r="N52" i="66"/>
  <c r="M53" i="66"/>
  <c r="M10" i="66"/>
  <c r="N21" i="66"/>
  <c r="M31" i="66"/>
  <c r="M46" i="66"/>
  <c r="M51" i="66"/>
  <c r="N9" i="66"/>
  <c r="N17" i="66"/>
  <c r="N22" i="66"/>
  <c r="O20" i="66"/>
  <c r="P9" i="66"/>
  <c r="N12" i="66"/>
  <c r="N18" i="66"/>
  <c r="N29" i="66"/>
  <c r="N31" i="66"/>
  <c r="N34" i="66"/>
  <c r="N42" i="66"/>
  <c r="N46" i="66"/>
  <c r="N49" i="66"/>
  <c r="N51" i="66"/>
  <c r="N53" i="66"/>
  <c r="N10" i="66"/>
  <c r="N14" i="66"/>
  <c r="P29" i="66"/>
  <c r="P31" i="66"/>
  <c r="P34" i="66"/>
  <c r="P42" i="66"/>
  <c r="P46" i="66"/>
  <c r="P49" i="66"/>
  <c r="P51" i="66"/>
  <c r="P53" i="66"/>
  <c r="L11" i="66"/>
  <c r="L17" i="66"/>
  <c r="P17" i="66"/>
  <c r="L20" i="66"/>
  <c r="P20" i="66"/>
  <c r="L22" i="66"/>
  <c r="P22" i="66"/>
  <c r="M9" i="66"/>
  <c r="Q9" i="66"/>
  <c r="M11" i="66"/>
  <c r="Q11" i="66"/>
  <c r="M14" i="66"/>
  <c r="Q14" i="66"/>
  <c r="M17" i="66"/>
  <c r="Q17" i="66"/>
  <c r="M20" i="66"/>
  <c r="Q20" i="66"/>
  <c r="M22" i="66"/>
  <c r="Q22" i="66"/>
  <c r="L27" i="66"/>
  <c r="P27" i="66"/>
  <c r="L30" i="66"/>
  <c r="P30" i="66"/>
  <c r="L32" i="66"/>
  <c r="P32" i="66"/>
  <c r="L40" i="66"/>
  <c r="P40" i="66"/>
  <c r="L44" i="66"/>
  <c r="P44" i="66"/>
  <c r="L48" i="66"/>
  <c r="P48" i="66"/>
  <c r="L50" i="66"/>
  <c r="P50" i="66"/>
  <c r="L52" i="66"/>
  <c r="P52" i="66"/>
  <c r="L14" i="66"/>
  <c r="P14" i="66"/>
  <c r="L10" i="66"/>
  <c r="P10" i="66"/>
  <c r="L12" i="66"/>
  <c r="P12" i="66"/>
  <c r="L16" i="66"/>
  <c r="P16" i="66"/>
  <c r="L18" i="66"/>
  <c r="P18" i="66"/>
  <c r="M27" i="66"/>
  <c r="Q27" i="66"/>
  <c r="M30" i="66"/>
  <c r="Q30" i="66"/>
  <c r="M32" i="66"/>
  <c r="Q32" i="66"/>
  <c r="M40" i="66"/>
  <c r="Q40" i="66"/>
  <c r="M44" i="66"/>
  <c r="Q44" i="66"/>
  <c r="M48" i="66"/>
  <c r="Q48" i="66"/>
  <c r="M50" i="66"/>
  <c r="Q50" i="66"/>
  <c r="J54" i="65"/>
  <c r="R52" i="65" s="1"/>
  <c r="I54" i="65"/>
  <c r="Q52" i="65" s="1"/>
  <c r="H54" i="65"/>
  <c r="P53" i="65" s="1"/>
  <c r="F54" i="65"/>
  <c r="N52" i="65" s="1"/>
  <c r="E54" i="65"/>
  <c r="M52" i="65" s="1"/>
  <c r="D54" i="65"/>
  <c r="L53" i="65" s="1"/>
  <c r="K53" i="65"/>
  <c r="G53" i="65"/>
  <c r="K52" i="65"/>
  <c r="G52" i="65"/>
  <c r="K51" i="65"/>
  <c r="G51" i="65"/>
  <c r="K50" i="65"/>
  <c r="G50" i="65"/>
  <c r="K49" i="65"/>
  <c r="G49" i="65"/>
  <c r="K48" i="65"/>
  <c r="G48" i="65"/>
  <c r="K46" i="65"/>
  <c r="G46" i="65"/>
  <c r="K44" i="65"/>
  <c r="G44" i="65"/>
  <c r="K42" i="65"/>
  <c r="G42" i="65"/>
  <c r="K40" i="65"/>
  <c r="G40" i="65"/>
  <c r="K39" i="65"/>
  <c r="G39" i="65"/>
  <c r="K38" i="65"/>
  <c r="G38" i="65"/>
  <c r="K34" i="65"/>
  <c r="G34" i="65"/>
  <c r="K32" i="65"/>
  <c r="G32" i="65"/>
  <c r="M31" i="65"/>
  <c r="K31" i="65"/>
  <c r="G31" i="65"/>
  <c r="K30" i="65"/>
  <c r="G30" i="65"/>
  <c r="R29" i="65"/>
  <c r="K29" i="65"/>
  <c r="G29" i="65"/>
  <c r="P27" i="65"/>
  <c r="K27" i="65"/>
  <c r="G27" i="65"/>
  <c r="K24" i="65"/>
  <c r="G24" i="65"/>
  <c r="K23" i="65"/>
  <c r="K22" i="65"/>
  <c r="G22" i="65"/>
  <c r="K21" i="65"/>
  <c r="G21" i="65"/>
  <c r="K20" i="65"/>
  <c r="G20" i="65"/>
  <c r="R18" i="65"/>
  <c r="K18" i="65"/>
  <c r="G18" i="65"/>
  <c r="K17" i="65"/>
  <c r="G17" i="65"/>
  <c r="K16" i="65"/>
  <c r="G16" i="65"/>
  <c r="R14" i="65"/>
  <c r="K14" i="65"/>
  <c r="G14" i="65"/>
  <c r="R12" i="65"/>
  <c r="K12" i="65"/>
  <c r="G12" i="65"/>
  <c r="K11" i="65"/>
  <c r="G11" i="65"/>
  <c r="K10" i="65"/>
  <c r="G10" i="65"/>
  <c r="R9" i="65"/>
  <c r="K9" i="65"/>
  <c r="G9" i="65"/>
  <c r="M24" i="65" l="1"/>
  <c r="R42" i="65"/>
  <c r="M46" i="65"/>
  <c r="L23" i="65"/>
  <c r="R11" i="65"/>
  <c r="R17" i="65"/>
  <c r="R23" i="65"/>
  <c r="R24" i="65"/>
  <c r="R34" i="65"/>
  <c r="R49" i="65"/>
  <c r="R10" i="65"/>
  <c r="R16" i="65"/>
  <c r="M39" i="65"/>
  <c r="M51" i="65"/>
  <c r="L22" i="65"/>
  <c r="R21" i="65"/>
  <c r="R22" i="65"/>
  <c r="R31" i="65"/>
  <c r="R39" i="65"/>
  <c r="R46" i="65"/>
  <c r="R51" i="65"/>
  <c r="L9" i="65"/>
  <c r="N10" i="65"/>
  <c r="L11" i="65"/>
  <c r="N12" i="65"/>
  <c r="L14" i="65"/>
  <c r="N16" i="65"/>
  <c r="L17" i="65"/>
  <c r="N18" i="65"/>
  <c r="R20" i="65"/>
  <c r="M29" i="65"/>
  <c r="M34" i="65"/>
  <c r="M42" i="65"/>
  <c r="M49" i="65"/>
  <c r="R53" i="65"/>
  <c r="S48" i="66"/>
  <c r="P40" i="65"/>
  <c r="P18" i="65"/>
  <c r="L20" i="65"/>
  <c r="S52" i="66"/>
  <c r="L54" i="66"/>
  <c r="S18" i="66"/>
  <c r="S30" i="66"/>
  <c r="N21" i="65"/>
  <c r="N53" i="65"/>
  <c r="S40" i="66"/>
  <c r="P16" i="65"/>
  <c r="P30" i="65"/>
  <c r="P44" i="65"/>
  <c r="S22" i="66"/>
  <c r="S53" i="66"/>
  <c r="S49" i="66"/>
  <c r="S42" i="66"/>
  <c r="S31" i="66"/>
  <c r="S11" i="66"/>
  <c r="S20" i="66"/>
  <c r="P54" i="66"/>
  <c r="N54" i="66"/>
  <c r="P10" i="65"/>
  <c r="P21" i="65"/>
  <c r="P38" i="65"/>
  <c r="P50" i="65"/>
  <c r="Q54" i="66"/>
  <c r="S17" i="66"/>
  <c r="S51" i="66"/>
  <c r="S46" i="66"/>
  <c r="S34" i="66"/>
  <c r="S29" i="66"/>
  <c r="S16" i="66"/>
  <c r="P52" i="65"/>
  <c r="R54" i="66"/>
  <c r="P12" i="65"/>
  <c r="P32" i="65"/>
  <c r="P48" i="65"/>
  <c r="M54" i="66"/>
  <c r="S9" i="66"/>
  <c r="S12" i="66"/>
  <c r="S50" i="66"/>
  <c r="S44" i="66"/>
  <c r="S32" i="66"/>
  <c r="S27" i="66"/>
  <c r="O30" i="66"/>
  <c r="O42" i="66"/>
  <c r="O41" i="66"/>
  <c r="O19" i="66"/>
  <c r="O25" i="66"/>
  <c r="O36" i="66"/>
  <c r="O12" i="66"/>
  <c r="O49" i="66"/>
  <c r="S36" i="66"/>
  <c r="S19" i="66"/>
  <c r="S25" i="66"/>
  <c r="S41" i="66"/>
  <c r="S14" i="66"/>
  <c r="S10" i="66"/>
  <c r="O27" i="66"/>
  <c r="O51" i="66"/>
  <c r="O48" i="66"/>
  <c r="O14" i="66"/>
  <c r="O34" i="66"/>
  <c r="O40" i="66"/>
  <c r="O44" i="66"/>
  <c r="O22" i="66"/>
  <c r="O16" i="66"/>
  <c r="O10" i="66"/>
  <c r="O52" i="66"/>
  <c r="O17" i="66"/>
  <c r="O29" i="66"/>
  <c r="O53" i="66"/>
  <c r="O18" i="66"/>
  <c r="O50" i="66"/>
  <c r="O32" i="66"/>
  <c r="O9" i="66"/>
  <c r="O11" i="66"/>
  <c r="O31" i="66"/>
  <c r="O46" i="66"/>
  <c r="O21" i="66"/>
  <c r="N24" i="65"/>
  <c r="N29" i="65"/>
  <c r="N31" i="65"/>
  <c r="N34" i="65"/>
  <c r="N39" i="65"/>
  <c r="N42" i="65"/>
  <c r="N46" i="65"/>
  <c r="N49" i="65"/>
  <c r="N51" i="65"/>
  <c r="N9" i="65"/>
  <c r="N11" i="65"/>
  <c r="N14" i="65"/>
  <c r="N17" i="65"/>
  <c r="N20" i="65"/>
  <c r="N22" i="65"/>
  <c r="P24" i="65"/>
  <c r="P29" i="65"/>
  <c r="P31" i="65"/>
  <c r="P34" i="65"/>
  <c r="P39" i="65"/>
  <c r="P42" i="65"/>
  <c r="P46" i="65"/>
  <c r="P49" i="65"/>
  <c r="P51" i="65"/>
  <c r="P9" i="65"/>
  <c r="L10" i="65"/>
  <c r="P11" i="65"/>
  <c r="L12" i="65"/>
  <c r="P14" i="65"/>
  <c r="L16" i="65"/>
  <c r="P17" i="65"/>
  <c r="L18" i="65"/>
  <c r="P20" i="65"/>
  <c r="L21" i="65"/>
  <c r="P22" i="65"/>
  <c r="P23" i="65"/>
  <c r="L24" i="65"/>
  <c r="Q24" i="65"/>
  <c r="L27" i="65"/>
  <c r="L29" i="65"/>
  <c r="Q29" i="65"/>
  <c r="L30" i="65"/>
  <c r="L31" i="65"/>
  <c r="Q31" i="65"/>
  <c r="L32" i="65"/>
  <c r="L34" i="65"/>
  <c r="Q34" i="65"/>
  <c r="L38" i="65"/>
  <c r="L39" i="65"/>
  <c r="Q39" i="65"/>
  <c r="L40" i="65"/>
  <c r="L42" i="65"/>
  <c r="Q42" i="65"/>
  <c r="L44" i="65"/>
  <c r="L46" i="65"/>
  <c r="Q46" i="65"/>
  <c r="L48" i="65"/>
  <c r="L49" i="65"/>
  <c r="Q49" i="65"/>
  <c r="L50" i="65"/>
  <c r="L51" i="65"/>
  <c r="Q51" i="65"/>
  <c r="L52" i="65"/>
  <c r="K54" i="65"/>
  <c r="S18" i="65" s="1"/>
  <c r="G54" i="65"/>
  <c r="O10" i="65" s="1"/>
  <c r="Q9" i="65"/>
  <c r="Q11" i="65"/>
  <c r="Q17" i="65"/>
  <c r="M22" i="65"/>
  <c r="M27" i="65"/>
  <c r="Q27" i="65"/>
  <c r="M30" i="65"/>
  <c r="Q38" i="65"/>
  <c r="M10" i="65"/>
  <c r="Q10" i="65"/>
  <c r="M12" i="65"/>
  <c r="Q12" i="65"/>
  <c r="M16" i="65"/>
  <c r="Q16" i="65"/>
  <c r="M18" i="65"/>
  <c r="Q18" i="65"/>
  <c r="M21" i="65"/>
  <c r="Q21" i="65"/>
  <c r="N23" i="65"/>
  <c r="N27" i="65"/>
  <c r="R27" i="65"/>
  <c r="N30" i="65"/>
  <c r="R30" i="65"/>
  <c r="N32" i="65"/>
  <c r="R32" i="65"/>
  <c r="N38" i="65"/>
  <c r="R38" i="65"/>
  <c r="N40" i="65"/>
  <c r="R40" i="65"/>
  <c r="N44" i="65"/>
  <c r="R44" i="65"/>
  <c r="N48" i="65"/>
  <c r="R48" i="65"/>
  <c r="N50" i="65"/>
  <c r="R50" i="65"/>
  <c r="M9" i="65"/>
  <c r="M11" i="65"/>
  <c r="Q14" i="65"/>
  <c r="M20" i="65"/>
  <c r="M53" i="65"/>
  <c r="Q53" i="65"/>
  <c r="M14" i="65"/>
  <c r="M17" i="65"/>
  <c r="Q20" i="65"/>
  <c r="Q22" i="65"/>
  <c r="M23" i="65"/>
  <c r="Q23" i="65"/>
  <c r="Q30" i="65"/>
  <c r="M32" i="65"/>
  <c r="Q32" i="65"/>
  <c r="M38" i="65"/>
  <c r="M40" i="65"/>
  <c r="Q40" i="65"/>
  <c r="M44" i="65"/>
  <c r="Q44" i="65"/>
  <c r="M48" i="65"/>
  <c r="Q48" i="65"/>
  <c r="M50" i="65"/>
  <c r="Q50" i="65"/>
  <c r="J54" i="64"/>
  <c r="R29" i="64" s="1"/>
  <c r="I54" i="64"/>
  <c r="Q23" i="64" s="1"/>
  <c r="H54" i="64"/>
  <c r="P39" i="64" s="1"/>
  <c r="F54" i="64"/>
  <c r="N49" i="64" s="1"/>
  <c r="E54" i="64"/>
  <c r="M50" i="64" s="1"/>
  <c r="D54" i="64"/>
  <c r="L23" i="64" s="1"/>
  <c r="K23" i="64"/>
  <c r="G39" i="64"/>
  <c r="N39" i="64"/>
  <c r="K39" i="64"/>
  <c r="K53" i="64"/>
  <c r="G53" i="64"/>
  <c r="K52" i="64"/>
  <c r="G52" i="64"/>
  <c r="K51" i="64"/>
  <c r="G51" i="64"/>
  <c r="K50" i="64"/>
  <c r="G50" i="64"/>
  <c r="K49" i="64"/>
  <c r="G49" i="64"/>
  <c r="K48" i="64"/>
  <c r="G48" i="64"/>
  <c r="K46" i="64"/>
  <c r="G46" i="64"/>
  <c r="K44" i="64"/>
  <c r="G44" i="64"/>
  <c r="K42" i="64"/>
  <c r="G42" i="64"/>
  <c r="K40" i="64"/>
  <c r="G40" i="64"/>
  <c r="K38" i="64"/>
  <c r="G38" i="64"/>
  <c r="K34" i="64"/>
  <c r="G34" i="64"/>
  <c r="K32" i="64"/>
  <c r="G32" i="64"/>
  <c r="K31" i="64"/>
  <c r="G31" i="64"/>
  <c r="K30" i="64"/>
  <c r="G30" i="64"/>
  <c r="K29" i="64"/>
  <c r="G29" i="64"/>
  <c r="K27" i="64"/>
  <c r="G27" i="64"/>
  <c r="K24" i="64"/>
  <c r="G24" i="64"/>
  <c r="K22" i="64"/>
  <c r="G22" i="64"/>
  <c r="N21" i="64"/>
  <c r="K21" i="64"/>
  <c r="G21" i="64"/>
  <c r="K20" i="64"/>
  <c r="G20" i="64"/>
  <c r="K18" i="64"/>
  <c r="G18" i="64"/>
  <c r="N17" i="64"/>
  <c r="K17" i="64"/>
  <c r="G17" i="64"/>
  <c r="N16" i="64"/>
  <c r="K16" i="64"/>
  <c r="G16" i="64"/>
  <c r="K14" i="64"/>
  <c r="G14" i="64"/>
  <c r="K12" i="64"/>
  <c r="G12" i="64"/>
  <c r="K11" i="64"/>
  <c r="G11" i="64"/>
  <c r="N10" i="64"/>
  <c r="K10" i="64"/>
  <c r="G10" i="64"/>
  <c r="N9" i="64"/>
  <c r="K9" i="64"/>
  <c r="G9" i="64"/>
  <c r="M38" i="64" l="1"/>
  <c r="R16" i="64"/>
  <c r="N31" i="64"/>
  <c r="N53" i="64"/>
  <c r="N22" i="64"/>
  <c r="R54" i="65"/>
  <c r="O17" i="65"/>
  <c r="O50" i="65"/>
  <c r="L14" i="64"/>
  <c r="O9" i="65"/>
  <c r="O30" i="65"/>
  <c r="O53" i="65"/>
  <c r="R10" i="64"/>
  <c r="N40" i="64"/>
  <c r="R52" i="64"/>
  <c r="O20" i="65"/>
  <c r="O38" i="65"/>
  <c r="O18" i="65"/>
  <c r="S20" i="65"/>
  <c r="O40" i="65"/>
  <c r="O51" i="65"/>
  <c r="L10" i="64"/>
  <c r="R46" i="64"/>
  <c r="O22" i="65"/>
  <c r="O11" i="65"/>
  <c r="O27" i="65"/>
  <c r="O48" i="65"/>
  <c r="O31" i="65"/>
  <c r="Q14" i="64"/>
  <c r="Q39" i="64"/>
  <c r="Q42" i="64"/>
  <c r="R39" i="64"/>
  <c r="O14" i="65"/>
  <c r="O23" i="65"/>
  <c r="O32" i="65"/>
  <c r="O49" i="65"/>
  <c r="O54" i="66"/>
  <c r="S50" i="65"/>
  <c r="S21" i="65"/>
  <c r="G54" i="64"/>
  <c r="O23" i="64" s="1"/>
  <c r="S22" i="65"/>
  <c r="S51" i="65"/>
  <c r="S39" i="65"/>
  <c r="S24" i="65"/>
  <c r="S23" i="65"/>
  <c r="S11" i="65"/>
  <c r="S46" i="65"/>
  <c r="S31" i="65"/>
  <c r="S12" i="65"/>
  <c r="P54" i="65"/>
  <c r="S54" i="66"/>
  <c r="S38" i="65"/>
  <c r="S44" i="65"/>
  <c r="S30" i="65"/>
  <c r="S10" i="65"/>
  <c r="O34" i="65"/>
  <c r="O39" i="65"/>
  <c r="L54" i="65"/>
  <c r="P9" i="64"/>
  <c r="P16" i="64"/>
  <c r="L17" i="64"/>
  <c r="P20" i="64"/>
  <c r="P10" i="64"/>
  <c r="L11" i="64"/>
  <c r="L18" i="64"/>
  <c r="Q20" i="64"/>
  <c r="M34" i="64"/>
  <c r="Q38" i="64"/>
  <c r="M52" i="64"/>
  <c r="O42" i="65"/>
  <c r="O16" i="65"/>
  <c r="K54" i="64"/>
  <c r="S39" i="64" s="1"/>
  <c r="L50" i="64"/>
  <c r="Q11" i="64"/>
  <c r="Q17" i="64"/>
  <c r="M29" i="64"/>
  <c r="Q32" i="64"/>
  <c r="M44" i="64"/>
  <c r="P51" i="64"/>
  <c r="P50" i="64"/>
  <c r="P23" i="64"/>
  <c r="S14" i="65"/>
  <c r="S52" i="65"/>
  <c r="S48" i="65"/>
  <c r="S40" i="65"/>
  <c r="S32" i="65"/>
  <c r="S27" i="65"/>
  <c r="S16" i="65"/>
  <c r="S9" i="65"/>
  <c r="S17" i="65"/>
  <c r="S53" i="65"/>
  <c r="S49" i="65"/>
  <c r="S42" i="65"/>
  <c r="S34" i="65"/>
  <c r="S29" i="65"/>
  <c r="N54" i="65"/>
  <c r="O29" i="65"/>
  <c r="O21" i="65"/>
  <c r="O44" i="65"/>
  <c r="O52" i="65"/>
  <c r="O46" i="65"/>
  <c r="O24" i="65"/>
  <c r="O12" i="65"/>
  <c r="M54" i="65"/>
  <c r="Q54" i="65"/>
  <c r="L9" i="64"/>
  <c r="N11" i="64"/>
  <c r="L12" i="64"/>
  <c r="P14" i="64"/>
  <c r="L16" i="64"/>
  <c r="R20" i="64"/>
  <c r="R21" i="64"/>
  <c r="P22" i="64"/>
  <c r="N29" i="64"/>
  <c r="N34" i="64"/>
  <c r="P40" i="64"/>
  <c r="R42" i="64"/>
  <c r="R51" i="64"/>
  <c r="N52" i="64"/>
  <c r="L39" i="64"/>
  <c r="M23" i="64"/>
  <c r="R11" i="64"/>
  <c r="N12" i="64"/>
  <c r="R17" i="64"/>
  <c r="N18" i="64"/>
  <c r="N20" i="64"/>
  <c r="Q22" i="64"/>
  <c r="N24" i="64"/>
  <c r="Q29" i="64"/>
  <c r="M30" i="64"/>
  <c r="R31" i="64"/>
  <c r="R40" i="64"/>
  <c r="M42" i="64"/>
  <c r="M49" i="64"/>
  <c r="N51" i="64"/>
  <c r="R53" i="64"/>
  <c r="N23" i="64"/>
  <c r="R23" i="64"/>
  <c r="Q10" i="64"/>
  <c r="R12" i="64"/>
  <c r="N14" i="64"/>
  <c r="Q16" i="64"/>
  <c r="R18" i="64"/>
  <c r="R22" i="64"/>
  <c r="R24" i="64"/>
  <c r="N42" i="64"/>
  <c r="N46" i="64"/>
  <c r="Q48" i="64"/>
  <c r="Q50" i="64"/>
  <c r="Q53" i="64"/>
  <c r="M39" i="64"/>
  <c r="P27" i="64"/>
  <c r="P30" i="64"/>
  <c r="P34" i="64"/>
  <c r="Q40" i="64"/>
  <c r="P44" i="64"/>
  <c r="P49" i="64"/>
  <c r="Q51" i="64"/>
  <c r="P52" i="64"/>
  <c r="Q9" i="64"/>
  <c r="P12" i="64"/>
  <c r="P18" i="64"/>
  <c r="P21" i="64"/>
  <c r="P24" i="64"/>
  <c r="Q27" i="64"/>
  <c r="Q30" i="64"/>
  <c r="P31" i="64"/>
  <c r="Q34" i="64"/>
  <c r="Q44" i="64"/>
  <c r="P46" i="64"/>
  <c r="Q49" i="64"/>
  <c r="Q52" i="64"/>
  <c r="P53" i="64"/>
  <c r="R9" i="64"/>
  <c r="P11" i="64"/>
  <c r="Q12" i="64"/>
  <c r="R14" i="64"/>
  <c r="P17" i="64"/>
  <c r="Q18" i="64"/>
  <c r="Q21" i="64"/>
  <c r="Q24" i="64"/>
  <c r="P29" i="64"/>
  <c r="Q31" i="64"/>
  <c r="P32" i="64"/>
  <c r="R34" i="64"/>
  <c r="P38" i="64"/>
  <c r="P42" i="64"/>
  <c r="Q46" i="64"/>
  <c r="P48" i="64"/>
  <c r="R49" i="64"/>
  <c r="L20" i="64"/>
  <c r="L21" i="64"/>
  <c r="L22" i="64"/>
  <c r="L24" i="64"/>
  <c r="L27" i="64"/>
  <c r="L31" i="64"/>
  <c r="L32" i="64"/>
  <c r="L40" i="64"/>
  <c r="L46" i="64"/>
  <c r="L48" i="64"/>
  <c r="L51" i="64"/>
  <c r="L52" i="64"/>
  <c r="M9" i="64"/>
  <c r="M10" i="64"/>
  <c r="M11" i="64"/>
  <c r="M12" i="64"/>
  <c r="M14" i="64"/>
  <c r="M16" i="64"/>
  <c r="M17" i="64"/>
  <c r="M18" i="64"/>
  <c r="M20" i="64"/>
  <c r="M21" i="64"/>
  <c r="M22" i="64"/>
  <c r="M24" i="64"/>
  <c r="M27" i="64"/>
  <c r="M31" i="64"/>
  <c r="M32" i="64"/>
  <c r="M40" i="64"/>
  <c r="M46" i="64"/>
  <c r="M48" i="64"/>
  <c r="M51" i="64"/>
  <c r="L53" i="64"/>
  <c r="L29" i="64"/>
  <c r="L30" i="64"/>
  <c r="L34" i="64"/>
  <c r="L38" i="64"/>
  <c r="L42" i="64"/>
  <c r="L44" i="64"/>
  <c r="L49" i="64"/>
  <c r="M53" i="64"/>
  <c r="N27" i="64"/>
  <c r="R27" i="64"/>
  <c r="N30" i="64"/>
  <c r="R30" i="64"/>
  <c r="N32" i="64"/>
  <c r="R32" i="64"/>
  <c r="N38" i="64"/>
  <c r="R38" i="64"/>
  <c r="N44" i="64"/>
  <c r="R44" i="64"/>
  <c r="N48" i="64"/>
  <c r="R48" i="64"/>
  <c r="N50" i="64"/>
  <c r="R50" i="64"/>
  <c r="J54" i="63"/>
  <c r="R51" i="63" s="1"/>
  <c r="I54" i="63"/>
  <c r="Q53" i="63" s="1"/>
  <c r="H54" i="63"/>
  <c r="P52" i="63" s="1"/>
  <c r="F54" i="63"/>
  <c r="N50" i="63" s="1"/>
  <c r="E54" i="63"/>
  <c r="M50" i="63" s="1"/>
  <c r="D54" i="63"/>
  <c r="L52" i="63" s="1"/>
  <c r="K53" i="63"/>
  <c r="G53" i="63"/>
  <c r="K52" i="63"/>
  <c r="G52" i="63"/>
  <c r="K51" i="63"/>
  <c r="G51" i="63"/>
  <c r="K50" i="63"/>
  <c r="G50" i="63"/>
  <c r="K49" i="63"/>
  <c r="G49" i="63"/>
  <c r="K48" i="63"/>
  <c r="G48" i="63"/>
  <c r="Q46" i="63"/>
  <c r="N46" i="63"/>
  <c r="K46" i="63"/>
  <c r="G46" i="63"/>
  <c r="K44" i="63"/>
  <c r="G44" i="63"/>
  <c r="M42" i="63"/>
  <c r="K42" i="63"/>
  <c r="G42" i="63"/>
  <c r="K41" i="63"/>
  <c r="G41" i="63"/>
  <c r="K40" i="63"/>
  <c r="G40" i="63"/>
  <c r="N38" i="63"/>
  <c r="K38" i="63"/>
  <c r="G38" i="63"/>
  <c r="K34" i="63"/>
  <c r="G34" i="63"/>
  <c r="K32" i="63"/>
  <c r="G32" i="63"/>
  <c r="Q31" i="63"/>
  <c r="N31" i="63"/>
  <c r="K31" i="63"/>
  <c r="G31" i="63"/>
  <c r="K30" i="63"/>
  <c r="G30" i="63"/>
  <c r="K29" i="63"/>
  <c r="G29" i="63"/>
  <c r="R27" i="63"/>
  <c r="K27" i="63"/>
  <c r="G27" i="63"/>
  <c r="K25" i="63"/>
  <c r="G25" i="63"/>
  <c r="K24" i="63"/>
  <c r="G24" i="63"/>
  <c r="K22" i="63"/>
  <c r="G22" i="63"/>
  <c r="K21" i="63"/>
  <c r="G21" i="63"/>
  <c r="N20" i="63"/>
  <c r="K20" i="63"/>
  <c r="G20" i="63"/>
  <c r="K19" i="63"/>
  <c r="G19" i="63"/>
  <c r="R18" i="63"/>
  <c r="Q18" i="63"/>
  <c r="M18" i="63"/>
  <c r="K18" i="63"/>
  <c r="G18" i="63"/>
  <c r="M17" i="63"/>
  <c r="K17" i="63"/>
  <c r="G17" i="63"/>
  <c r="K16" i="63"/>
  <c r="G16" i="63"/>
  <c r="K14" i="63"/>
  <c r="G14" i="63"/>
  <c r="N12" i="63"/>
  <c r="K12" i="63"/>
  <c r="G12" i="63"/>
  <c r="K11" i="63"/>
  <c r="G11" i="63"/>
  <c r="K10" i="63"/>
  <c r="G10" i="63"/>
  <c r="N9" i="63"/>
  <c r="M9" i="63"/>
  <c r="K9" i="63"/>
  <c r="G9" i="63"/>
  <c r="N17" i="63" l="1"/>
  <c r="N18" i="63"/>
  <c r="N11" i="63"/>
  <c r="N19" i="63"/>
  <c r="N30" i="63"/>
  <c r="N44" i="63"/>
  <c r="N29" i="63"/>
  <c r="N41" i="63"/>
  <c r="N42" i="63"/>
  <c r="N40" i="63"/>
  <c r="O42" i="64"/>
  <c r="Q9" i="63"/>
  <c r="Q12" i="63"/>
  <c r="P18" i="63"/>
  <c r="Q44" i="63"/>
  <c r="P16" i="63"/>
  <c r="Q21" i="63"/>
  <c r="Q34" i="63"/>
  <c r="L46" i="63"/>
  <c r="O44" i="64"/>
  <c r="M20" i="63"/>
  <c r="R10" i="63"/>
  <c r="R22" i="63"/>
  <c r="M31" i="63"/>
  <c r="M14" i="63"/>
  <c r="R16" i="63"/>
  <c r="R29" i="63"/>
  <c r="R41" i="63"/>
  <c r="M48" i="63"/>
  <c r="N51" i="63"/>
  <c r="N52" i="63"/>
  <c r="R9" i="63"/>
  <c r="N10" i="63"/>
  <c r="M11" i="63"/>
  <c r="M12" i="63"/>
  <c r="R14" i="63"/>
  <c r="N16" i="63"/>
  <c r="M19" i="63"/>
  <c r="N22" i="63"/>
  <c r="N24" i="63"/>
  <c r="N25" i="63"/>
  <c r="N27" i="63"/>
  <c r="M29" i="63"/>
  <c r="R31" i="63"/>
  <c r="N32" i="63"/>
  <c r="N34" i="63"/>
  <c r="M40" i="63"/>
  <c r="M41" i="63"/>
  <c r="R44" i="63"/>
  <c r="M46" i="63"/>
  <c r="R49" i="63"/>
  <c r="S44" i="64"/>
  <c r="O24" i="64"/>
  <c r="O18" i="64"/>
  <c r="S23" i="64"/>
  <c r="R30" i="63"/>
  <c r="R34" i="63"/>
  <c r="M49" i="63"/>
  <c r="N53" i="63"/>
  <c r="O14" i="64"/>
  <c r="M52" i="63"/>
  <c r="M53" i="63"/>
  <c r="R19" i="63"/>
  <c r="M21" i="63"/>
  <c r="S46" i="64"/>
  <c r="M10" i="63"/>
  <c r="R12" i="63"/>
  <c r="N14" i="63"/>
  <c r="M16" i="63"/>
  <c r="R20" i="63"/>
  <c r="N21" i="63"/>
  <c r="M22" i="63"/>
  <c r="M25" i="63"/>
  <c r="M27" i="63"/>
  <c r="M32" i="63"/>
  <c r="M34" i="63"/>
  <c r="R42" i="63"/>
  <c r="R46" i="63"/>
  <c r="N48" i="63"/>
  <c r="N49" i="63"/>
  <c r="R53" i="63"/>
  <c r="S22" i="64"/>
  <c r="S17" i="64"/>
  <c r="O39" i="64"/>
  <c r="S54" i="65"/>
  <c r="P11" i="63"/>
  <c r="P20" i="63"/>
  <c r="P22" i="63"/>
  <c r="O54" i="65"/>
  <c r="Q11" i="63"/>
  <c r="Q14" i="63"/>
  <c r="P17" i="63"/>
  <c r="Q22" i="63"/>
  <c r="L25" i="63"/>
  <c r="Q25" i="63"/>
  <c r="Q30" i="63"/>
  <c r="L31" i="63"/>
  <c r="P40" i="63"/>
  <c r="P49" i="63"/>
  <c r="L51" i="63"/>
  <c r="Q52" i="63"/>
  <c r="N54" i="64"/>
  <c r="P54" i="64"/>
  <c r="P25" i="63"/>
  <c r="P29" i="63"/>
  <c r="P51" i="63"/>
  <c r="P10" i="63"/>
  <c r="P12" i="63"/>
  <c r="Q17" i="63"/>
  <c r="Q19" i="63"/>
  <c r="P21" i="63"/>
  <c r="Q24" i="63"/>
  <c r="Q27" i="63"/>
  <c r="P34" i="63"/>
  <c r="L40" i="63"/>
  <c r="Q41" i="63"/>
  <c r="Q49" i="63"/>
  <c r="M51" i="63"/>
  <c r="R52" i="63"/>
  <c r="R54" i="64"/>
  <c r="L54" i="64"/>
  <c r="Q54" i="64"/>
  <c r="M54" i="64"/>
  <c r="O29" i="64"/>
  <c r="S21" i="64"/>
  <c r="O20" i="64"/>
  <c r="O30" i="64"/>
  <c r="S16" i="64"/>
  <c r="O40" i="64"/>
  <c r="S30" i="64"/>
  <c r="O53" i="64"/>
  <c r="S31" i="64"/>
  <c r="O51" i="64"/>
  <c r="O9" i="64"/>
  <c r="O32" i="64"/>
  <c r="O50" i="64"/>
  <c r="S14" i="64"/>
  <c r="O12" i="64"/>
  <c r="S49" i="64"/>
  <c r="O49" i="64"/>
  <c r="S52" i="64"/>
  <c r="S27" i="64"/>
  <c r="O46" i="64"/>
  <c r="O21" i="64"/>
  <c r="O38" i="64"/>
  <c r="O11" i="64"/>
  <c r="O22" i="64"/>
  <c r="S34" i="64"/>
  <c r="O48" i="64"/>
  <c r="O16" i="64"/>
  <c r="O10" i="64"/>
  <c r="O34" i="64"/>
  <c r="O31" i="64"/>
  <c r="O17" i="64"/>
  <c r="O27" i="64"/>
  <c r="O52" i="64"/>
  <c r="S11" i="64"/>
  <c r="S42" i="64"/>
  <c r="S29" i="64"/>
  <c r="S51" i="64"/>
  <c r="S40" i="64"/>
  <c r="S20" i="64"/>
  <c r="S12" i="64"/>
  <c r="S18" i="64"/>
  <c r="S9" i="64"/>
  <c r="S50" i="64"/>
  <c r="S38" i="64"/>
  <c r="S53" i="64"/>
  <c r="S48" i="64"/>
  <c r="S32" i="64"/>
  <c r="S24" i="64"/>
  <c r="S10" i="64"/>
  <c r="Q32" i="63"/>
  <c r="Q38" i="63"/>
  <c r="Q40" i="63"/>
  <c r="P42" i="63"/>
  <c r="Q48" i="63"/>
  <c r="Q50" i="63"/>
  <c r="Q51" i="63"/>
  <c r="P53" i="63"/>
  <c r="P9" i="63"/>
  <c r="Q10" i="63"/>
  <c r="R11" i="63"/>
  <c r="P14" i="63"/>
  <c r="Q16" i="63"/>
  <c r="R17" i="63"/>
  <c r="P19" i="63"/>
  <c r="Q20" i="63"/>
  <c r="R21" i="63"/>
  <c r="R24" i="63"/>
  <c r="R25" i="63"/>
  <c r="Q29" i="63"/>
  <c r="P31" i="63"/>
  <c r="R32" i="63"/>
  <c r="R38" i="63"/>
  <c r="R40" i="63"/>
  <c r="Q42" i="63"/>
  <c r="P46" i="63"/>
  <c r="R48" i="63"/>
  <c r="R50" i="63"/>
  <c r="K54" i="63"/>
  <c r="S17" i="63" s="1"/>
  <c r="G54" i="63"/>
  <c r="O12" i="63" s="1"/>
  <c r="L9" i="63"/>
  <c r="L10" i="63"/>
  <c r="L11" i="63"/>
  <c r="L12" i="63"/>
  <c r="L14" i="63"/>
  <c r="L16" i="63"/>
  <c r="L17" i="63"/>
  <c r="L18" i="63"/>
  <c r="L19" i="63"/>
  <c r="L20" i="63"/>
  <c r="L21" i="63"/>
  <c r="L22" i="63"/>
  <c r="M24" i="63"/>
  <c r="L29" i="63"/>
  <c r="M30" i="63"/>
  <c r="L34" i="63"/>
  <c r="M38" i="63"/>
  <c r="L42" i="63"/>
  <c r="M44" i="63"/>
  <c r="L49" i="63"/>
  <c r="L53" i="63"/>
  <c r="L24" i="63"/>
  <c r="P24" i="63"/>
  <c r="L27" i="63"/>
  <c r="P27" i="63"/>
  <c r="L30" i="63"/>
  <c r="P30" i="63"/>
  <c r="L32" i="63"/>
  <c r="P32" i="63"/>
  <c r="L38" i="63"/>
  <c r="P38" i="63"/>
  <c r="L41" i="63"/>
  <c r="P41" i="63"/>
  <c r="L44" i="63"/>
  <c r="P44" i="63"/>
  <c r="L48" i="63"/>
  <c r="P48" i="63"/>
  <c r="L50" i="63"/>
  <c r="P50" i="63"/>
  <c r="J54" i="62"/>
  <c r="R52" i="62" s="1"/>
  <c r="I54" i="62"/>
  <c r="Q53" i="62" s="1"/>
  <c r="H54" i="62"/>
  <c r="P53" i="62" s="1"/>
  <c r="F54" i="62"/>
  <c r="N52" i="62" s="1"/>
  <c r="E54" i="62"/>
  <c r="M53" i="62" s="1"/>
  <c r="D54" i="62"/>
  <c r="L53" i="62" s="1"/>
  <c r="K53" i="62"/>
  <c r="G53" i="62"/>
  <c r="K52" i="62"/>
  <c r="G52" i="62"/>
  <c r="K51" i="62"/>
  <c r="G51" i="62"/>
  <c r="K50" i="62"/>
  <c r="G50" i="62"/>
  <c r="K49" i="62"/>
  <c r="G49" i="62"/>
  <c r="Q48" i="62"/>
  <c r="K48" i="62"/>
  <c r="G48" i="62"/>
  <c r="K46" i="62"/>
  <c r="G46" i="62"/>
  <c r="K44" i="62"/>
  <c r="G44" i="62"/>
  <c r="K42" i="62"/>
  <c r="G42" i="62"/>
  <c r="L41" i="62"/>
  <c r="K41" i="62"/>
  <c r="G41" i="62"/>
  <c r="M40" i="62"/>
  <c r="K40" i="62"/>
  <c r="G40" i="62"/>
  <c r="M38" i="62"/>
  <c r="K38" i="62"/>
  <c r="G38" i="62"/>
  <c r="K34" i="62"/>
  <c r="G34" i="62"/>
  <c r="M32" i="62"/>
  <c r="K32" i="62"/>
  <c r="G32" i="62"/>
  <c r="K31" i="62"/>
  <c r="G31" i="62"/>
  <c r="K30" i="62"/>
  <c r="G30" i="62"/>
  <c r="Q29" i="62"/>
  <c r="K29" i="62"/>
  <c r="G29" i="62"/>
  <c r="K27" i="62"/>
  <c r="G27" i="62"/>
  <c r="K25" i="62"/>
  <c r="G25" i="62"/>
  <c r="L24" i="62"/>
  <c r="K24" i="62"/>
  <c r="G24" i="62"/>
  <c r="Q22" i="62"/>
  <c r="K22" i="62"/>
  <c r="G22" i="62"/>
  <c r="K21" i="62"/>
  <c r="G21" i="62"/>
  <c r="K20" i="62"/>
  <c r="G20" i="62"/>
  <c r="L19" i="62"/>
  <c r="K19" i="62"/>
  <c r="G19" i="62"/>
  <c r="Q18" i="62"/>
  <c r="M18" i="62"/>
  <c r="K18" i="62"/>
  <c r="G18" i="62"/>
  <c r="L17" i="62"/>
  <c r="K17" i="62"/>
  <c r="G17" i="62"/>
  <c r="K16" i="62"/>
  <c r="G16" i="62"/>
  <c r="M14" i="62"/>
  <c r="K14" i="62"/>
  <c r="G14" i="62"/>
  <c r="M12" i="62"/>
  <c r="K12" i="62"/>
  <c r="G12" i="62"/>
  <c r="N11" i="62"/>
  <c r="M11" i="62"/>
  <c r="L11" i="62"/>
  <c r="K11" i="62"/>
  <c r="G11" i="62"/>
  <c r="K10" i="62"/>
  <c r="G10" i="62"/>
  <c r="K9" i="62"/>
  <c r="G9" i="62"/>
  <c r="L30" i="62" l="1"/>
  <c r="M34" i="62"/>
  <c r="L46" i="62"/>
  <c r="Q10" i="62"/>
  <c r="L16" i="62"/>
  <c r="L27" i="62"/>
  <c r="Q38" i="62"/>
  <c r="Q52" i="62"/>
  <c r="O50" i="63"/>
  <c r="O27" i="63"/>
  <c r="L21" i="62"/>
  <c r="Q40" i="62"/>
  <c r="Q9" i="62"/>
  <c r="Q12" i="62"/>
  <c r="Q14" i="62"/>
  <c r="L20" i="62"/>
  <c r="L25" i="62"/>
  <c r="L31" i="62"/>
  <c r="Q32" i="62"/>
  <c r="M48" i="62"/>
  <c r="M49" i="62"/>
  <c r="M16" i="62"/>
  <c r="M17" i="62"/>
  <c r="M22" i="62"/>
  <c r="R29" i="62"/>
  <c r="M30" i="62"/>
  <c r="M31" i="62"/>
  <c r="R34" i="62"/>
  <c r="M42" i="62"/>
  <c r="M44" i="62"/>
  <c r="M46" i="62"/>
  <c r="R49" i="62"/>
  <c r="O25" i="63"/>
  <c r="O22" i="63"/>
  <c r="R18" i="62"/>
  <c r="M19" i="62"/>
  <c r="M20" i="62"/>
  <c r="M21" i="62"/>
  <c r="M29" i="62"/>
  <c r="R40" i="62"/>
  <c r="M41" i="62"/>
  <c r="R42" i="62"/>
  <c r="M51" i="62"/>
  <c r="M52" i="62"/>
  <c r="R53" i="62"/>
  <c r="S38" i="63"/>
  <c r="O21" i="63"/>
  <c r="M9" i="62"/>
  <c r="M10" i="62"/>
  <c r="R22" i="62"/>
  <c r="M24" i="62"/>
  <c r="M25" i="62"/>
  <c r="M27" i="62"/>
  <c r="N29" i="62"/>
  <c r="R51" i="62"/>
  <c r="O19" i="63"/>
  <c r="S20" i="63"/>
  <c r="P52" i="62"/>
  <c r="L10" i="62"/>
  <c r="Q11" i="62"/>
  <c r="L14" i="62"/>
  <c r="Q17" i="62"/>
  <c r="Q21" i="62"/>
  <c r="Q27" i="62"/>
  <c r="Q31" i="62"/>
  <c r="L40" i="62"/>
  <c r="Q46" i="62"/>
  <c r="Q50" i="62"/>
  <c r="O41" i="63"/>
  <c r="O34" i="63"/>
  <c r="O11" i="63"/>
  <c r="L9" i="62"/>
  <c r="L12" i="62"/>
  <c r="Q16" i="62"/>
  <c r="L18" i="62"/>
  <c r="Q20" i="62"/>
  <c r="L22" i="62"/>
  <c r="Q25" i="62"/>
  <c r="L29" i="62"/>
  <c r="L32" i="62"/>
  <c r="Q42" i="62"/>
  <c r="L48" i="62"/>
  <c r="L51" i="62"/>
  <c r="O48" i="63"/>
  <c r="S42" i="63"/>
  <c r="O38" i="63"/>
  <c r="O16" i="63"/>
  <c r="S27" i="63"/>
  <c r="L52" i="62"/>
  <c r="O52" i="63"/>
  <c r="O40" i="63"/>
  <c r="S53" i="63"/>
  <c r="S29" i="63"/>
  <c r="O49" i="63"/>
  <c r="O30" i="63"/>
  <c r="O18" i="63"/>
  <c r="O10" i="63"/>
  <c r="S40" i="63"/>
  <c r="P12" i="62"/>
  <c r="P17" i="62"/>
  <c r="P19" i="62"/>
  <c r="P31" i="62"/>
  <c r="O51" i="63"/>
  <c r="O32" i="63"/>
  <c r="S50" i="63"/>
  <c r="S24" i="63"/>
  <c r="O44" i="63"/>
  <c r="O24" i="63"/>
  <c r="O17" i="63"/>
  <c r="O9" i="63"/>
  <c r="S9" i="63"/>
  <c r="N54" i="63"/>
  <c r="P11" i="62"/>
  <c r="P21" i="62"/>
  <c r="P25" i="62"/>
  <c r="P34" i="62"/>
  <c r="P46" i="62"/>
  <c r="N31" i="62"/>
  <c r="P42" i="62"/>
  <c r="P49" i="62"/>
  <c r="S44" i="63"/>
  <c r="S30" i="63"/>
  <c r="S21" i="63"/>
  <c r="S11" i="63"/>
  <c r="S41" i="63"/>
  <c r="S32" i="63"/>
  <c r="N40" i="62"/>
  <c r="R54" i="63"/>
  <c r="Q54" i="63"/>
  <c r="S16" i="63"/>
  <c r="S10" i="63"/>
  <c r="N34" i="62"/>
  <c r="S19" i="63"/>
  <c r="S49" i="63"/>
  <c r="S34" i="63"/>
  <c r="S22" i="63"/>
  <c r="S51" i="63"/>
  <c r="S14" i="63"/>
  <c r="S46" i="63"/>
  <c r="N53" i="62"/>
  <c r="N10" i="62"/>
  <c r="G54" i="62"/>
  <c r="O17" i="62" s="1"/>
  <c r="N51" i="62"/>
  <c r="N9" i="62"/>
  <c r="P10" i="62"/>
  <c r="N14" i="62"/>
  <c r="P16" i="62"/>
  <c r="N18" i="62"/>
  <c r="N20" i="62"/>
  <c r="P24" i="62"/>
  <c r="P27" i="62"/>
  <c r="P38" i="62"/>
  <c r="P44" i="62"/>
  <c r="P48" i="62"/>
  <c r="P51" i="62"/>
  <c r="M54" i="63"/>
  <c r="S52" i="63"/>
  <c r="S18" i="63"/>
  <c r="S25" i="63"/>
  <c r="N16" i="62"/>
  <c r="P9" i="62"/>
  <c r="N12" i="62"/>
  <c r="P14" i="62"/>
  <c r="P20" i="62"/>
  <c r="N22" i="62"/>
  <c r="N25" i="62"/>
  <c r="P30" i="62"/>
  <c r="P32" i="62"/>
  <c r="P41" i="62"/>
  <c r="N42" i="62"/>
  <c r="N46" i="62"/>
  <c r="N49" i="62"/>
  <c r="S31" i="63"/>
  <c r="S12" i="63"/>
  <c r="O54" i="64"/>
  <c r="S54" i="64"/>
  <c r="P54" i="63"/>
  <c r="S48" i="63"/>
  <c r="L54" i="63"/>
  <c r="O14" i="63"/>
  <c r="O46" i="63"/>
  <c r="O31" i="63"/>
  <c r="O53" i="63"/>
  <c r="O42" i="63"/>
  <c r="O29" i="63"/>
  <c r="O20" i="63"/>
  <c r="R9" i="62"/>
  <c r="R10" i="62"/>
  <c r="R11" i="62"/>
  <c r="R12" i="62"/>
  <c r="R14" i="62"/>
  <c r="R16" i="62"/>
  <c r="P18" i="62"/>
  <c r="K54" i="62"/>
  <c r="S27" i="62" s="1"/>
  <c r="Q19" i="62"/>
  <c r="R20" i="62"/>
  <c r="P22" i="62"/>
  <c r="Q24" i="62"/>
  <c r="R25" i="62"/>
  <c r="P29" i="62"/>
  <c r="Q30" i="62"/>
  <c r="R31" i="62"/>
  <c r="Q34" i="62"/>
  <c r="P40" i="62"/>
  <c r="Q41" i="62"/>
  <c r="Q44" i="62"/>
  <c r="R46" i="62"/>
  <c r="Q49" i="62"/>
  <c r="P50" i="62"/>
  <c r="Q51" i="62"/>
  <c r="S32" i="62"/>
  <c r="L34" i="62"/>
  <c r="L38" i="62"/>
  <c r="L42" i="62"/>
  <c r="L44" i="62"/>
  <c r="L49" i="62"/>
  <c r="L50" i="62"/>
  <c r="M50" i="62"/>
  <c r="O50" i="62"/>
  <c r="S42" i="62"/>
  <c r="O25" i="62"/>
  <c r="O32" i="62"/>
  <c r="N17" i="62"/>
  <c r="R17" i="62"/>
  <c r="N19" i="62"/>
  <c r="R19" i="62"/>
  <c r="N21" i="62"/>
  <c r="R21" i="62"/>
  <c r="N24" i="62"/>
  <c r="R24" i="62"/>
  <c r="N27" i="62"/>
  <c r="R27" i="62"/>
  <c r="N30" i="62"/>
  <c r="R30" i="62"/>
  <c r="N32" i="62"/>
  <c r="R32" i="62"/>
  <c r="N38" i="62"/>
  <c r="R38" i="62"/>
  <c r="N41" i="62"/>
  <c r="R41" i="62"/>
  <c r="N44" i="62"/>
  <c r="R44" i="62"/>
  <c r="N48" i="62"/>
  <c r="R48" i="62"/>
  <c r="N50" i="62"/>
  <c r="R50" i="62"/>
  <c r="J54" i="61"/>
  <c r="R51" i="61" s="1"/>
  <c r="I54" i="61"/>
  <c r="Q38" i="61" s="1"/>
  <c r="H54" i="61"/>
  <c r="P50" i="61" s="1"/>
  <c r="F54" i="61"/>
  <c r="N31" i="61" s="1"/>
  <c r="E54" i="61"/>
  <c r="M40" i="61" s="1"/>
  <c r="D54" i="61"/>
  <c r="L50" i="61" s="1"/>
  <c r="G41" i="61"/>
  <c r="K41" i="61"/>
  <c r="M52" i="61"/>
  <c r="K53" i="61"/>
  <c r="G53" i="61"/>
  <c r="K52" i="61"/>
  <c r="G52" i="61"/>
  <c r="K51" i="61"/>
  <c r="G51" i="61"/>
  <c r="K50" i="61"/>
  <c r="G50" i="61"/>
  <c r="K49" i="61"/>
  <c r="G49" i="61"/>
  <c r="K48" i="61"/>
  <c r="G48" i="61"/>
  <c r="K46" i="61"/>
  <c r="G46" i="61"/>
  <c r="K44" i="61"/>
  <c r="G44" i="61"/>
  <c r="K42" i="61"/>
  <c r="G42" i="61"/>
  <c r="K40" i="61"/>
  <c r="G40" i="61"/>
  <c r="K38" i="61"/>
  <c r="G38" i="61"/>
  <c r="K34" i="61"/>
  <c r="G34" i="61"/>
  <c r="K32" i="61"/>
  <c r="G32" i="61"/>
  <c r="K31" i="61"/>
  <c r="G31" i="61"/>
  <c r="K30" i="61"/>
  <c r="G30" i="61"/>
  <c r="K29" i="61"/>
  <c r="G29" i="61"/>
  <c r="K27" i="61"/>
  <c r="G27" i="61"/>
  <c r="N25" i="61"/>
  <c r="K25" i="61"/>
  <c r="G25" i="61"/>
  <c r="K24" i="61"/>
  <c r="G24" i="61"/>
  <c r="R22" i="61"/>
  <c r="K22" i="61"/>
  <c r="G22" i="61"/>
  <c r="K21" i="61"/>
  <c r="G21" i="61"/>
  <c r="K20" i="61"/>
  <c r="G20" i="61"/>
  <c r="K19" i="61"/>
  <c r="G19" i="61"/>
  <c r="K18" i="61"/>
  <c r="G18" i="61"/>
  <c r="K17" i="61"/>
  <c r="G17" i="61"/>
  <c r="K16" i="61"/>
  <c r="G16" i="61"/>
  <c r="K14" i="61"/>
  <c r="G14" i="61"/>
  <c r="K12" i="61"/>
  <c r="G12" i="61"/>
  <c r="Q11" i="61"/>
  <c r="K11" i="61"/>
  <c r="G11" i="61"/>
  <c r="N10" i="61"/>
  <c r="K10" i="61"/>
  <c r="G10" i="61"/>
  <c r="K9" i="61"/>
  <c r="G9" i="61"/>
  <c r="N18" i="61" l="1"/>
  <c r="O11" i="62"/>
  <c r="O49" i="62"/>
  <c r="S44" i="62"/>
  <c r="O24" i="62"/>
  <c r="S46" i="62"/>
  <c r="M54" i="62"/>
  <c r="M20" i="61"/>
  <c r="M21" i="61"/>
  <c r="N20" i="61"/>
  <c r="N29" i="61"/>
  <c r="N46" i="61"/>
  <c r="M16" i="61"/>
  <c r="N34" i="61"/>
  <c r="N51" i="61"/>
  <c r="Q17" i="61"/>
  <c r="Q50" i="61"/>
  <c r="Q14" i="61"/>
  <c r="M11" i="61"/>
  <c r="R12" i="61"/>
  <c r="Q24" i="61"/>
  <c r="Q30" i="61"/>
  <c r="R31" i="61"/>
  <c r="R42" i="61"/>
  <c r="O51" i="62"/>
  <c r="S53" i="62"/>
  <c r="S29" i="62"/>
  <c r="O22" i="62"/>
  <c r="S11" i="62"/>
  <c r="S54" i="63"/>
  <c r="S51" i="62"/>
  <c r="R16" i="61"/>
  <c r="M25" i="61"/>
  <c r="M31" i="61"/>
  <c r="Q44" i="61"/>
  <c r="R49" i="61"/>
  <c r="S19" i="62"/>
  <c r="S30" i="62"/>
  <c r="S16" i="62"/>
  <c r="S41" i="62"/>
  <c r="P12" i="61"/>
  <c r="P14" i="61"/>
  <c r="P18" i="61"/>
  <c r="P30" i="61"/>
  <c r="O48" i="62"/>
  <c r="O21" i="62"/>
  <c r="S50" i="62"/>
  <c r="S38" i="62"/>
  <c r="S24" i="62"/>
  <c r="O38" i="62"/>
  <c r="S20" i="62"/>
  <c r="S31" i="62"/>
  <c r="S40" i="62"/>
  <c r="P54" i="62"/>
  <c r="S18" i="62"/>
  <c r="S21" i="62"/>
  <c r="N41" i="61"/>
  <c r="O40" i="62"/>
  <c r="O12" i="62"/>
  <c r="S49" i="62"/>
  <c r="S34" i="62"/>
  <c r="S22" i="62"/>
  <c r="O34" i="62"/>
  <c r="S14" i="62"/>
  <c r="S25" i="62"/>
  <c r="P27" i="61"/>
  <c r="P41" i="61"/>
  <c r="G54" i="61"/>
  <c r="O41" i="61" s="1"/>
  <c r="L16" i="61"/>
  <c r="Q19" i="61"/>
  <c r="L25" i="61"/>
  <c r="L31" i="61"/>
  <c r="M46" i="61"/>
  <c r="M51" i="61"/>
  <c r="R53" i="61"/>
  <c r="L54" i="62"/>
  <c r="Q27" i="61"/>
  <c r="L41" i="61"/>
  <c r="Q41" i="61"/>
  <c r="K54" i="61"/>
  <c r="S41" i="61" s="1"/>
  <c r="Q53" i="61"/>
  <c r="M41" i="61"/>
  <c r="R41" i="61"/>
  <c r="L17" i="61"/>
  <c r="L48" i="61"/>
  <c r="P52" i="61"/>
  <c r="L10" i="61"/>
  <c r="M17" i="61"/>
  <c r="P20" i="61"/>
  <c r="P21" i="61"/>
  <c r="L27" i="61"/>
  <c r="P31" i="61"/>
  <c r="M32" i="61"/>
  <c r="P38" i="61"/>
  <c r="L40" i="61"/>
  <c r="P46" i="61"/>
  <c r="M48" i="61"/>
  <c r="P51" i="61"/>
  <c r="Q52" i="61"/>
  <c r="M53" i="61"/>
  <c r="O19" i="62"/>
  <c r="O46" i="62"/>
  <c r="O31" i="62"/>
  <c r="O20" i="62"/>
  <c r="O10" i="62"/>
  <c r="O44" i="62"/>
  <c r="O30" i="62"/>
  <c r="O14" i="62"/>
  <c r="O18" i="62"/>
  <c r="S17" i="62"/>
  <c r="O54" i="63"/>
  <c r="P10" i="61"/>
  <c r="P29" i="61"/>
  <c r="L53" i="61"/>
  <c r="Q9" i="61"/>
  <c r="M10" i="61"/>
  <c r="P17" i="61"/>
  <c r="P19" i="61"/>
  <c r="L20" i="61"/>
  <c r="Q21" i="61"/>
  <c r="P25" i="61"/>
  <c r="M27" i="61"/>
  <c r="P32" i="61"/>
  <c r="P34" i="61"/>
  <c r="L51" i="61"/>
  <c r="P53" i="61"/>
  <c r="O52" i="62"/>
  <c r="O41" i="62"/>
  <c r="O27" i="62"/>
  <c r="O16" i="62"/>
  <c r="O9" i="62"/>
  <c r="O53" i="62"/>
  <c r="O42" i="62"/>
  <c r="O29" i="62"/>
  <c r="S48" i="62"/>
  <c r="S12" i="62"/>
  <c r="S9" i="62"/>
  <c r="S52" i="62"/>
  <c r="S10" i="62"/>
  <c r="Q54" i="62"/>
  <c r="R54" i="62"/>
  <c r="N54" i="62"/>
  <c r="N16" i="61"/>
  <c r="R20" i="61"/>
  <c r="N22" i="61"/>
  <c r="R29" i="61"/>
  <c r="R34" i="61"/>
  <c r="N42" i="61"/>
  <c r="R46" i="61"/>
  <c r="N49" i="61"/>
  <c r="N53" i="61"/>
  <c r="P9" i="61"/>
  <c r="R10" i="61"/>
  <c r="P11" i="61"/>
  <c r="N12" i="61"/>
  <c r="P16" i="61"/>
  <c r="R18" i="61"/>
  <c r="P22" i="61"/>
  <c r="P24" i="61"/>
  <c r="R25" i="61"/>
  <c r="P40" i="61"/>
  <c r="P42" i="61"/>
  <c r="P44" i="61"/>
  <c r="P48" i="61"/>
  <c r="P49" i="61"/>
  <c r="L11" i="61"/>
  <c r="L21" i="61"/>
  <c r="L32" i="61"/>
  <c r="L46" i="61"/>
  <c r="L52" i="61"/>
  <c r="Q32" i="61"/>
  <c r="Q40" i="61"/>
  <c r="Q48" i="61"/>
  <c r="Q10" i="61"/>
  <c r="Q12" i="61"/>
  <c r="Q16" i="61"/>
  <c r="Q18" i="61"/>
  <c r="Q20" i="61"/>
  <c r="Q22" i="61"/>
  <c r="Q25" i="61"/>
  <c r="Q29" i="61"/>
  <c r="Q31" i="61"/>
  <c r="Q34" i="61"/>
  <c r="Q42" i="61"/>
  <c r="Q46" i="61"/>
  <c r="Q49" i="61"/>
  <c r="Q51" i="61"/>
  <c r="L9" i="61"/>
  <c r="L12" i="61"/>
  <c r="L14" i="61"/>
  <c r="L18" i="61"/>
  <c r="L19" i="61"/>
  <c r="L22" i="61"/>
  <c r="L24" i="61"/>
  <c r="L29" i="61"/>
  <c r="L30" i="61"/>
  <c r="L34" i="61"/>
  <c r="L38" i="61"/>
  <c r="L42" i="61"/>
  <c r="L44" i="61"/>
  <c r="L49" i="61"/>
  <c r="M9" i="61"/>
  <c r="M12" i="61"/>
  <c r="M14" i="61"/>
  <c r="M18" i="61"/>
  <c r="M19" i="61"/>
  <c r="M22" i="61"/>
  <c r="M24" i="61"/>
  <c r="M29" i="61"/>
  <c r="M30" i="61"/>
  <c r="M34" i="61"/>
  <c r="M38" i="61"/>
  <c r="M42" i="61"/>
  <c r="M44" i="61"/>
  <c r="M49" i="61"/>
  <c r="M50" i="61"/>
  <c r="O22" i="61"/>
  <c r="O50" i="61"/>
  <c r="O11" i="61"/>
  <c r="O25" i="61"/>
  <c r="O48" i="61"/>
  <c r="S27" i="61"/>
  <c r="O14" i="61"/>
  <c r="O49" i="61"/>
  <c r="N9" i="61"/>
  <c r="R9" i="61"/>
  <c r="N11" i="61"/>
  <c r="R11" i="61"/>
  <c r="N14" i="61"/>
  <c r="R14" i="61"/>
  <c r="N17" i="61"/>
  <c r="R17" i="61"/>
  <c r="N19" i="61"/>
  <c r="R19" i="61"/>
  <c r="N21" i="61"/>
  <c r="R21" i="61"/>
  <c r="N24" i="61"/>
  <c r="R24" i="61"/>
  <c r="N27" i="61"/>
  <c r="R27" i="61"/>
  <c r="N30" i="61"/>
  <c r="R30" i="61"/>
  <c r="N32" i="61"/>
  <c r="R32" i="61"/>
  <c r="N38" i="61"/>
  <c r="R38" i="61"/>
  <c r="N40" i="61"/>
  <c r="R40" i="61"/>
  <c r="N44" i="61"/>
  <c r="R44" i="61"/>
  <c r="N48" i="61"/>
  <c r="R48" i="61"/>
  <c r="N50" i="61"/>
  <c r="R50" i="61"/>
  <c r="N52" i="61"/>
  <c r="R52" i="61"/>
  <c r="J54" i="60"/>
  <c r="R52" i="60" s="1"/>
  <c r="I54" i="60"/>
  <c r="Q53" i="60" s="1"/>
  <c r="H54" i="60"/>
  <c r="P27" i="60" s="1"/>
  <c r="F54" i="60"/>
  <c r="N52" i="60" s="1"/>
  <c r="E54" i="60"/>
  <c r="M53" i="60" s="1"/>
  <c r="D54" i="60"/>
  <c r="L48" i="60" s="1"/>
  <c r="K53" i="60"/>
  <c r="G53" i="60"/>
  <c r="K52" i="60"/>
  <c r="G52" i="60"/>
  <c r="K51" i="60"/>
  <c r="G51" i="60"/>
  <c r="K50" i="60"/>
  <c r="G50" i="60"/>
  <c r="K49" i="60"/>
  <c r="G49" i="60"/>
  <c r="Q48" i="60"/>
  <c r="K48" i="60"/>
  <c r="G48" i="60"/>
  <c r="M46" i="60"/>
  <c r="L46" i="60"/>
  <c r="K46" i="60"/>
  <c r="G46" i="60"/>
  <c r="K44" i="60"/>
  <c r="G44" i="60"/>
  <c r="L42" i="60"/>
  <c r="K42" i="60"/>
  <c r="G42" i="60"/>
  <c r="L40" i="60"/>
  <c r="K40" i="60"/>
  <c r="G40" i="60"/>
  <c r="L39" i="60"/>
  <c r="K39" i="60"/>
  <c r="G39" i="60"/>
  <c r="K38" i="60"/>
  <c r="G38" i="60"/>
  <c r="K34" i="60"/>
  <c r="G34" i="60"/>
  <c r="K32" i="60"/>
  <c r="G32" i="60"/>
  <c r="M31" i="60"/>
  <c r="K31" i="60"/>
  <c r="G31" i="60"/>
  <c r="R30" i="60"/>
  <c r="K30" i="60"/>
  <c r="G30" i="60"/>
  <c r="K29" i="60"/>
  <c r="G29" i="60"/>
  <c r="M27" i="60"/>
  <c r="K27" i="60"/>
  <c r="G27" i="60"/>
  <c r="R25" i="60"/>
  <c r="K25" i="60"/>
  <c r="G25" i="60"/>
  <c r="L24" i="60"/>
  <c r="K24" i="60"/>
  <c r="G24" i="60"/>
  <c r="K22" i="60"/>
  <c r="G22" i="60"/>
  <c r="K21" i="60"/>
  <c r="G21" i="60"/>
  <c r="K20" i="60"/>
  <c r="G20" i="60"/>
  <c r="K19" i="60"/>
  <c r="G19" i="60"/>
  <c r="L18" i="60"/>
  <c r="K18" i="60"/>
  <c r="G18" i="60"/>
  <c r="M17" i="60"/>
  <c r="L17" i="60"/>
  <c r="K17" i="60"/>
  <c r="G17" i="60"/>
  <c r="R16" i="60"/>
  <c r="L16" i="60"/>
  <c r="K16" i="60"/>
  <c r="G16" i="60"/>
  <c r="L14" i="60"/>
  <c r="K14" i="60"/>
  <c r="G14" i="60"/>
  <c r="K12" i="60"/>
  <c r="G12" i="60"/>
  <c r="K11" i="60"/>
  <c r="G11" i="60"/>
  <c r="K10" i="60"/>
  <c r="G10" i="60"/>
  <c r="K9" i="60"/>
  <c r="G9" i="60"/>
  <c r="L53" i="60" l="1"/>
  <c r="L25" i="60"/>
  <c r="L27" i="60"/>
  <c r="L29" i="60"/>
  <c r="L44" i="60"/>
  <c r="O21" i="61"/>
  <c r="O44" i="61"/>
  <c r="S17" i="61"/>
  <c r="S50" i="61"/>
  <c r="S18" i="61"/>
  <c r="O12" i="61"/>
  <c r="S52" i="61"/>
  <c r="O52" i="61"/>
  <c r="O32" i="61"/>
  <c r="O17" i="61"/>
  <c r="S38" i="61"/>
  <c r="O30" i="61"/>
  <c r="O24" i="61"/>
  <c r="O9" i="61"/>
  <c r="O40" i="61"/>
  <c r="O34" i="61"/>
  <c r="O18" i="61"/>
  <c r="S40" i="61"/>
  <c r="O51" i="61"/>
  <c r="O27" i="61"/>
  <c r="O16" i="61"/>
  <c r="S24" i="61"/>
  <c r="O29" i="61"/>
  <c r="S53" i="61"/>
  <c r="L9" i="60"/>
  <c r="L10" i="60"/>
  <c r="L11" i="60"/>
  <c r="L12" i="60"/>
  <c r="L20" i="60"/>
  <c r="L21" i="60"/>
  <c r="L22" i="60"/>
  <c r="L34" i="60"/>
  <c r="L38" i="60"/>
  <c r="Q39" i="60"/>
  <c r="Q40" i="60"/>
  <c r="Q42" i="60"/>
  <c r="L50" i="60"/>
  <c r="L51" i="60"/>
  <c r="P9" i="60"/>
  <c r="R10" i="60"/>
  <c r="M11" i="60"/>
  <c r="L19" i="60"/>
  <c r="R20" i="60"/>
  <c r="M21" i="60"/>
  <c r="L30" i="60"/>
  <c r="L31" i="60"/>
  <c r="L32" i="60"/>
  <c r="Q34" i="60"/>
  <c r="L49" i="60"/>
  <c r="Q50" i="60"/>
  <c r="R51" i="60"/>
  <c r="M12" i="60"/>
  <c r="R17" i="60"/>
  <c r="M29" i="60"/>
  <c r="M32" i="60"/>
  <c r="R42" i="60"/>
  <c r="M14" i="60"/>
  <c r="M19" i="60"/>
  <c r="R9" i="60"/>
  <c r="M10" i="60"/>
  <c r="R14" i="60"/>
  <c r="M16" i="60"/>
  <c r="R19" i="60"/>
  <c r="M20" i="60"/>
  <c r="R24" i="60"/>
  <c r="M25" i="60"/>
  <c r="R29" i="60"/>
  <c r="M30" i="60"/>
  <c r="R39" i="60"/>
  <c r="M40" i="60"/>
  <c r="M48" i="60"/>
  <c r="M51" i="60"/>
  <c r="M52" i="60"/>
  <c r="M9" i="60"/>
  <c r="R11" i="60"/>
  <c r="M18" i="60"/>
  <c r="R21" i="60"/>
  <c r="M22" i="60"/>
  <c r="R27" i="60"/>
  <c r="R31" i="60"/>
  <c r="M39" i="60"/>
  <c r="O54" i="62"/>
  <c r="R12" i="60"/>
  <c r="R18" i="60"/>
  <c r="R22" i="60"/>
  <c r="M24" i="60"/>
  <c r="N29" i="60"/>
  <c r="R34" i="60"/>
  <c r="P12" i="60"/>
  <c r="P17" i="60"/>
  <c r="P22" i="60"/>
  <c r="P42" i="60"/>
  <c r="P52" i="60"/>
  <c r="P38" i="60"/>
  <c r="P11" i="60"/>
  <c r="P18" i="60"/>
  <c r="P21" i="60"/>
  <c r="P46" i="60"/>
  <c r="P48" i="60"/>
  <c r="L52" i="60"/>
  <c r="S54" i="62"/>
  <c r="N11" i="60"/>
  <c r="N17" i="60"/>
  <c r="N21" i="60"/>
  <c r="N31" i="60"/>
  <c r="N10" i="60"/>
  <c r="N16" i="60"/>
  <c r="N20" i="60"/>
  <c r="N25" i="60"/>
  <c r="R53" i="60"/>
  <c r="N39" i="60"/>
  <c r="L54" i="61"/>
  <c r="P54" i="61"/>
  <c r="N9" i="60"/>
  <c r="P10" i="60"/>
  <c r="N14" i="60"/>
  <c r="P16" i="60"/>
  <c r="N19" i="60"/>
  <c r="P20" i="60"/>
  <c r="N24" i="60"/>
  <c r="N27" i="60"/>
  <c r="N30" i="60"/>
  <c r="P32" i="60"/>
  <c r="N34" i="60"/>
  <c r="P39" i="60"/>
  <c r="P49" i="60"/>
  <c r="Q54" i="61"/>
  <c r="N12" i="60"/>
  <c r="P14" i="60"/>
  <c r="N18" i="60"/>
  <c r="P19" i="60"/>
  <c r="N22" i="60"/>
  <c r="N46" i="60"/>
  <c r="N51" i="60"/>
  <c r="R54" i="61"/>
  <c r="N54" i="61"/>
  <c r="M54" i="61"/>
  <c r="S19" i="61"/>
  <c r="S51" i="61"/>
  <c r="S25" i="61"/>
  <c r="S16" i="61"/>
  <c r="S49" i="61"/>
  <c r="S34" i="61"/>
  <c r="S22" i="61"/>
  <c r="S14" i="61"/>
  <c r="S48" i="61"/>
  <c r="S32" i="61"/>
  <c r="S21" i="61"/>
  <c r="S11" i="61"/>
  <c r="S44" i="61"/>
  <c r="S30" i="61"/>
  <c r="S12" i="61"/>
  <c r="S9" i="61"/>
  <c r="S46" i="61"/>
  <c r="S31" i="61"/>
  <c r="S20" i="61"/>
  <c r="S10" i="61"/>
  <c r="S42" i="61"/>
  <c r="S29" i="61"/>
  <c r="O19" i="61"/>
  <c r="O42" i="61"/>
  <c r="O53" i="61"/>
  <c r="O46" i="61"/>
  <c r="O31" i="61"/>
  <c r="O20" i="61"/>
  <c r="O10" i="61"/>
  <c r="O38" i="61"/>
  <c r="K54" i="60"/>
  <c r="S9" i="60" s="1"/>
  <c r="P24" i="60"/>
  <c r="P25" i="60"/>
  <c r="P29" i="60"/>
  <c r="P30" i="60"/>
  <c r="P31" i="60"/>
  <c r="Q32" i="60"/>
  <c r="Q38" i="60"/>
  <c r="P44" i="60"/>
  <c r="Q46" i="60"/>
  <c r="Q49" i="60"/>
  <c r="P51" i="60"/>
  <c r="Q52" i="60"/>
  <c r="P53" i="60"/>
  <c r="Q9" i="60"/>
  <c r="Q10" i="60"/>
  <c r="Q11" i="60"/>
  <c r="Q12" i="60"/>
  <c r="Q14" i="60"/>
  <c r="Q16" i="60"/>
  <c r="Q17" i="60"/>
  <c r="Q18" i="60"/>
  <c r="Q19" i="60"/>
  <c r="Q20" i="60"/>
  <c r="Q21" i="60"/>
  <c r="Q22" i="60"/>
  <c r="Q24" i="60"/>
  <c r="Q25" i="60"/>
  <c r="Q27" i="60"/>
  <c r="Q29" i="60"/>
  <c r="Q30" i="60"/>
  <c r="Q31" i="60"/>
  <c r="P34" i="60"/>
  <c r="P40" i="60"/>
  <c r="Q44" i="60"/>
  <c r="R46" i="60"/>
  <c r="R49" i="60"/>
  <c r="P50" i="60"/>
  <c r="Q51" i="60"/>
  <c r="G54" i="60"/>
  <c r="O10" i="60" s="1"/>
  <c r="M34" i="60"/>
  <c r="M38" i="60"/>
  <c r="M42" i="60"/>
  <c r="M44" i="60"/>
  <c r="M49" i="60"/>
  <c r="M50" i="60"/>
  <c r="N42" i="60"/>
  <c r="N49" i="60"/>
  <c r="N53" i="60"/>
  <c r="N32" i="60"/>
  <c r="R32" i="60"/>
  <c r="N38" i="60"/>
  <c r="R38" i="60"/>
  <c r="N40" i="60"/>
  <c r="R40" i="60"/>
  <c r="N44" i="60"/>
  <c r="R44" i="60"/>
  <c r="N48" i="60"/>
  <c r="R48" i="60"/>
  <c r="N50" i="60"/>
  <c r="R50" i="60"/>
  <c r="J54" i="59"/>
  <c r="I54" i="59"/>
  <c r="H54" i="59"/>
  <c r="F54" i="59"/>
  <c r="E54" i="59"/>
  <c r="D54" i="59"/>
  <c r="O21" i="60" l="1"/>
  <c r="L54" i="60"/>
  <c r="O32" i="60"/>
  <c r="S32" i="60"/>
  <c r="S25" i="60"/>
  <c r="S48" i="60"/>
  <c r="S50" i="60"/>
  <c r="S14" i="60"/>
  <c r="O11" i="60"/>
  <c r="S52" i="60"/>
  <c r="O54" i="61"/>
  <c r="O51" i="60"/>
  <c r="S22" i="60"/>
  <c r="S53" i="60"/>
  <c r="S38" i="60"/>
  <c r="S39" i="60"/>
  <c r="S27" i="60"/>
  <c r="S17" i="60"/>
  <c r="S44" i="60"/>
  <c r="S51" i="60"/>
  <c r="S31" i="60"/>
  <c r="S21" i="60"/>
  <c r="S12" i="60"/>
  <c r="S19" i="60"/>
  <c r="S20" i="60"/>
  <c r="O29" i="60"/>
  <c r="O48" i="60"/>
  <c r="S42" i="60"/>
  <c r="S46" i="60"/>
  <c r="S29" i="60"/>
  <c r="S18" i="60"/>
  <c r="S11" i="60"/>
  <c r="O31" i="60"/>
  <c r="O20" i="60"/>
  <c r="O19" i="60"/>
  <c r="O30" i="60"/>
  <c r="O44" i="60"/>
  <c r="O9" i="60"/>
  <c r="O49" i="60"/>
  <c r="O18" i="60"/>
  <c r="O46" i="60"/>
  <c r="O25" i="60"/>
  <c r="O14" i="60"/>
  <c r="O24" i="60"/>
  <c r="O38" i="60"/>
  <c r="O50" i="60"/>
  <c r="O53" i="60"/>
  <c r="O42" i="60"/>
  <c r="O12" i="60"/>
  <c r="O16" i="60"/>
  <c r="P54" i="60"/>
  <c r="O39" i="60"/>
  <c r="O22" i="60"/>
  <c r="O17" i="60"/>
  <c r="O27" i="60"/>
  <c r="O40" i="60"/>
  <c r="O52" i="60"/>
  <c r="O34" i="60"/>
  <c r="M54" i="60"/>
  <c r="S54" i="61"/>
  <c r="R54" i="60"/>
  <c r="S10" i="60"/>
  <c r="S49" i="60"/>
  <c r="S34" i="60"/>
  <c r="S40" i="60"/>
  <c r="S30" i="60"/>
  <c r="S24" i="60"/>
  <c r="S16" i="60"/>
  <c r="Q54" i="60"/>
  <c r="N54" i="60"/>
  <c r="R39" i="59"/>
  <c r="P39" i="59"/>
  <c r="M39" i="59"/>
  <c r="L39" i="59"/>
  <c r="K39" i="59"/>
  <c r="G39" i="59"/>
  <c r="N39" i="59"/>
  <c r="S54" i="60" l="1"/>
  <c r="O54" i="60"/>
  <c r="Q39" i="59"/>
  <c r="R53" i="59" l="1"/>
  <c r="Q53" i="59"/>
  <c r="P53" i="59"/>
  <c r="N53" i="59"/>
  <c r="M53" i="59"/>
  <c r="L53" i="59"/>
  <c r="K53" i="59"/>
  <c r="G53" i="59"/>
  <c r="R52" i="59"/>
  <c r="Q52" i="59"/>
  <c r="P52" i="59"/>
  <c r="N52" i="59"/>
  <c r="M52" i="59"/>
  <c r="L52" i="59"/>
  <c r="K52" i="59"/>
  <c r="G52" i="59"/>
  <c r="R51" i="59"/>
  <c r="Q51" i="59"/>
  <c r="P51" i="59"/>
  <c r="N51" i="59"/>
  <c r="M51" i="59"/>
  <c r="L51" i="59"/>
  <c r="K51" i="59"/>
  <c r="G51" i="59"/>
  <c r="R50" i="59"/>
  <c r="Q50" i="59"/>
  <c r="P50" i="59"/>
  <c r="N50" i="59"/>
  <c r="M50" i="59"/>
  <c r="L50" i="59"/>
  <c r="K50" i="59"/>
  <c r="G50" i="59"/>
  <c r="R49" i="59"/>
  <c r="Q49" i="59"/>
  <c r="P49" i="59"/>
  <c r="N49" i="59"/>
  <c r="M49" i="59"/>
  <c r="L49" i="59"/>
  <c r="K49" i="59"/>
  <c r="G49" i="59"/>
  <c r="R48" i="59"/>
  <c r="Q48" i="59"/>
  <c r="P48" i="59"/>
  <c r="N48" i="59"/>
  <c r="M48" i="59"/>
  <c r="L48" i="59"/>
  <c r="K48" i="59"/>
  <c r="G48" i="59"/>
  <c r="R46" i="59"/>
  <c r="Q46" i="59"/>
  <c r="P46" i="59"/>
  <c r="N46" i="59"/>
  <c r="M46" i="59"/>
  <c r="L46" i="59"/>
  <c r="K46" i="59"/>
  <c r="G46" i="59"/>
  <c r="R44" i="59"/>
  <c r="Q44" i="59"/>
  <c r="P44" i="59"/>
  <c r="N44" i="59"/>
  <c r="M44" i="59"/>
  <c r="L44" i="59"/>
  <c r="K44" i="59"/>
  <c r="G44" i="59"/>
  <c r="R42" i="59"/>
  <c r="Q42" i="59"/>
  <c r="P42" i="59"/>
  <c r="N42" i="59"/>
  <c r="M42" i="59"/>
  <c r="L42" i="59"/>
  <c r="K42" i="59"/>
  <c r="G42" i="59"/>
  <c r="R40" i="59"/>
  <c r="Q40" i="59"/>
  <c r="P40" i="59"/>
  <c r="N40" i="59"/>
  <c r="M40" i="59"/>
  <c r="L40" i="59"/>
  <c r="K40" i="59"/>
  <c r="G40" i="59"/>
  <c r="R38" i="59"/>
  <c r="Q38" i="59"/>
  <c r="P38" i="59"/>
  <c r="N38" i="59"/>
  <c r="M38" i="59"/>
  <c r="L38" i="59"/>
  <c r="K38" i="59"/>
  <c r="G38" i="59"/>
  <c r="R34" i="59"/>
  <c r="Q34" i="59"/>
  <c r="P34" i="59"/>
  <c r="N34" i="59"/>
  <c r="M34" i="59"/>
  <c r="L34" i="59"/>
  <c r="K34" i="59"/>
  <c r="G34" i="59"/>
  <c r="R32" i="59"/>
  <c r="Q32" i="59"/>
  <c r="P32" i="59"/>
  <c r="N32" i="59"/>
  <c r="M32" i="59"/>
  <c r="L32" i="59"/>
  <c r="K32" i="59"/>
  <c r="G32" i="59"/>
  <c r="R31" i="59"/>
  <c r="Q31" i="59"/>
  <c r="P31" i="59"/>
  <c r="N31" i="59"/>
  <c r="M31" i="59"/>
  <c r="L31" i="59"/>
  <c r="K31" i="59"/>
  <c r="G31" i="59"/>
  <c r="R30" i="59"/>
  <c r="Q30" i="59"/>
  <c r="P30" i="59"/>
  <c r="N30" i="59"/>
  <c r="M30" i="59"/>
  <c r="L30" i="59"/>
  <c r="K30" i="59"/>
  <c r="G30" i="59"/>
  <c r="R29" i="59"/>
  <c r="Q29" i="59"/>
  <c r="P29" i="59"/>
  <c r="N29" i="59"/>
  <c r="M29" i="59"/>
  <c r="L29" i="59"/>
  <c r="K29" i="59"/>
  <c r="G29" i="59"/>
  <c r="R27" i="59"/>
  <c r="Q27" i="59"/>
  <c r="P27" i="59"/>
  <c r="N27" i="59"/>
  <c r="M27" i="59"/>
  <c r="L27" i="59"/>
  <c r="K27" i="59"/>
  <c r="G27" i="59"/>
  <c r="R25" i="59"/>
  <c r="Q25" i="59"/>
  <c r="P25" i="59"/>
  <c r="N25" i="59"/>
  <c r="M25" i="59"/>
  <c r="L25" i="59"/>
  <c r="K25" i="59"/>
  <c r="G25" i="59"/>
  <c r="R24" i="59"/>
  <c r="Q24" i="59"/>
  <c r="P24" i="59"/>
  <c r="N24" i="59"/>
  <c r="M24" i="59"/>
  <c r="L24" i="59"/>
  <c r="K24" i="59"/>
  <c r="G24" i="59"/>
  <c r="R22" i="59"/>
  <c r="Q22" i="59"/>
  <c r="P22" i="59"/>
  <c r="N22" i="59"/>
  <c r="M22" i="59"/>
  <c r="L22" i="59"/>
  <c r="K22" i="59"/>
  <c r="G22" i="59"/>
  <c r="R21" i="59"/>
  <c r="Q21" i="59"/>
  <c r="P21" i="59"/>
  <c r="N21" i="59"/>
  <c r="M21" i="59"/>
  <c r="L21" i="59"/>
  <c r="K21" i="59"/>
  <c r="G21" i="59"/>
  <c r="R20" i="59"/>
  <c r="Q20" i="59"/>
  <c r="P20" i="59"/>
  <c r="N20" i="59"/>
  <c r="M20" i="59"/>
  <c r="L20" i="59"/>
  <c r="K20" i="59"/>
  <c r="G20" i="59"/>
  <c r="R19" i="59"/>
  <c r="Q19" i="59"/>
  <c r="P19" i="59"/>
  <c r="N19" i="59"/>
  <c r="M19" i="59"/>
  <c r="L19" i="59"/>
  <c r="K19" i="59"/>
  <c r="G19" i="59"/>
  <c r="R18" i="59"/>
  <c r="Q18" i="59"/>
  <c r="P18" i="59"/>
  <c r="N18" i="59"/>
  <c r="M18" i="59"/>
  <c r="L18" i="59"/>
  <c r="K18" i="59"/>
  <c r="G18" i="59"/>
  <c r="R17" i="59"/>
  <c r="Q17" i="59"/>
  <c r="P17" i="59"/>
  <c r="N17" i="59"/>
  <c r="M17" i="59"/>
  <c r="L17" i="59"/>
  <c r="K17" i="59"/>
  <c r="G17" i="59"/>
  <c r="R16" i="59"/>
  <c r="Q16" i="59"/>
  <c r="P16" i="59"/>
  <c r="N16" i="59"/>
  <c r="M16" i="59"/>
  <c r="L16" i="59"/>
  <c r="K16" i="59"/>
  <c r="G16" i="59"/>
  <c r="R14" i="59"/>
  <c r="Q14" i="59"/>
  <c r="P14" i="59"/>
  <c r="N14" i="59"/>
  <c r="M14" i="59"/>
  <c r="L14" i="59"/>
  <c r="K14" i="59"/>
  <c r="G14" i="59"/>
  <c r="R12" i="59"/>
  <c r="Q12" i="59"/>
  <c r="P12" i="59"/>
  <c r="N12" i="59"/>
  <c r="M12" i="59"/>
  <c r="L12" i="59"/>
  <c r="K12" i="59"/>
  <c r="G12" i="59"/>
  <c r="R11" i="59"/>
  <c r="Q11" i="59"/>
  <c r="P11" i="59"/>
  <c r="N11" i="59"/>
  <c r="M11" i="59"/>
  <c r="L11" i="59"/>
  <c r="K11" i="59"/>
  <c r="G11" i="59"/>
  <c r="R10" i="59"/>
  <c r="Q10" i="59"/>
  <c r="P10" i="59"/>
  <c r="N10" i="59"/>
  <c r="M10" i="59"/>
  <c r="L10" i="59"/>
  <c r="K10" i="59"/>
  <c r="G10" i="59"/>
  <c r="R9" i="59"/>
  <c r="Q9" i="59"/>
  <c r="P9" i="59"/>
  <c r="N9" i="59"/>
  <c r="M9" i="59"/>
  <c r="L9" i="59"/>
  <c r="K9" i="59"/>
  <c r="G9" i="59"/>
  <c r="G54" i="59" l="1"/>
  <c r="K54" i="59"/>
  <c r="S39" i="59" s="1"/>
  <c r="Q54" i="59"/>
  <c r="R54" i="59"/>
  <c r="P54" i="59"/>
  <c r="N54" i="59"/>
  <c r="L54" i="59"/>
  <c r="M54" i="59"/>
  <c r="O18" i="59"/>
  <c r="S52" i="59" l="1"/>
  <c r="S30" i="59"/>
  <c r="S19" i="59"/>
  <c r="S24" i="59"/>
  <c r="S18" i="59"/>
  <c r="S48" i="59"/>
  <c r="S12" i="59"/>
  <c r="S14" i="59"/>
  <c r="O11" i="59"/>
  <c r="O39" i="59"/>
  <c r="S11" i="59"/>
  <c r="S51" i="59"/>
  <c r="S46" i="59"/>
  <c r="S40" i="59"/>
  <c r="S34" i="59"/>
  <c r="S29" i="59"/>
  <c r="S22" i="59"/>
  <c r="S17" i="59"/>
  <c r="S10" i="59"/>
  <c r="S50" i="59"/>
  <c r="S44" i="59"/>
  <c r="S38" i="59"/>
  <c r="S32" i="59"/>
  <c r="S27" i="59"/>
  <c r="S21" i="59"/>
  <c r="S16" i="59"/>
  <c r="S9" i="59"/>
  <c r="S53" i="59"/>
  <c r="S49" i="59"/>
  <c r="S42" i="59"/>
  <c r="S31" i="59"/>
  <c r="S25" i="59"/>
  <c r="S20" i="59"/>
  <c r="O34" i="59"/>
  <c r="O38" i="59"/>
  <c r="O49" i="59"/>
  <c r="O24" i="59"/>
  <c r="O50" i="59"/>
  <c r="O21" i="59"/>
  <c r="O22" i="59"/>
  <c r="O51" i="59"/>
  <c r="O48" i="59"/>
  <c r="O32" i="59"/>
  <c r="O12" i="59"/>
  <c r="O25" i="59"/>
  <c r="O40" i="59"/>
  <c r="O14" i="59"/>
  <c r="O19" i="59"/>
  <c r="O44" i="59"/>
  <c r="O27" i="59"/>
  <c r="O16" i="59"/>
  <c r="O29" i="59"/>
  <c r="O46" i="59"/>
  <c r="O9" i="59"/>
  <c r="O52" i="59"/>
  <c r="O30" i="59"/>
  <c r="O10" i="59"/>
  <c r="O20" i="59"/>
  <c r="O31" i="59"/>
  <c r="O42" i="59"/>
  <c r="O53" i="59"/>
  <c r="O17" i="59"/>
  <c r="S54" i="59" l="1"/>
  <c r="O54" i="59"/>
  <c r="G41" i="57" l="1"/>
  <c r="R41" i="57" l="1"/>
  <c r="Q41" i="57"/>
  <c r="P41" i="57"/>
  <c r="N41" i="57"/>
  <c r="M41" i="57"/>
  <c r="L41" i="57"/>
  <c r="K41" i="57"/>
  <c r="P40" i="57" l="1"/>
  <c r="Q40" i="57"/>
  <c r="R40" i="57"/>
  <c r="N42" i="57"/>
  <c r="M42" i="57"/>
  <c r="L42" i="57"/>
  <c r="K41" i="58"/>
  <c r="G41" i="58"/>
  <c r="P40" i="58"/>
  <c r="Q40" i="58"/>
  <c r="R40" i="58"/>
  <c r="P41" i="58"/>
  <c r="Q41" i="58"/>
  <c r="R41" i="58"/>
  <c r="L40" i="58"/>
  <c r="M40" i="58"/>
  <c r="N40" i="58"/>
  <c r="L41" i="58"/>
  <c r="M41" i="58"/>
  <c r="N41" i="58"/>
  <c r="R53" i="58" l="1"/>
  <c r="Q53" i="58"/>
  <c r="P53" i="58"/>
  <c r="N53" i="58"/>
  <c r="M53" i="58"/>
  <c r="L53" i="58"/>
  <c r="K53" i="58"/>
  <c r="G53" i="58"/>
  <c r="R52" i="58"/>
  <c r="Q52" i="58"/>
  <c r="P52" i="58"/>
  <c r="N52" i="58"/>
  <c r="M52" i="58"/>
  <c r="L52" i="58"/>
  <c r="K52" i="58"/>
  <c r="G52" i="58"/>
  <c r="R51" i="58"/>
  <c r="Q51" i="58"/>
  <c r="P51" i="58"/>
  <c r="N51" i="58"/>
  <c r="M51" i="58"/>
  <c r="L51" i="58"/>
  <c r="K51" i="58"/>
  <c r="G51" i="58"/>
  <c r="R50" i="58"/>
  <c r="Q50" i="58"/>
  <c r="P50" i="58"/>
  <c r="N50" i="58"/>
  <c r="M50" i="58"/>
  <c r="L50" i="58"/>
  <c r="K50" i="58"/>
  <c r="G50" i="58"/>
  <c r="R49" i="58"/>
  <c r="Q49" i="58"/>
  <c r="P49" i="58"/>
  <c r="N49" i="58"/>
  <c r="M49" i="58"/>
  <c r="L49" i="58"/>
  <c r="K49" i="58"/>
  <c r="G49" i="58"/>
  <c r="R48" i="58"/>
  <c r="Q48" i="58"/>
  <c r="P48" i="58"/>
  <c r="N48" i="58"/>
  <c r="M48" i="58"/>
  <c r="L48" i="58"/>
  <c r="K48" i="58"/>
  <c r="G48" i="58"/>
  <c r="R46" i="58"/>
  <c r="Q46" i="58"/>
  <c r="P46" i="58"/>
  <c r="N46" i="58"/>
  <c r="M46" i="58"/>
  <c r="L46" i="58"/>
  <c r="K46" i="58"/>
  <c r="G46" i="58"/>
  <c r="R44" i="58"/>
  <c r="Q44" i="58"/>
  <c r="P44" i="58"/>
  <c r="N44" i="58"/>
  <c r="M44" i="58"/>
  <c r="L44" i="58"/>
  <c r="K44" i="58"/>
  <c r="G44" i="58"/>
  <c r="R42" i="58"/>
  <c r="Q42" i="58"/>
  <c r="P42" i="58"/>
  <c r="N42" i="58"/>
  <c r="M42" i="58"/>
  <c r="L42" i="58"/>
  <c r="K42" i="58"/>
  <c r="G42" i="58"/>
  <c r="K40" i="58"/>
  <c r="G40" i="58"/>
  <c r="R38" i="58"/>
  <c r="Q38" i="58"/>
  <c r="P38" i="58"/>
  <c r="N38" i="58"/>
  <c r="M38" i="58"/>
  <c r="L38" i="58"/>
  <c r="K38" i="58"/>
  <c r="G38" i="58"/>
  <c r="R36" i="58"/>
  <c r="Q36" i="58"/>
  <c r="P36" i="58"/>
  <c r="N36" i="58"/>
  <c r="M36" i="58"/>
  <c r="L36" i="58"/>
  <c r="K36" i="58"/>
  <c r="G36" i="58"/>
  <c r="R35" i="58"/>
  <c r="Q35" i="58"/>
  <c r="P35" i="58"/>
  <c r="N35" i="58"/>
  <c r="M35" i="58"/>
  <c r="L35" i="58"/>
  <c r="K35" i="58"/>
  <c r="G35" i="58"/>
  <c r="R34" i="58"/>
  <c r="Q34" i="58"/>
  <c r="P34" i="58"/>
  <c r="N34" i="58"/>
  <c r="M34" i="58"/>
  <c r="L34" i="58"/>
  <c r="K34" i="58"/>
  <c r="G34" i="58"/>
  <c r="R32" i="58"/>
  <c r="Q32" i="58"/>
  <c r="P32" i="58"/>
  <c r="N32" i="58"/>
  <c r="M32" i="58"/>
  <c r="L32" i="58"/>
  <c r="K32" i="58"/>
  <c r="G32" i="58"/>
  <c r="R31" i="58"/>
  <c r="Q31" i="58"/>
  <c r="P31" i="58"/>
  <c r="N31" i="58"/>
  <c r="M31" i="58"/>
  <c r="L31" i="58"/>
  <c r="K31" i="58"/>
  <c r="G31" i="58"/>
  <c r="R30" i="58"/>
  <c r="Q30" i="58"/>
  <c r="P30" i="58"/>
  <c r="N30" i="58"/>
  <c r="M30" i="58"/>
  <c r="L30" i="58"/>
  <c r="K30" i="58"/>
  <c r="G30" i="58"/>
  <c r="R29" i="58"/>
  <c r="Q29" i="58"/>
  <c r="P29" i="58"/>
  <c r="N29" i="58"/>
  <c r="M29" i="58"/>
  <c r="L29" i="58"/>
  <c r="K29" i="58"/>
  <c r="G29" i="58"/>
  <c r="R27" i="58"/>
  <c r="Q27" i="58"/>
  <c r="P27" i="58"/>
  <c r="N27" i="58"/>
  <c r="M27" i="58"/>
  <c r="L27" i="58"/>
  <c r="K27" i="58"/>
  <c r="G27" i="58"/>
  <c r="R25" i="58"/>
  <c r="Q25" i="58"/>
  <c r="P25" i="58"/>
  <c r="N25" i="58"/>
  <c r="M25" i="58"/>
  <c r="L25" i="58"/>
  <c r="K25" i="58"/>
  <c r="G25" i="58"/>
  <c r="R24" i="58"/>
  <c r="Q24" i="58"/>
  <c r="P24" i="58"/>
  <c r="N24" i="58"/>
  <c r="M24" i="58"/>
  <c r="L24" i="58"/>
  <c r="K24" i="58"/>
  <c r="G24" i="58"/>
  <c r="R22" i="58"/>
  <c r="Q22" i="58"/>
  <c r="P22" i="58"/>
  <c r="N22" i="58"/>
  <c r="M22" i="58"/>
  <c r="L22" i="58"/>
  <c r="K22" i="58"/>
  <c r="G22" i="58"/>
  <c r="R21" i="58"/>
  <c r="Q21" i="58"/>
  <c r="P21" i="58"/>
  <c r="N21" i="58"/>
  <c r="M21" i="58"/>
  <c r="L21" i="58"/>
  <c r="K21" i="58"/>
  <c r="G21" i="58"/>
  <c r="R20" i="58"/>
  <c r="Q20" i="58"/>
  <c r="P20" i="58"/>
  <c r="N20" i="58"/>
  <c r="M20" i="58"/>
  <c r="L20" i="58"/>
  <c r="K20" i="58"/>
  <c r="G20" i="58"/>
  <c r="R19" i="58"/>
  <c r="Q19" i="58"/>
  <c r="P19" i="58"/>
  <c r="N19" i="58"/>
  <c r="M19" i="58"/>
  <c r="L19" i="58"/>
  <c r="K19" i="58"/>
  <c r="G19" i="58"/>
  <c r="R18" i="58"/>
  <c r="Q18" i="58"/>
  <c r="P18" i="58"/>
  <c r="N18" i="58"/>
  <c r="M18" i="58"/>
  <c r="L18" i="58"/>
  <c r="K18" i="58"/>
  <c r="G18" i="58"/>
  <c r="R17" i="58"/>
  <c r="Q17" i="58"/>
  <c r="P17" i="58"/>
  <c r="N17" i="58"/>
  <c r="M17" i="58"/>
  <c r="L17" i="58"/>
  <c r="K17" i="58"/>
  <c r="G17" i="58"/>
  <c r="R16" i="58"/>
  <c r="Q16" i="58"/>
  <c r="P16" i="58"/>
  <c r="N16" i="58"/>
  <c r="M16" i="58"/>
  <c r="L16" i="58"/>
  <c r="K16" i="58"/>
  <c r="G16" i="58"/>
  <c r="R14" i="58"/>
  <c r="Q14" i="58"/>
  <c r="P14" i="58"/>
  <c r="N14" i="58"/>
  <c r="M14" i="58"/>
  <c r="L14" i="58"/>
  <c r="K14" i="58"/>
  <c r="G14" i="58"/>
  <c r="R12" i="58"/>
  <c r="Q12" i="58"/>
  <c r="P12" i="58"/>
  <c r="N12" i="58"/>
  <c r="M12" i="58"/>
  <c r="L12" i="58"/>
  <c r="K12" i="58"/>
  <c r="G12" i="58"/>
  <c r="R11" i="58"/>
  <c r="Q11" i="58"/>
  <c r="P11" i="58"/>
  <c r="N11" i="58"/>
  <c r="M11" i="58"/>
  <c r="L11" i="58"/>
  <c r="K11" i="58"/>
  <c r="G11" i="58"/>
  <c r="R10" i="58"/>
  <c r="Q10" i="58"/>
  <c r="P10" i="58"/>
  <c r="N10" i="58"/>
  <c r="M10" i="58"/>
  <c r="L10" i="58"/>
  <c r="K10" i="58"/>
  <c r="G10" i="58"/>
  <c r="R9" i="58"/>
  <c r="Q9" i="58"/>
  <c r="P9" i="58"/>
  <c r="N9" i="58"/>
  <c r="M9" i="58"/>
  <c r="L9" i="58"/>
  <c r="K9" i="58"/>
  <c r="G9" i="58"/>
  <c r="G54" i="58" l="1"/>
  <c r="O41" i="58" s="1"/>
  <c r="K54" i="58"/>
  <c r="S41" i="58" s="1"/>
  <c r="P54" i="58"/>
  <c r="R54" i="58"/>
  <c r="Q54" i="58"/>
  <c r="L54" i="58"/>
  <c r="M54" i="58"/>
  <c r="N54" i="58"/>
  <c r="O10" i="58"/>
  <c r="O21" i="58"/>
  <c r="O20" i="58"/>
  <c r="O19" i="58"/>
  <c r="O18" i="58"/>
  <c r="O17" i="58"/>
  <c r="O16" i="58"/>
  <c r="O14" i="58"/>
  <c r="O12" i="58"/>
  <c r="O11" i="58"/>
  <c r="O9" i="58"/>
  <c r="O22" i="58"/>
  <c r="O24" i="58"/>
  <c r="O25" i="58"/>
  <c r="O27" i="58"/>
  <c r="O29" i="58"/>
  <c r="O30" i="58"/>
  <c r="O31" i="58"/>
  <c r="O32" i="58"/>
  <c r="O34" i="58"/>
  <c r="O35" i="58"/>
  <c r="O36" i="58"/>
  <c r="O38" i="58"/>
  <c r="O40" i="58"/>
  <c r="O42" i="58"/>
  <c r="O44" i="58"/>
  <c r="O46" i="58"/>
  <c r="O48" i="58"/>
  <c r="O49" i="58"/>
  <c r="O50" i="58"/>
  <c r="O51" i="58"/>
  <c r="O52" i="58"/>
  <c r="O53" i="58"/>
  <c r="S24" i="58"/>
  <c r="R53" i="57"/>
  <c r="Q53" i="57"/>
  <c r="P53" i="57"/>
  <c r="N53" i="57"/>
  <c r="M53" i="57"/>
  <c r="L53" i="57"/>
  <c r="K53" i="57"/>
  <c r="G53" i="57"/>
  <c r="R52" i="57"/>
  <c r="Q52" i="57"/>
  <c r="P52" i="57"/>
  <c r="N52" i="57"/>
  <c r="M52" i="57"/>
  <c r="L52" i="57"/>
  <c r="K52" i="57"/>
  <c r="G52" i="57"/>
  <c r="R51" i="57"/>
  <c r="Q51" i="57"/>
  <c r="P51" i="57"/>
  <c r="N51" i="57"/>
  <c r="M51" i="57"/>
  <c r="L51" i="57"/>
  <c r="K51" i="57"/>
  <c r="G51" i="57"/>
  <c r="R50" i="57"/>
  <c r="Q50" i="57"/>
  <c r="P50" i="57"/>
  <c r="N50" i="57"/>
  <c r="M50" i="57"/>
  <c r="L50" i="57"/>
  <c r="K50" i="57"/>
  <c r="G50" i="57"/>
  <c r="R49" i="57"/>
  <c r="Q49" i="57"/>
  <c r="P49" i="57"/>
  <c r="N49" i="57"/>
  <c r="M49" i="57"/>
  <c r="L49" i="57"/>
  <c r="K49" i="57"/>
  <c r="G49" i="57"/>
  <c r="R48" i="57"/>
  <c r="Q48" i="57"/>
  <c r="P48" i="57"/>
  <c r="N48" i="57"/>
  <c r="M48" i="57"/>
  <c r="L48" i="57"/>
  <c r="K48" i="57"/>
  <c r="G48" i="57"/>
  <c r="R46" i="57"/>
  <c r="Q46" i="57"/>
  <c r="P46" i="57"/>
  <c r="N46" i="57"/>
  <c r="M46" i="57"/>
  <c r="L46" i="57"/>
  <c r="K46" i="57"/>
  <c r="G46" i="57"/>
  <c r="R44" i="57"/>
  <c r="Q44" i="57"/>
  <c r="P44" i="57"/>
  <c r="N44" i="57"/>
  <c r="M44" i="57"/>
  <c r="L44" i="57"/>
  <c r="K44" i="57"/>
  <c r="G44" i="57"/>
  <c r="R42" i="57"/>
  <c r="Q42" i="57"/>
  <c r="P42" i="57"/>
  <c r="K42" i="57"/>
  <c r="G42" i="57"/>
  <c r="N40" i="57"/>
  <c r="M40" i="57"/>
  <c r="L40" i="57"/>
  <c r="K40" i="57"/>
  <c r="G40" i="57"/>
  <c r="R38" i="57"/>
  <c r="Q38" i="57"/>
  <c r="P38" i="57"/>
  <c r="N38" i="57"/>
  <c r="M38" i="57"/>
  <c r="L38" i="57"/>
  <c r="K38" i="57"/>
  <c r="G38" i="57"/>
  <c r="R36" i="57"/>
  <c r="Q36" i="57"/>
  <c r="P36" i="57"/>
  <c r="N36" i="57"/>
  <c r="M36" i="57"/>
  <c r="L36" i="57"/>
  <c r="K36" i="57"/>
  <c r="G36" i="57"/>
  <c r="R35" i="57"/>
  <c r="Q35" i="57"/>
  <c r="P35" i="57"/>
  <c r="N35" i="57"/>
  <c r="M35" i="57"/>
  <c r="L35" i="57"/>
  <c r="K35" i="57"/>
  <c r="G35" i="57"/>
  <c r="R34" i="57"/>
  <c r="Q34" i="57"/>
  <c r="P34" i="57"/>
  <c r="N34" i="57"/>
  <c r="M34" i="57"/>
  <c r="L34" i="57"/>
  <c r="K34" i="57"/>
  <c r="G34" i="57"/>
  <c r="R32" i="57"/>
  <c r="Q32" i="57"/>
  <c r="P32" i="57"/>
  <c r="N32" i="57"/>
  <c r="M32" i="57"/>
  <c r="L32" i="57"/>
  <c r="K32" i="57"/>
  <c r="G32" i="57"/>
  <c r="R31" i="57"/>
  <c r="Q31" i="57"/>
  <c r="P31" i="57"/>
  <c r="N31" i="57"/>
  <c r="M31" i="57"/>
  <c r="L31" i="57"/>
  <c r="K31" i="57"/>
  <c r="G31" i="57"/>
  <c r="R30" i="57"/>
  <c r="Q30" i="57"/>
  <c r="P30" i="57"/>
  <c r="N30" i="57"/>
  <c r="M30" i="57"/>
  <c r="L30" i="57"/>
  <c r="K30" i="57"/>
  <c r="G30" i="57"/>
  <c r="R29" i="57"/>
  <c r="Q29" i="57"/>
  <c r="P29" i="57"/>
  <c r="N29" i="57"/>
  <c r="M29" i="57"/>
  <c r="L29" i="57"/>
  <c r="K29" i="57"/>
  <c r="G29" i="57"/>
  <c r="R27" i="57"/>
  <c r="Q27" i="57"/>
  <c r="P27" i="57"/>
  <c r="N27" i="57"/>
  <c r="M27" i="57"/>
  <c r="L27" i="57"/>
  <c r="K27" i="57"/>
  <c r="G27" i="57"/>
  <c r="R25" i="57"/>
  <c r="Q25" i="57"/>
  <c r="P25" i="57"/>
  <c r="N25" i="57"/>
  <c r="M25" i="57"/>
  <c r="L25" i="57"/>
  <c r="K25" i="57"/>
  <c r="G25" i="57"/>
  <c r="R24" i="57"/>
  <c r="Q24" i="57"/>
  <c r="P24" i="57"/>
  <c r="N24" i="57"/>
  <c r="M24" i="57"/>
  <c r="L24" i="57"/>
  <c r="K24" i="57"/>
  <c r="G24" i="57"/>
  <c r="R22" i="57"/>
  <c r="Q22" i="57"/>
  <c r="P22" i="57"/>
  <c r="N22" i="57"/>
  <c r="M22" i="57"/>
  <c r="L22" i="57"/>
  <c r="K22" i="57"/>
  <c r="G22" i="57"/>
  <c r="R21" i="57"/>
  <c r="Q21" i="57"/>
  <c r="P21" i="57"/>
  <c r="N21" i="57"/>
  <c r="M21" i="57"/>
  <c r="L21" i="57"/>
  <c r="K21" i="57"/>
  <c r="G21" i="57"/>
  <c r="R20" i="57"/>
  <c r="Q20" i="57"/>
  <c r="P20" i="57"/>
  <c r="N20" i="57"/>
  <c r="M20" i="57"/>
  <c r="L20" i="57"/>
  <c r="K20" i="57"/>
  <c r="G20" i="57"/>
  <c r="R19" i="57"/>
  <c r="Q19" i="57"/>
  <c r="P19" i="57"/>
  <c r="N19" i="57"/>
  <c r="M19" i="57"/>
  <c r="L19" i="57"/>
  <c r="K19" i="57"/>
  <c r="G19" i="57"/>
  <c r="R18" i="57"/>
  <c r="Q18" i="57"/>
  <c r="P18" i="57"/>
  <c r="N18" i="57"/>
  <c r="M18" i="57"/>
  <c r="L18" i="57"/>
  <c r="K18" i="57"/>
  <c r="G18" i="57"/>
  <c r="R17" i="57"/>
  <c r="Q17" i="57"/>
  <c r="P17" i="57"/>
  <c r="N17" i="57"/>
  <c r="M17" i="57"/>
  <c r="L17" i="57"/>
  <c r="K17" i="57"/>
  <c r="G17" i="57"/>
  <c r="R16" i="57"/>
  <c r="Q16" i="57"/>
  <c r="P16" i="57"/>
  <c r="N16" i="57"/>
  <c r="M16" i="57"/>
  <c r="L16" i="57"/>
  <c r="K16" i="57"/>
  <c r="G16" i="57"/>
  <c r="R14" i="57"/>
  <c r="Q14" i="57"/>
  <c r="P14" i="57"/>
  <c r="N14" i="57"/>
  <c r="M14" i="57"/>
  <c r="L14" i="57"/>
  <c r="K14" i="57"/>
  <c r="G14" i="57"/>
  <c r="R12" i="57"/>
  <c r="Q12" i="57"/>
  <c r="P12" i="57"/>
  <c r="N12" i="57"/>
  <c r="M12" i="57"/>
  <c r="L12" i="57"/>
  <c r="K12" i="57"/>
  <c r="G12" i="57"/>
  <c r="R11" i="57"/>
  <c r="Q11" i="57"/>
  <c r="P11" i="57"/>
  <c r="N11" i="57"/>
  <c r="M11" i="57"/>
  <c r="L11" i="57"/>
  <c r="K11" i="57"/>
  <c r="G11" i="57"/>
  <c r="R10" i="57"/>
  <c r="Q10" i="57"/>
  <c r="P10" i="57"/>
  <c r="N10" i="57"/>
  <c r="M10" i="57"/>
  <c r="L10" i="57"/>
  <c r="K10" i="57"/>
  <c r="G10" i="57"/>
  <c r="R9" i="57"/>
  <c r="Q9" i="57"/>
  <c r="P9" i="57"/>
  <c r="N9" i="57"/>
  <c r="M9" i="57"/>
  <c r="L9" i="57"/>
  <c r="K9" i="57"/>
  <c r="G9" i="57"/>
  <c r="S50" i="58" l="1"/>
  <c r="S30" i="58"/>
  <c r="S19" i="58"/>
  <c r="S35" i="58"/>
  <c r="S42" i="58"/>
  <c r="K54" i="57"/>
  <c r="S51" i="58"/>
  <c r="S46" i="58"/>
  <c r="S36" i="58"/>
  <c r="S31" i="58"/>
  <c r="S25" i="58"/>
  <c r="S20" i="58"/>
  <c r="L54" i="57"/>
  <c r="S53" i="58"/>
  <c r="S49" i="58"/>
  <c r="S40" i="58"/>
  <c r="S34" i="58"/>
  <c r="S29" i="58"/>
  <c r="S22" i="58"/>
  <c r="O54" i="58"/>
  <c r="G54" i="57"/>
  <c r="S52" i="58"/>
  <c r="S48" i="58"/>
  <c r="S38" i="58"/>
  <c r="S32" i="58"/>
  <c r="S27" i="58"/>
  <c r="S21" i="58"/>
  <c r="S11" i="58"/>
  <c r="S44" i="58"/>
  <c r="S14" i="58"/>
  <c r="S10" i="58"/>
  <c r="S16" i="58"/>
  <c r="S17" i="58"/>
  <c r="S12" i="58"/>
  <c r="S9" i="58"/>
  <c r="S18" i="58"/>
  <c r="Q54" i="57"/>
  <c r="P54" i="57"/>
  <c r="R54" i="57"/>
  <c r="M54" i="57"/>
  <c r="O20" i="57"/>
  <c r="N54" i="57"/>
  <c r="K53" i="56"/>
  <c r="R53" i="56"/>
  <c r="Q53" i="56"/>
  <c r="P53" i="56"/>
  <c r="G53" i="56"/>
  <c r="N53" i="56"/>
  <c r="M53" i="56"/>
  <c r="L53" i="56"/>
  <c r="K52" i="56"/>
  <c r="R52" i="56"/>
  <c r="Q52" i="56"/>
  <c r="P52" i="56"/>
  <c r="G52" i="56"/>
  <c r="N52" i="56"/>
  <c r="M52" i="56"/>
  <c r="L52" i="56"/>
  <c r="K51" i="56"/>
  <c r="R51" i="56"/>
  <c r="Q51" i="56"/>
  <c r="P51" i="56"/>
  <c r="G51" i="56"/>
  <c r="N51" i="56"/>
  <c r="M51" i="56"/>
  <c r="L51" i="56"/>
  <c r="K50" i="56"/>
  <c r="R50" i="56"/>
  <c r="Q50" i="56"/>
  <c r="P50" i="56"/>
  <c r="G50" i="56"/>
  <c r="N50" i="56"/>
  <c r="M50" i="56"/>
  <c r="L50" i="56"/>
  <c r="R49" i="56"/>
  <c r="Q49" i="56"/>
  <c r="P49" i="56"/>
  <c r="N49" i="56"/>
  <c r="M49" i="56"/>
  <c r="L49" i="56"/>
  <c r="R48" i="56"/>
  <c r="Q48" i="56"/>
  <c r="P48" i="56"/>
  <c r="N48" i="56"/>
  <c r="M48" i="56"/>
  <c r="L48" i="56"/>
  <c r="R46" i="56"/>
  <c r="P46" i="56"/>
  <c r="N46" i="56"/>
  <c r="G46" i="56"/>
  <c r="L46" i="56"/>
  <c r="R44" i="56"/>
  <c r="P44" i="56"/>
  <c r="N44" i="56"/>
  <c r="G44" i="56"/>
  <c r="L44" i="56"/>
  <c r="K42" i="56"/>
  <c r="R42" i="56"/>
  <c r="Q42" i="56"/>
  <c r="P42" i="56"/>
  <c r="G42" i="56"/>
  <c r="N42" i="56"/>
  <c r="M42" i="56"/>
  <c r="L42" i="56"/>
  <c r="K40" i="56"/>
  <c r="R40" i="56"/>
  <c r="Q40" i="56"/>
  <c r="P40" i="56"/>
  <c r="G40" i="56"/>
  <c r="N40" i="56"/>
  <c r="M40" i="56"/>
  <c r="L40" i="56"/>
  <c r="R39" i="56"/>
  <c r="Q39" i="56"/>
  <c r="P39" i="56"/>
  <c r="N39" i="56"/>
  <c r="M39" i="56"/>
  <c r="L39" i="56"/>
  <c r="R38" i="56"/>
  <c r="Q38" i="56"/>
  <c r="P38" i="56"/>
  <c r="N38" i="56"/>
  <c r="M38" i="56"/>
  <c r="L38" i="56"/>
  <c r="P36" i="56"/>
  <c r="R36" i="56"/>
  <c r="K36" i="56"/>
  <c r="N36" i="56"/>
  <c r="M36" i="56"/>
  <c r="L36" i="56"/>
  <c r="Q35" i="56"/>
  <c r="R35" i="56"/>
  <c r="P35" i="56"/>
  <c r="N35" i="56"/>
  <c r="M35" i="56"/>
  <c r="L35" i="56"/>
  <c r="P34" i="56"/>
  <c r="N34" i="56"/>
  <c r="R34" i="56"/>
  <c r="Q34" i="56"/>
  <c r="M34" i="56"/>
  <c r="L34" i="56"/>
  <c r="P32" i="56"/>
  <c r="N32" i="56"/>
  <c r="R32" i="56"/>
  <c r="Q32" i="56"/>
  <c r="M32" i="56"/>
  <c r="L32" i="56"/>
  <c r="P31" i="56"/>
  <c r="N31" i="56"/>
  <c r="R31" i="56"/>
  <c r="Q31" i="56"/>
  <c r="M31" i="56"/>
  <c r="P30" i="56"/>
  <c r="N30" i="56"/>
  <c r="R30" i="56"/>
  <c r="Q30" i="56"/>
  <c r="M30" i="56"/>
  <c r="L30" i="56"/>
  <c r="Q29" i="56"/>
  <c r="M29" i="56"/>
  <c r="K29" i="56"/>
  <c r="R29" i="56"/>
  <c r="P29" i="56"/>
  <c r="G29" i="56"/>
  <c r="N29" i="56"/>
  <c r="L29" i="56"/>
  <c r="P27" i="56"/>
  <c r="R27" i="56"/>
  <c r="Q27" i="56"/>
  <c r="N27" i="56"/>
  <c r="M27" i="56"/>
  <c r="L27" i="56"/>
  <c r="R25" i="56"/>
  <c r="N25" i="56"/>
  <c r="Q25" i="56"/>
  <c r="P25" i="56"/>
  <c r="M25" i="56"/>
  <c r="L25" i="56"/>
  <c r="P24" i="56"/>
  <c r="K24" i="56"/>
  <c r="Q24" i="56"/>
  <c r="N24" i="56"/>
  <c r="M24" i="56"/>
  <c r="L24" i="56"/>
  <c r="R22" i="56"/>
  <c r="N22" i="56"/>
  <c r="Q22" i="56"/>
  <c r="P22" i="56"/>
  <c r="M22" i="56"/>
  <c r="L22" i="56"/>
  <c r="P21" i="56"/>
  <c r="R21" i="56"/>
  <c r="Q21" i="56"/>
  <c r="N21" i="56"/>
  <c r="M21" i="56"/>
  <c r="L21" i="56"/>
  <c r="R20" i="56"/>
  <c r="N20" i="56"/>
  <c r="Q20" i="56"/>
  <c r="P20" i="56"/>
  <c r="M20" i="56"/>
  <c r="L20" i="56"/>
  <c r="Q19" i="56"/>
  <c r="P19" i="56"/>
  <c r="K19" i="56"/>
  <c r="R19" i="56"/>
  <c r="G19" i="56"/>
  <c r="N19" i="56"/>
  <c r="M19" i="56"/>
  <c r="L19" i="56"/>
  <c r="R18" i="56"/>
  <c r="Q18" i="56"/>
  <c r="P18" i="56"/>
  <c r="N18" i="56"/>
  <c r="M18" i="56"/>
  <c r="L18" i="56"/>
  <c r="Q17" i="56"/>
  <c r="P17" i="56"/>
  <c r="K17" i="56"/>
  <c r="R17" i="56"/>
  <c r="G17" i="56"/>
  <c r="N17" i="56"/>
  <c r="M17" i="56"/>
  <c r="L17" i="56"/>
  <c r="R16" i="56"/>
  <c r="N16" i="56"/>
  <c r="M16" i="56"/>
  <c r="Q16" i="56"/>
  <c r="K16" i="56"/>
  <c r="G16" i="56"/>
  <c r="N14" i="56"/>
  <c r="R14" i="56"/>
  <c r="Q14" i="56"/>
  <c r="P14" i="56"/>
  <c r="G14" i="56"/>
  <c r="L14" i="56"/>
  <c r="R12" i="56"/>
  <c r="Q12" i="56"/>
  <c r="N12" i="56"/>
  <c r="M12" i="56"/>
  <c r="K12" i="56"/>
  <c r="P12" i="56"/>
  <c r="G12" i="56"/>
  <c r="L12" i="56"/>
  <c r="N11" i="56"/>
  <c r="R11" i="56"/>
  <c r="K11" i="56"/>
  <c r="P11" i="56"/>
  <c r="M11" i="56"/>
  <c r="L11" i="56"/>
  <c r="R10" i="56"/>
  <c r="K10" i="56"/>
  <c r="P10" i="56"/>
  <c r="N10" i="56"/>
  <c r="G10" i="56"/>
  <c r="L10" i="56"/>
  <c r="R9" i="56"/>
  <c r="Q9" i="56"/>
  <c r="P9" i="56"/>
  <c r="G9" i="56"/>
  <c r="M9" i="56"/>
  <c r="L9" i="56"/>
  <c r="M10" i="56"/>
  <c r="G11" i="56"/>
  <c r="Q11" i="56"/>
  <c r="K14" i="56"/>
  <c r="G21" i="56"/>
  <c r="K21" i="56"/>
  <c r="G24" i="56"/>
  <c r="G27" i="56"/>
  <c r="K27" i="56"/>
  <c r="G36" i="56"/>
  <c r="M14" i="56"/>
  <c r="L16" i="56"/>
  <c r="G18" i="56"/>
  <c r="K18" i="56"/>
  <c r="R24" i="56"/>
  <c r="K30" i="56"/>
  <c r="K31" i="56"/>
  <c r="K32" i="56"/>
  <c r="K34" i="56"/>
  <c r="Q36" i="56"/>
  <c r="G39" i="56"/>
  <c r="K39" i="56"/>
  <c r="G20" i="56"/>
  <c r="K20" i="56"/>
  <c r="G22" i="56"/>
  <c r="K22" i="56"/>
  <c r="G25" i="56"/>
  <c r="K25" i="56"/>
  <c r="G30" i="56"/>
  <c r="G31" i="56"/>
  <c r="G32" i="56"/>
  <c r="G34" i="56"/>
  <c r="G35" i="56"/>
  <c r="K35" i="56"/>
  <c r="G38" i="56"/>
  <c r="K38" i="56"/>
  <c r="N9" i="56"/>
  <c r="Q10" i="56"/>
  <c r="K9" i="56"/>
  <c r="K44" i="56"/>
  <c r="K46" i="56"/>
  <c r="P16" i="56"/>
  <c r="L31" i="56"/>
  <c r="G48" i="56"/>
  <c r="K48" i="56"/>
  <c r="M44" i="56"/>
  <c r="Q44" i="56"/>
  <c r="M46" i="56"/>
  <c r="Q46" i="56"/>
  <c r="G49" i="56"/>
  <c r="K49" i="56"/>
  <c r="K53" i="55"/>
  <c r="R53" i="55"/>
  <c r="Q53" i="55"/>
  <c r="P53" i="55"/>
  <c r="G53" i="55"/>
  <c r="N53" i="55"/>
  <c r="M53" i="55"/>
  <c r="L53" i="55"/>
  <c r="K52" i="55"/>
  <c r="R52" i="55"/>
  <c r="Q52" i="55"/>
  <c r="P52" i="55"/>
  <c r="G52" i="55"/>
  <c r="N52" i="55"/>
  <c r="M52" i="55"/>
  <c r="L52" i="55"/>
  <c r="K51" i="55"/>
  <c r="R51" i="55"/>
  <c r="Q51" i="55"/>
  <c r="P51" i="55"/>
  <c r="G51" i="55"/>
  <c r="N51" i="55"/>
  <c r="M51" i="55"/>
  <c r="L51" i="55"/>
  <c r="K50" i="55"/>
  <c r="R50" i="55"/>
  <c r="Q50" i="55"/>
  <c r="P50" i="55"/>
  <c r="G50" i="55"/>
  <c r="N50" i="55"/>
  <c r="M50" i="55"/>
  <c r="L50" i="55"/>
  <c r="R49" i="55"/>
  <c r="Q49" i="55"/>
  <c r="P49" i="55"/>
  <c r="N49" i="55"/>
  <c r="M49" i="55"/>
  <c r="L49" i="55"/>
  <c r="R48" i="55"/>
  <c r="Q48" i="55"/>
  <c r="P48" i="55"/>
  <c r="N48" i="55"/>
  <c r="M48" i="55"/>
  <c r="L48" i="55"/>
  <c r="K46" i="55"/>
  <c r="Q46" i="55"/>
  <c r="P46" i="55"/>
  <c r="M46" i="55"/>
  <c r="L46" i="55"/>
  <c r="K44" i="55"/>
  <c r="Q44" i="55"/>
  <c r="P44" i="55"/>
  <c r="G44" i="55"/>
  <c r="M44" i="55"/>
  <c r="L44" i="55"/>
  <c r="K42" i="55"/>
  <c r="R42" i="55"/>
  <c r="Q42" i="55"/>
  <c r="P42" i="55"/>
  <c r="G42" i="55"/>
  <c r="N42" i="55"/>
  <c r="M42" i="55"/>
  <c r="L42" i="55"/>
  <c r="K40" i="55"/>
  <c r="R40" i="55"/>
  <c r="Q40" i="55"/>
  <c r="P40" i="55"/>
  <c r="G40" i="55"/>
  <c r="N40" i="55"/>
  <c r="M40" i="55"/>
  <c r="L40" i="55"/>
  <c r="R39" i="55"/>
  <c r="Q39" i="55"/>
  <c r="P39" i="55"/>
  <c r="N39" i="55"/>
  <c r="M39" i="55"/>
  <c r="L39" i="55"/>
  <c r="Q38" i="55"/>
  <c r="R38" i="55"/>
  <c r="P38" i="55"/>
  <c r="N38" i="55"/>
  <c r="M38" i="55"/>
  <c r="L38" i="55"/>
  <c r="P36" i="55"/>
  <c r="R36" i="55"/>
  <c r="Q36" i="55"/>
  <c r="N36" i="55"/>
  <c r="M36" i="55"/>
  <c r="L36" i="55"/>
  <c r="Q35" i="55"/>
  <c r="R35" i="55"/>
  <c r="P35" i="55"/>
  <c r="N35" i="55"/>
  <c r="M35" i="55"/>
  <c r="L35" i="55"/>
  <c r="P34" i="55"/>
  <c r="N34" i="55"/>
  <c r="R34" i="55"/>
  <c r="Q34" i="55"/>
  <c r="M34" i="55"/>
  <c r="L34" i="55"/>
  <c r="P32" i="55"/>
  <c r="N32" i="55"/>
  <c r="R32" i="55"/>
  <c r="Q32" i="55"/>
  <c r="M32" i="55"/>
  <c r="L32" i="55"/>
  <c r="P31" i="55"/>
  <c r="N31" i="55"/>
  <c r="R31" i="55"/>
  <c r="Q31" i="55"/>
  <c r="M31" i="55"/>
  <c r="L31" i="55"/>
  <c r="P30" i="55"/>
  <c r="N30" i="55"/>
  <c r="R30" i="55"/>
  <c r="Q30" i="55"/>
  <c r="M30" i="55"/>
  <c r="Q29" i="55"/>
  <c r="M29" i="55"/>
  <c r="K29" i="55"/>
  <c r="R29" i="55"/>
  <c r="P29" i="55"/>
  <c r="G29" i="55"/>
  <c r="N29" i="55"/>
  <c r="L29" i="55"/>
  <c r="P27" i="55"/>
  <c r="R27" i="55"/>
  <c r="Q27" i="55"/>
  <c r="G27" i="55"/>
  <c r="M27" i="55"/>
  <c r="L27" i="55"/>
  <c r="R25" i="55"/>
  <c r="N25" i="55"/>
  <c r="Q25" i="55"/>
  <c r="P25" i="55"/>
  <c r="M25" i="55"/>
  <c r="L25" i="55"/>
  <c r="P24" i="55"/>
  <c r="K24" i="55"/>
  <c r="Q24" i="55"/>
  <c r="N24" i="55"/>
  <c r="M24" i="55"/>
  <c r="L24" i="55"/>
  <c r="R22" i="55"/>
  <c r="N22" i="55"/>
  <c r="Q22" i="55"/>
  <c r="P22" i="55"/>
  <c r="M22" i="55"/>
  <c r="G22" i="55"/>
  <c r="P21" i="55"/>
  <c r="R21" i="55"/>
  <c r="Q21" i="55"/>
  <c r="N21" i="55"/>
  <c r="M21" i="55"/>
  <c r="L21" i="55"/>
  <c r="R20" i="55"/>
  <c r="N20" i="55"/>
  <c r="Q20" i="55"/>
  <c r="P20" i="55"/>
  <c r="M20" i="55"/>
  <c r="G20" i="55"/>
  <c r="Q19" i="55"/>
  <c r="P19" i="55"/>
  <c r="K19" i="55"/>
  <c r="R19" i="55"/>
  <c r="G19" i="55"/>
  <c r="N19" i="55"/>
  <c r="M19" i="55"/>
  <c r="L19" i="55"/>
  <c r="R18" i="55"/>
  <c r="Q18" i="55"/>
  <c r="P18" i="55"/>
  <c r="N18" i="55"/>
  <c r="M18" i="55"/>
  <c r="L18" i="55"/>
  <c r="Q17" i="55"/>
  <c r="P17" i="55"/>
  <c r="K17" i="55"/>
  <c r="R17" i="55"/>
  <c r="G17" i="55"/>
  <c r="N17" i="55"/>
  <c r="M17" i="55"/>
  <c r="L17" i="55"/>
  <c r="R16" i="55"/>
  <c r="N16" i="55"/>
  <c r="M16" i="55"/>
  <c r="Q16" i="55"/>
  <c r="K16" i="55"/>
  <c r="G16" i="55"/>
  <c r="N14" i="55"/>
  <c r="R14" i="55"/>
  <c r="Q14" i="55"/>
  <c r="P14" i="55"/>
  <c r="G14" i="55"/>
  <c r="L14" i="55"/>
  <c r="R12" i="55"/>
  <c r="Q12" i="55"/>
  <c r="N12" i="55"/>
  <c r="M12" i="55"/>
  <c r="K12" i="55"/>
  <c r="P12" i="55"/>
  <c r="G12" i="55"/>
  <c r="L12" i="55"/>
  <c r="N11" i="55"/>
  <c r="R11" i="55"/>
  <c r="Q11" i="55"/>
  <c r="P11" i="55"/>
  <c r="M11" i="55"/>
  <c r="L11" i="55"/>
  <c r="R10" i="55"/>
  <c r="K10" i="55"/>
  <c r="P10" i="55"/>
  <c r="N10" i="55"/>
  <c r="M10" i="55"/>
  <c r="L10" i="55"/>
  <c r="K9" i="55"/>
  <c r="Q9" i="55"/>
  <c r="P9" i="55"/>
  <c r="N9" i="55"/>
  <c r="M9" i="55"/>
  <c r="L9" i="55"/>
  <c r="Q10" i="55"/>
  <c r="G9" i="55"/>
  <c r="L20" i="55"/>
  <c r="L22" i="55"/>
  <c r="G10" i="55"/>
  <c r="G11" i="55"/>
  <c r="K11" i="55"/>
  <c r="K14" i="55"/>
  <c r="P16" i="55"/>
  <c r="G21" i="55"/>
  <c r="K21" i="55"/>
  <c r="G24" i="55"/>
  <c r="K27" i="55"/>
  <c r="G36" i="55"/>
  <c r="K36" i="55"/>
  <c r="M14" i="55"/>
  <c r="L16" i="55"/>
  <c r="G18" i="55"/>
  <c r="K18" i="55"/>
  <c r="R24" i="55"/>
  <c r="K30" i="55"/>
  <c r="K31" i="55"/>
  <c r="K32" i="55"/>
  <c r="K34" i="55"/>
  <c r="G39" i="55"/>
  <c r="K39" i="55"/>
  <c r="R9" i="55"/>
  <c r="K20" i="55"/>
  <c r="K22" i="55"/>
  <c r="G25" i="55"/>
  <c r="K25" i="55"/>
  <c r="N27" i="55"/>
  <c r="G30" i="55"/>
  <c r="G31" i="55"/>
  <c r="G32" i="55"/>
  <c r="G34" i="55"/>
  <c r="G35" i="55"/>
  <c r="K35" i="55"/>
  <c r="G38" i="55"/>
  <c r="K38" i="55"/>
  <c r="N44" i="55"/>
  <c r="G46" i="55"/>
  <c r="N46" i="55"/>
  <c r="L30" i="55"/>
  <c r="R44" i="55"/>
  <c r="G48" i="55"/>
  <c r="K48" i="55"/>
  <c r="G49" i="55"/>
  <c r="K49" i="55"/>
  <c r="R46" i="55"/>
  <c r="K53" i="54"/>
  <c r="R53" i="54"/>
  <c r="Q53" i="54"/>
  <c r="P53" i="54"/>
  <c r="G53" i="54"/>
  <c r="N53" i="54"/>
  <c r="M53" i="54"/>
  <c r="L53" i="54"/>
  <c r="K52" i="54"/>
  <c r="R52" i="54"/>
  <c r="Q52" i="54"/>
  <c r="P52" i="54"/>
  <c r="G52" i="54"/>
  <c r="N52" i="54"/>
  <c r="M52" i="54"/>
  <c r="L52" i="54"/>
  <c r="K51" i="54"/>
  <c r="R51" i="54"/>
  <c r="Q51" i="54"/>
  <c r="P51" i="54"/>
  <c r="G51" i="54"/>
  <c r="N51" i="54"/>
  <c r="M51" i="54"/>
  <c r="L51" i="54"/>
  <c r="K50" i="54"/>
  <c r="R50" i="54"/>
  <c r="Q50" i="54"/>
  <c r="P50" i="54"/>
  <c r="G50" i="54"/>
  <c r="N50" i="54"/>
  <c r="M50" i="54"/>
  <c r="L50" i="54"/>
  <c r="R49" i="54"/>
  <c r="Q49" i="54"/>
  <c r="P49" i="54"/>
  <c r="N49" i="54"/>
  <c r="M49" i="54"/>
  <c r="L49" i="54"/>
  <c r="R48" i="54"/>
  <c r="Q48" i="54"/>
  <c r="P48" i="54"/>
  <c r="N48" i="54"/>
  <c r="M48" i="54"/>
  <c r="L48" i="54"/>
  <c r="K46" i="54"/>
  <c r="Q46" i="54"/>
  <c r="P46" i="54"/>
  <c r="G46" i="54"/>
  <c r="M46" i="54"/>
  <c r="L46" i="54"/>
  <c r="K44" i="54"/>
  <c r="R44" i="54"/>
  <c r="Q44" i="54"/>
  <c r="P44" i="54"/>
  <c r="G44" i="54"/>
  <c r="N44" i="54"/>
  <c r="M44" i="54"/>
  <c r="L44" i="54"/>
  <c r="K42" i="54"/>
  <c r="R42" i="54"/>
  <c r="Q42" i="54"/>
  <c r="P42" i="54"/>
  <c r="G42" i="54"/>
  <c r="N42" i="54"/>
  <c r="M42" i="54"/>
  <c r="L42" i="54"/>
  <c r="K41" i="54"/>
  <c r="R41" i="54"/>
  <c r="Q41" i="54"/>
  <c r="P41" i="54"/>
  <c r="G41" i="54"/>
  <c r="N41" i="54"/>
  <c r="M41" i="54"/>
  <c r="L41" i="54"/>
  <c r="R40" i="54"/>
  <c r="Q40" i="54"/>
  <c r="P40" i="54"/>
  <c r="N40" i="54"/>
  <c r="M40" i="54"/>
  <c r="L40" i="54"/>
  <c r="R38" i="54"/>
  <c r="Q38" i="54"/>
  <c r="P38" i="54"/>
  <c r="N38" i="54"/>
  <c r="M38" i="54"/>
  <c r="L38" i="54"/>
  <c r="R36" i="54"/>
  <c r="Q36" i="54"/>
  <c r="P36" i="54"/>
  <c r="N36" i="54"/>
  <c r="M36" i="54"/>
  <c r="L36" i="54"/>
  <c r="R35" i="54"/>
  <c r="Q35" i="54"/>
  <c r="P35" i="54"/>
  <c r="N35" i="54"/>
  <c r="M35" i="54"/>
  <c r="L35" i="54"/>
  <c r="R34" i="54"/>
  <c r="K34" i="54"/>
  <c r="Q34" i="54"/>
  <c r="P34" i="54"/>
  <c r="G34" i="54"/>
  <c r="M34" i="54"/>
  <c r="L34" i="54"/>
  <c r="R32" i="54"/>
  <c r="K32" i="54"/>
  <c r="Q32" i="54"/>
  <c r="P32" i="54"/>
  <c r="G32" i="54"/>
  <c r="M32" i="54"/>
  <c r="L32" i="54"/>
  <c r="R31" i="54"/>
  <c r="K31" i="54"/>
  <c r="Q31" i="54"/>
  <c r="P31" i="54"/>
  <c r="G31" i="54"/>
  <c r="M31" i="54"/>
  <c r="L31" i="54"/>
  <c r="R30" i="54"/>
  <c r="K30" i="54"/>
  <c r="Q30" i="54"/>
  <c r="P30" i="54"/>
  <c r="G30" i="54"/>
  <c r="M30" i="54"/>
  <c r="L30" i="54"/>
  <c r="K29" i="54"/>
  <c r="R29" i="54"/>
  <c r="Q29" i="54"/>
  <c r="P29" i="54"/>
  <c r="G29" i="54"/>
  <c r="N29" i="54"/>
  <c r="M29" i="54"/>
  <c r="L29" i="54"/>
  <c r="L27" i="54"/>
  <c r="R27" i="54"/>
  <c r="Q27" i="54"/>
  <c r="K27" i="54"/>
  <c r="N27" i="54"/>
  <c r="M27" i="54"/>
  <c r="G27" i="54"/>
  <c r="Q25" i="54"/>
  <c r="P25" i="54"/>
  <c r="L25" i="54"/>
  <c r="K25" i="54"/>
  <c r="R25" i="54"/>
  <c r="G25" i="54"/>
  <c r="N25" i="54"/>
  <c r="M25" i="54"/>
  <c r="Q24" i="54"/>
  <c r="R24" i="54"/>
  <c r="P24" i="54"/>
  <c r="N24" i="54"/>
  <c r="M24" i="54"/>
  <c r="L24" i="54"/>
  <c r="Q22" i="54"/>
  <c r="P22" i="54"/>
  <c r="K22" i="54"/>
  <c r="R22" i="54"/>
  <c r="G22" i="54"/>
  <c r="N22" i="54"/>
  <c r="M22" i="54"/>
  <c r="L22" i="54"/>
  <c r="Q21" i="54"/>
  <c r="R21" i="54"/>
  <c r="P21" i="54"/>
  <c r="N21" i="54"/>
  <c r="M21" i="54"/>
  <c r="L21" i="54"/>
  <c r="Q20" i="54"/>
  <c r="P20" i="54"/>
  <c r="K20" i="54"/>
  <c r="R20" i="54"/>
  <c r="G20" i="54"/>
  <c r="N20" i="54"/>
  <c r="M20" i="54"/>
  <c r="L20" i="54"/>
  <c r="R19" i="54"/>
  <c r="N19" i="54"/>
  <c r="M19" i="54"/>
  <c r="Q19" i="54"/>
  <c r="K19" i="54"/>
  <c r="G19" i="54"/>
  <c r="R18" i="54"/>
  <c r="N18" i="54"/>
  <c r="M18" i="54"/>
  <c r="Q18" i="54"/>
  <c r="K18" i="54"/>
  <c r="G18" i="54"/>
  <c r="R17" i="54"/>
  <c r="N17" i="54"/>
  <c r="M17" i="54"/>
  <c r="Q17" i="54"/>
  <c r="K17" i="54"/>
  <c r="G17" i="54"/>
  <c r="N16" i="54"/>
  <c r="R16" i="54"/>
  <c r="Q16" i="54"/>
  <c r="P16" i="54"/>
  <c r="M16" i="54"/>
  <c r="L16" i="54"/>
  <c r="R14" i="54"/>
  <c r="N14" i="54"/>
  <c r="Q14" i="54"/>
  <c r="P14" i="54"/>
  <c r="M14" i="54"/>
  <c r="L14" i="54"/>
  <c r="P12" i="54"/>
  <c r="K12" i="54"/>
  <c r="Q12" i="54"/>
  <c r="G12" i="54"/>
  <c r="M12" i="54"/>
  <c r="L12" i="54"/>
  <c r="K11" i="54"/>
  <c r="Q11" i="54"/>
  <c r="P11" i="54"/>
  <c r="N11" i="54"/>
  <c r="M11" i="54"/>
  <c r="L11" i="54"/>
  <c r="K10" i="54"/>
  <c r="Q10" i="54"/>
  <c r="P10" i="54"/>
  <c r="G10" i="54"/>
  <c r="M10" i="54"/>
  <c r="L10" i="54"/>
  <c r="K9" i="54"/>
  <c r="R9" i="54"/>
  <c r="Q9" i="54"/>
  <c r="P9" i="54"/>
  <c r="G9" i="54"/>
  <c r="N9" i="54"/>
  <c r="M9" i="54"/>
  <c r="L9" i="54"/>
  <c r="N10" i="54"/>
  <c r="G11" i="54"/>
  <c r="P27" i="54"/>
  <c r="R12" i="54"/>
  <c r="G16" i="54"/>
  <c r="K16" i="54"/>
  <c r="P17" i="54"/>
  <c r="P18" i="54"/>
  <c r="P19" i="54"/>
  <c r="N12" i="54"/>
  <c r="G14" i="54"/>
  <c r="K14" i="54"/>
  <c r="L17" i="54"/>
  <c r="L18" i="54"/>
  <c r="L19" i="54"/>
  <c r="G21" i="54"/>
  <c r="K21" i="54"/>
  <c r="G24" i="54"/>
  <c r="K24" i="54"/>
  <c r="N30" i="54"/>
  <c r="N31" i="54"/>
  <c r="N32" i="54"/>
  <c r="N34" i="54"/>
  <c r="R10" i="54"/>
  <c r="R11" i="54"/>
  <c r="G35" i="54"/>
  <c r="K35" i="54"/>
  <c r="G36" i="54"/>
  <c r="K36" i="54"/>
  <c r="G38" i="54"/>
  <c r="K38" i="54"/>
  <c r="G48" i="54"/>
  <c r="K48" i="54"/>
  <c r="G40" i="54"/>
  <c r="K40" i="54"/>
  <c r="G49" i="54"/>
  <c r="K49" i="54"/>
  <c r="N46" i="54"/>
  <c r="R46" i="54"/>
  <c r="K53" i="53"/>
  <c r="R53" i="53"/>
  <c r="Q53" i="53"/>
  <c r="P53" i="53"/>
  <c r="G53" i="53"/>
  <c r="N53" i="53"/>
  <c r="M53" i="53"/>
  <c r="L53" i="53"/>
  <c r="K52" i="53"/>
  <c r="R52" i="53"/>
  <c r="Q52" i="53"/>
  <c r="P52" i="53"/>
  <c r="G52" i="53"/>
  <c r="N52" i="53"/>
  <c r="M52" i="53"/>
  <c r="L52" i="53"/>
  <c r="K51" i="53"/>
  <c r="R51" i="53"/>
  <c r="Q51" i="53"/>
  <c r="P51" i="53"/>
  <c r="G51" i="53"/>
  <c r="N51" i="53"/>
  <c r="M51" i="53"/>
  <c r="L51" i="53"/>
  <c r="K50" i="53"/>
  <c r="R50" i="53"/>
  <c r="Q50" i="53"/>
  <c r="P50" i="53"/>
  <c r="G50" i="53"/>
  <c r="N50" i="53"/>
  <c r="M50" i="53"/>
  <c r="L50" i="53"/>
  <c r="R49" i="53"/>
  <c r="Q49" i="53"/>
  <c r="P49" i="53"/>
  <c r="N49" i="53"/>
  <c r="M49" i="53"/>
  <c r="L49" i="53"/>
  <c r="R48" i="53"/>
  <c r="Q48" i="53"/>
  <c r="P48" i="53"/>
  <c r="N48" i="53"/>
  <c r="M48" i="53"/>
  <c r="L48" i="53"/>
  <c r="R46" i="53"/>
  <c r="K46" i="53"/>
  <c r="P46" i="53"/>
  <c r="N46" i="53"/>
  <c r="G46" i="53"/>
  <c r="L46" i="53"/>
  <c r="K44" i="53"/>
  <c r="R44" i="53"/>
  <c r="Q44" i="53"/>
  <c r="P44" i="53"/>
  <c r="G44" i="53"/>
  <c r="N44" i="53"/>
  <c r="M44" i="53"/>
  <c r="L44" i="53"/>
  <c r="K42" i="53"/>
  <c r="R42" i="53"/>
  <c r="Q42" i="53"/>
  <c r="P42" i="53"/>
  <c r="G42" i="53"/>
  <c r="N42" i="53"/>
  <c r="M42" i="53"/>
  <c r="L42" i="53"/>
  <c r="K41" i="53"/>
  <c r="R41" i="53"/>
  <c r="Q41" i="53"/>
  <c r="P41" i="53"/>
  <c r="G41" i="53"/>
  <c r="N41" i="53"/>
  <c r="M41" i="53"/>
  <c r="L41" i="53"/>
  <c r="R40" i="53"/>
  <c r="Q40" i="53"/>
  <c r="K40" i="53"/>
  <c r="N40" i="53"/>
  <c r="M40" i="53"/>
  <c r="G40" i="53"/>
  <c r="Q38" i="53"/>
  <c r="M38" i="53"/>
  <c r="R38" i="53"/>
  <c r="P38" i="53"/>
  <c r="N38" i="53"/>
  <c r="L38" i="53"/>
  <c r="R36" i="53"/>
  <c r="Q36" i="53"/>
  <c r="N36" i="53"/>
  <c r="M36" i="53"/>
  <c r="G36" i="53"/>
  <c r="R35" i="53"/>
  <c r="N35" i="53"/>
  <c r="M35" i="53"/>
  <c r="Q35" i="53"/>
  <c r="G35" i="53"/>
  <c r="R34" i="53"/>
  <c r="Q34" i="53"/>
  <c r="P34" i="53"/>
  <c r="N34" i="53"/>
  <c r="M34" i="53"/>
  <c r="L34" i="53"/>
  <c r="R32" i="53"/>
  <c r="Q32" i="53"/>
  <c r="N32" i="53"/>
  <c r="M32" i="53"/>
  <c r="K32" i="53"/>
  <c r="P32" i="53"/>
  <c r="G32" i="53"/>
  <c r="L32" i="53"/>
  <c r="R31" i="53"/>
  <c r="K31" i="53"/>
  <c r="P31" i="53"/>
  <c r="N31" i="53"/>
  <c r="M31" i="53"/>
  <c r="L31" i="53"/>
  <c r="R30" i="53"/>
  <c r="Q30" i="53"/>
  <c r="N30" i="53"/>
  <c r="M30" i="53"/>
  <c r="K30" i="53"/>
  <c r="P30" i="53"/>
  <c r="G30" i="53"/>
  <c r="L30" i="53"/>
  <c r="P29" i="53"/>
  <c r="K29" i="53"/>
  <c r="R29" i="53"/>
  <c r="Q29" i="53"/>
  <c r="G29" i="53"/>
  <c r="N29" i="53"/>
  <c r="M29" i="53"/>
  <c r="L29" i="53"/>
  <c r="P27" i="53"/>
  <c r="R27" i="53"/>
  <c r="K27" i="53"/>
  <c r="N27" i="53"/>
  <c r="M27" i="53"/>
  <c r="L27" i="53"/>
  <c r="Q25" i="53"/>
  <c r="R25" i="53"/>
  <c r="P25" i="53"/>
  <c r="N25" i="53"/>
  <c r="M25" i="53"/>
  <c r="G25" i="53"/>
  <c r="P24" i="53"/>
  <c r="R24" i="53"/>
  <c r="K24" i="53"/>
  <c r="N24" i="53"/>
  <c r="M24" i="53"/>
  <c r="L24" i="53"/>
  <c r="Q22" i="53"/>
  <c r="R22" i="53"/>
  <c r="P22" i="53"/>
  <c r="N22" i="53"/>
  <c r="M22" i="53"/>
  <c r="L22" i="53"/>
  <c r="P21" i="53"/>
  <c r="R21" i="53"/>
  <c r="Q21" i="53"/>
  <c r="N21" i="53"/>
  <c r="M21" i="53"/>
  <c r="L21" i="53"/>
  <c r="Q20" i="53"/>
  <c r="R20" i="53"/>
  <c r="P20" i="53"/>
  <c r="N20" i="53"/>
  <c r="M20" i="53"/>
  <c r="L20" i="53"/>
  <c r="P19" i="53"/>
  <c r="N19" i="53"/>
  <c r="R19" i="53"/>
  <c r="Q19" i="53"/>
  <c r="M19" i="53"/>
  <c r="P18" i="53"/>
  <c r="N18" i="53"/>
  <c r="R18" i="53"/>
  <c r="Q18" i="53"/>
  <c r="M18" i="53"/>
  <c r="L18" i="53"/>
  <c r="P17" i="53"/>
  <c r="N17" i="53"/>
  <c r="R17" i="53"/>
  <c r="Q17" i="53"/>
  <c r="M17" i="53"/>
  <c r="G17" i="53"/>
  <c r="Q16" i="53"/>
  <c r="M16" i="53"/>
  <c r="R16" i="53"/>
  <c r="P16" i="53"/>
  <c r="G16" i="53"/>
  <c r="L16" i="53"/>
  <c r="P14" i="53"/>
  <c r="N14" i="53"/>
  <c r="K14" i="53"/>
  <c r="Q14" i="53"/>
  <c r="G14" i="53"/>
  <c r="M14" i="53"/>
  <c r="L14" i="53"/>
  <c r="R12" i="53"/>
  <c r="P12" i="53"/>
  <c r="N12" i="53"/>
  <c r="K12" i="53"/>
  <c r="Q12" i="53"/>
  <c r="G12" i="53"/>
  <c r="M12" i="53"/>
  <c r="L12" i="53"/>
  <c r="K11" i="53"/>
  <c r="R11" i="53"/>
  <c r="Q11" i="53"/>
  <c r="P11" i="53"/>
  <c r="G11" i="53"/>
  <c r="N11" i="53"/>
  <c r="M11" i="53"/>
  <c r="L11" i="53"/>
  <c r="K10" i="53"/>
  <c r="R10" i="53"/>
  <c r="Q10" i="53"/>
  <c r="P10" i="53"/>
  <c r="G10" i="53"/>
  <c r="N10" i="53"/>
  <c r="M10" i="53"/>
  <c r="L10" i="53"/>
  <c r="R9" i="53"/>
  <c r="Q9" i="53"/>
  <c r="K9" i="53"/>
  <c r="N9" i="53"/>
  <c r="M9" i="53"/>
  <c r="L9" i="53"/>
  <c r="P9" i="53"/>
  <c r="K16" i="53"/>
  <c r="L25" i="53"/>
  <c r="L17" i="53"/>
  <c r="G21" i="53"/>
  <c r="K21" i="53"/>
  <c r="G24" i="53"/>
  <c r="G27" i="53"/>
  <c r="G31" i="53"/>
  <c r="Q31" i="53"/>
  <c r="G34" i="53"/>
  <c r="K34" i="53"/>
  <c r="G9" i="53"/>
  <c r="R14" i="53"/>
  <c r="N16" i="53"/>
  <c r="K17" i="53"/>
  <c r="K18" i="53"/>
  <c r="K19" i="53"/>
  <c r="Q24" i="53"/>
  <c r="Q27" i="53"/>
  <c r="L35" i="53"/>
  <c r="L36" i="53"/>
  <c r="G18" i="53"/>
  <c r="G19" i="53"/>
  <c r="G20" i="53"/>
  <c r="K20" i="53"/>
  <c r="G22" i="53"/>
  <c r="K22" i="53"/>
  <c r="K25" i="53"/>
  <c r="K35" i="53"/>
  <c r="P36" i="53"/>
  <c r="K36" i="53"/>
  <c r="L40" i="53"/>
  <c r="P40" i="53"/>
  <c r="L19" i="53"/>
  <c r="P35" i="53"/>
  <c r="G38" i="53"/>
  <c r="K38" i="53"/>
  <c r="G48" i="53"/>
  <c r="K48" i="53"/>
  <c r="M46" i="53"/>
  <c r="Q46" i="53"/>
  <c r="G49" i="53"/>
  <c r="K49" i="53"/>
  <c r="R30" i="52"/>
  <c r="K31" i="52"/>
  <c r="R32" i="52"/>
  <c r="K34" i="52"/>
  <c r="R35" i="52"/>
  <c r="R38" i="52"/>
  <c r="P39" i="52"/>
  <c r="R40" i="52"/>
  <c r="R44" i="52"/>
  <c r="P46" i="52"/>
  <c r="R48" i="52"/>
  <c r="R50" i="52"/>
  <c r="P51" i="52"/>
  <c r="R52" i="52"/>
  <c r="P53" i="52"/>
  <c r="R25" i="52"/>
  <c r="R53" i="52"/>
  <c r="K53" i="52"/>
  <c r="N53" i="52"/>
  <c r="G53" i="52"/>
  <c r="L53" i="52"/>
  <c r="K52" i="52"/>
  <c r="P52" i="52"/>
  <c r="N52" i="52"/>
  <c r="G52" i="52"/>
  <c r="L52" i="52"/>
  <c r="R51" i="52"/>
  <c r="Q51" i="52"/>
  <c r="N51" i="52"/>
  <c r="M51" i="52"/>
  <c r="L51" i="52"/>
  <c r="Q50" i="52"/>
  <c r="P50" i="52"/>
  <c r="N50" i="52"/>
  <c r="M50" i="52"/>
  <c r="L50" i="52"/>
  <c r="R49" i="52"/>
  <c r="Q49" i="52"/>
  <c r="N49" i="52"/>
  <c r="M49" i="52"/>
  <c r="L49" i="52"/>
  <c r="N48" i="52"/>
  <c r="M48" i="52"/>
  <c r="L48" i="52"/>
  <c r="R46" i="52"/>
  <c r="K46" i="52"/>
  <c r="N46" i="52"/>
  <c r="G46" i="52"/>
  <c r="L46" i="52"/>
  <c r="Q44" i="52"/>
  <c r="P44" i="52"/>
  <c r="N44" i="52"/>
  <c r="M44" i="52"/>
  <c r="L44" i="52"/>
  <c r="R42" i="52"/>
  <c r="Q42" i="52"/>
  <c r="N42" i="52"/>
  <c r="M42" i="52"/>
  <c r="L42" i="52"/>
  <c r="Q40" i="52"/>
  <c r="P40" i="52"/>
  <c r="N40" i="52"/>
  <c r="M40" i="52"/>
  <c r="L40" i="52"/>
  <c r="R39" i="52"/>
  <c r="Q39" i="52"/>
  <c r="N39" i="52"/>
  <c r="M39" i="52"/>
  <c r="L39" i="52"/>
  <c r="Q38" i="52"/>
  <c r="P38" i="52"/>
  <c r="N38" i="52"/>
  <c r="M38" i="52"/>
  <c r="L38" i="52"/>
  <c r="R36" i="52"/>
  <c r="Q36" i="52"/>
  <c r="N36" i="52"/>
  <c r="M36" i="52"/>
  <c r="L36" i="52"/>
  <c r="Q35" i="52"/>
  <c r="P35" i="52"/>
  <c r="N35" i="52"/>
  <c r="M35" i="52"/>
  <c r="L35" i="52"/>
  <c r="R34" i="52"/>
  <c r="Q34" i="52"/>
  <c r="N34" i="52"/>
  <c r="M34" i="52"/>
  <c r="G34" i="52"/>
  <c r="Q32" i="52"/>
  <c r="K32" i="52"/>
  <c r="N32" i="52"/>
  <c r="M32" i="52"/>
  <c r="G32" i="52"/>
  <c r="R31" i="52"/>
  <c r="Q31" i="52"/>
  <c r="N31" i="52"/>
  <c r="M31" i="52"/>
  <c r="G31" i="52"/>
  <c r="Q30" i="52"/>
  <c r="K30" i="52"/>
  <c r="N30" i="52"/>
  <c r="M30" i="52"/>
  <c r="G30" i="52"/>
  <c r="K29" i="52"/>
  <c r="R29" i="52"/>
  <c r="Q29" i="52"/>
  <c r="P29" i="52"/>
  <c r="G29" i="52"/>
  <c r="N29" i="52"/>
  <c r="M29" i="52"/>
  <c r="L29" i="52"/>
  <c r="R27" i="52"/>
  <c r="Q27" i="52"/>
  <c r="N27" i="52"/>
  <c r="M27" i="52"/>
  <c r="L27" i="52"/>
  <c r="Q25" i="52"/>
  <c r="P25" i="52"/>
  <c r="N25" i="52"/>
  <c r="M25" i="52"/>
  <c r="L25" i="52"/>
  <c r="R24" i="52"/>
  <c r="Q24" i="52"/>
  <c r="N24" i="52"/>
  <c r="M24" i="52"/>
  <c r="L24" i="52"/>
  <c r="Q22" i="52"/>
  <c r="P22" i="52"/>
  <c r="N22" i="52"/>
  <c r="M22" i="52"/>
  <c r="L22" i="52"/>
  <c r="R21" i="52"/>
  <c r="Q21" i="52"/>
  <c r="N21" i="52"/>
  <c r="M21" i="52"/>
  <c r="L21" i="52"/>
  <c r="L20" i="52"/>
  <c r="R20" i="52"/>
  <c r="Q20" i="52"/>
  <c r="N20" i="52"/>
  <c r="M20" i="52"/>
  <c r="G20" i="52"/>
  <c r="Q19" i="52"/>
  <c r="M19" i="52"/>
  <c r="P19" i="52"/>
  <c r="N19" i="52"/>
  <c r="L19" i="52"/>
  <c r="Q18" i="52"/>
  <c r="M18" i="52"/>
  <c r="R18" i="52"/>
  <c r="P18" i="52"/>
  <c r="N18" i="52"/>
  <c r="L18" i="52"/>
  <c r="Q17" i="52"/>
  <c r="M17" i="52"/>
  <c r="N17" i="52"/>
  <c r="R16" i="52"/>
  <c r="N16" i="52"/>
  <c r="M16" i="52"/>
  <c r="Q16" i="52"/>
  <c r="P16" i="52"/>
  <c r="L16" i="52"/>
  <c r="R14" i="52"/>
  <c r="K14" i="52"/>
  <c r="P14" i="52"/>
  <c r="N14" i="52"/>
  <c r="G14" i="52"/>
  <c r="L14" i="52"/>
  <c r="R12" i="52"/>
  <c r="K12" i="52"/>
  <c r="P12" i="52"/>
  <c r="N12" i="52"/>
  <c r="G12" i="52"/>
  <c r="L12" i="52"/>
  <c r="R11" i="52"/>
  <c r="K11" i="52"/>
  <c r="P11" i="52"/>
  <c r="N11" i="52"/>
  <c r="G11" i="52"/>
  <c r="L11" i="52"/>
  <c r="R10" i="52"/>
  <c r="K10" i="52"/>
  <c r="P10" i="52"/>
  <c r="N10" i="52"/>
  <c r="G10" i="52"/>
  <c r="L10" i="52"/>
  <c r="N9" i="52"/>
  <c r="K9" i="52"/>
  <c r="Q9" i="52"/>
  <c r="P9" i="52"/>
  <c r="G9" i="52"/>
  <c r="M9" i="52"/>
  <c r="L9" i="52"/>
  <c r="R17" i="52"/>
  <c r="R19" i="52"/>
  <c r="P21" i="52"/>
  <c r="R22" i="52"/>
  <c r="P24" i="52"/>
  <c r="P27" i="52"/>
  <c r="P36" i="52"/>
  <c r="P42" i="52"/>
  <c r="P49" i="52"/>
  <c r="Q10" i="52"/>
  <c r="M11" i="52"/>
  <c r="M14" i="52"/>
  <c r="P20" i="52"/>
  <c r="K20" i="52"/>
  <c r="Q12" i="52"/>
  <c r="Q14" i="52"/>
  <c r="P17" i="52"/>
  <c r="K17" i="52"/>
  <c r="L17" i="52"/>
  <c r="G17" i="52"/>
  <c r="R9" i="52"/>
  <c r="M10" i="52"/>
  <c r="Q11" i="52"/>
  <c r="M12" i="52"/>
  <c r="G16" i="52"/>
  <c r="K16" i="52"/>
  <c r="G18" i="52"/>
  <c r="K18" i="52"/>
  <c r="G19" i="52"/>
  <c r="K19" i="52"/>
  <c r="L30" i="52"/>
  <c r="P30" i="52"/>
  <c r="L31" i="52"/>
  <c r="P31" i="52"/>
  <c r="L32" i="52"/>
  <c r="P32" i="52"/>
  <c r="L34" i="52"/>
  <c r="P34" i="52"/>
  <c r="G35" i="52"/>
  <c r="K35" i="52"/>
  <c r="G36" i="52"/>
  <c r="K36" i="52"/>
  <c r="G38" i="52"/>
  <c r="K38" i="52"/>
  <c r="G48" i="52"/>
  <c r="K48" i="52"/>
  <c r="M52" i="52"/>
  <c r="Q52" i="52"/>
  <c r="M53" i="52"/>
  <c r="Q53" i="52"/>
  <c r="G21" i="52"/>
  <c r="K21" i="52"/>
  <c r="G22" i="52"/>
  <c r="K22" i="52"/>
  <c r="G24" i="52"/>
  <c r="K24" i="52"/>
  <c r="G25" i="52"/>
  <c r="K25" i="52"/>
  <c r="G27" i="52"/>
  <c r="K27" i="52"/>
  <c r="G39" i="52"/>
  <c r="K39" i="52"/>
  <c r="G40" i="52"/>
  <c r="K40" i="52"/>
  <c r="G42" i="52"/>
  <c r="K42" i="52"/>
  <c r="M46" i="52"/>
  <c r="Q46" i="52"/>
  <c r="G49" i="52"/>
  <c r="K49" i="52"/>
  <c r="G44" i="52"/>
  <c r="K44" i="52"/>
  <c r="G50" i="52"/>
  <c r="K50" i="52"/>
  <c r="G51" i="52"/>
  <c r="K51" i="52"/>
  <c r="K53" i="51"/>
  <c r="R53" i="51"/>
  <c r="Q53" i="51"/>
  <c r="P53" i="51"/>
  <c r="G53" i="51"/>
  <c r="N53" i="51"/>
  <c r="M53" i="51"/>
  <c r="L53" i="51"/>
  <c r="K52" i="51"/>
  <c r="R52" i="51"/>
  <c r="Q52" i="51"/>
  <c r="P52" i="51"/>
  <c r="G52" i="51"/>
  <c r="N52" i="51"/>
  <c r="M52" i="51"/>
  <c r="L52" i="51"/>
  <c r="K51" i="51"/>
  <c r="R51" i="51"/>
  <c r="Q51" i="51"/>
  <c r="P51" i="51"/>
  <c r="G51" i="51"/>
  <c r="N51" i="51"/>
  <c r="M51" i="51"/>
  <c r="L51" i="51"/>
  <c r="K50" i="51"/>
  <c r="R50" i="51"/>
  <c r="Q50" i="51"/>
  <c r="P50" i="51"/>
  <c r="G50" i="51"/>
  <c r="N50" i="51"/>
  <c r="M50" i="51"/>
  <c r="L50" i="51"/>
  <c r="R49" i="51"/>
  <c r="Q49" i="51"/>
  <c r="P49" i="51"/>
  <c r="N49" i="51"/>
  <c r="M49" i="51"/>
  <c r="L49" i="51"/>
  <c r="R46" i="51"/>
  <c r="K46" i="51"/>
  <c r="P46" i="51"/>
  <c r="N46" i="51"/>
  <c r="G46" i="51"/>
  <c r="L46" i="51"/>
  <c r="K44" i="51"/>
  <c r="R44" i="51"/>
  <c r="Q44" i="51"/>
  <c r="P44" i="51"/>
  <c r="G44" i="51"/>
  <c r="N44" i="51"/>
  <c r="M44" i="51"/>
  <c r="L44" i="51"/>
  <c r="R42" i="51"/>
  <c r="Q42" i="51"/>
  <c r="P42" i="51"/>
  <c r="N42" i="51"/>
  <c r="M42" i="51"/>
  <c r="L42" i="51"/>
  <c r="R40" i="51"/>
  <c r="Q40" i="51"/>
  <c r="P40" i="51"/>
  <c r="N40" i="51"/>
  <c r="M40" i="51"/>
  <c r="L40" i="51"/>
  <c r="R39" i="51"/>
  <c r="Q39" i="51"/>
  <c r="P39" i="51"/>
  <c r="N39" i="51"/>
  <c r="M39" i="51"/>
  <c r="L39" i="51"/>
  <c r="R38" i="51"/>
  <c r="Q38" i="51"/>
  <c r="P38" i="51"/>
  <c r="N38" i="51"/>
  <c r="M38" i="51"/>
  <c r="L38" i="51"/>
  <c r="R36" i="51"/>
  <c r="Q36" i="51"/>
  <c r="P36" i="51"/>
  <c r="N36" i="51"/>
  <c r="M36" i="51"/>
  <c r="L36" i="51"/>
  <c r="R35" i="51"/>
  <c r="Q35" i="51"/>
  <c r="P35" i="51"/>
  <c r="N35" i="51"/>
  <c r="M35" i="51"/>
  <c r="L35" i="51"/>
  <c r="R34" i="51"/>
  <c r="K34" i="51"/>
  <c r="P34" i="51"/>
  <c r="N34" i="51"/>
  <c r="G34" i="51"/>
  <c r="L34" i="51"/>
  <c r="R32" i="51"/>
  <c r="K32" i="51"/>
  <c r="P32" i="51"/>
  <c r="N32" i="51"/>
  <c r="G32" i="51"/>
  <c r="L32" i="51"/>
  <c r="R31" i="51"/>
  <c r="K31" i="51"/>
  <c r="P31" i="51"/>
  <c r="N31" i="51"/>
  <c r="G31" i="51"/>
  <c r="L31" i="51"/>
  <c r="R30" i="51"/>
  <c r="K30" i="51"/>
  <c r="P30" i="51"/>
  <c r="N30" i="51"/>
  <c r="G30" i="51"/>
  <c r="L30" i="51"/>
  <c r="K29" i="51"/>
  <c r="R29" i="51"/>
  <c r="Q29" i="51"/>
  <c r="P29" i="51"/>
  <c r="G29" i="51"/>
  <c r="N29" i="51"/>
  <c r="M29" i="51"/>
  <c r="L29" i="51"/>
  <c r="L27" i="51"/>
  <c r="R27" i="51"/>
  <c r="Q27" i="51"/>
  <c r="K27" i="51"/>
  <c r="N27" i="51"/>
  <c r="M27" i="51"/>
  <c r="G27" i="51"/>
  <c r="L25" i="51"/>
  <c r="R25" i="51"/>
  <c r="Q25" i="51"/>
  <c r="K25" i="51"/>
  <c r="N25" i="51"/>
  <c r="M25" i="51"/>
  <c r="G25" i="51"/>
  <c r="L24" i="51"/>
  <c r="R24" i="51"/>
  <c r="Q24" i="51"/>
  <c r="K24" i="51"/>
  <c r="N24" i="51"/>
  <c r="M24" i="51"/>
  <c r="G24" i="51"/>
  <c r="P22" i="51"/>
  <c r="L22" i="51"/>
  <c r="R22" i="51"/>
  <c r="Q22" i="51"/>
  <c r="K22" i="51"/>
  <c r="N22" i="51"/>
  <c r="M22" i="51"/>
  <c r="G22" i="51"/>
  <c r="L21" i="51"/>
  <c r="R21" i="51"/>
  <c r="Q21" i="51"/>
  <c r="K21" i="51"/>
  <c r="N21" i="51"/>
  <c r="M21" i="51"/>
  <c r="G21" i="51"/>
  <c r="L20" i="51"/>
  <c r="R20" i="51"/>
  <c r="Q20" i="51"/>
  <c r="K20" i="51"/>
  <c r="N20" i="51"/>
  <c r="M20" i="51"/>
  <c r="G20" i="51"/>
  <c r="Q19" i="51"/>
  <c r="R19" i="51"/>
  <c r="P19" i="51"/>
  <c r="N19" i="51"/>
  <c r="M19" i="51"/>
  <c r="L19" i="51"/>
  <c r="M18" i="51"/>
  <c r="R18" i="51"/>
  <c r="Q18" i="51"/>
  <c r="K18" i="51"/>
  <c r="N18" i="51"/>
  <c r="G18" i="51"/>
  <c r="R17" i="51"/>
  <c r="N17" i="51"/>
  <c r="M17" i="51"/>
  <c r="Q17" i="51"/>
  <c r="K17" i="51"/>
  <c r="G17" i="51"/>
  <c r="N16" i="51"/>
  <c r="R16" i="51"/>
  <c r="Q16" i="51"/>
  <c r="P16" i="51"/>
  <c r="M16" i="51"/>
  <c r="L16" i="51"/>
  <c r="R14" i="51"/>
  <c r="N14" i="51"/>
  <c r="Q14" i="51"/>
  <c r="P14" i="51"/>
  <c r="M14" i="51"/>
  <c r="G14" i="51"/>
  <c r="P12" i="51"/>
  <c r="K12" i="51"/>
  <c r="Q12" i="51"/>
  <c r="N12" i="51"/>
  <c r="M12" i="51"/>
  <c r="L12" i="51"/>
  <c r="R11" i="51"/>
  <c r="N11" i="51"/>
  <c r="Q11" i="51"/>
  <c r="P11" i="51"/>
  <c r="M11" i="51"/>
  <c r="L11" i="51"/>
  <c r="P10" i="51"/>
  <c r="K10" i="51"/>
  <c r="Q10" i="51"/>
  <c r="N10" i="51"/>
  <c r="M10" i="51"/>
  <c r="L10" i="51"/>
  <c r="K9" i="51"/>
  <c r="R9" i="51"/>
  <c r="Q9" i="51"/>
  <c r="P9" i="51"/>
  <c r="G9" i="51"/>
  <c r="N9" i="51"/>
  <c r="M9" i="51"/>
  <c r="L9" i="51"/>
  <c r="L14" i="51"/>
  <c r="G10" i="51"/>
  <c r="G12" i="51"/>
  <c r="R10" i="51"/>
  <c r="R12" i="51"/>
  <c r="G16" i="51"/>
  <c r="K16" i="51"/>
  <c r="P20" i="51"/>
  <c r="P21" i="51"/>
  <c r="P24" i="51"/>
  <c r="P25" i="51"/>
  <c r="P27" i="51"/>
  <c r="G11" i="51"/>
  <c r="K11" i="51"/>
  <c r="K14" i="51"/>
  <c r="L17" i="51"/>
  <c r="L18" i="51"/>
  <c r="P18" i="51"/>
  <c r="P17" i="51"/>
  <c r="G19" i="51"/>
  <c r="K19" i="51"/>
  <c r="G35" i="51"/>
  <c r="K35" i="51"/>
  <c r="G36" i="51"/>
  <c r="K36" i="51"/>
  <c r="G38" i="51"/>
  <c r="K38" i="51"/>
  <c r="M30" i="51"/>
  <c r="Q30" i="51"/>
  <c r="M31" i="51"/>
  <c r="Q31" i="51"/>
  <c r="M32" i="51"/>
  <c r="Q32" i="51"/>
  <c r="M34" i="51"/>
  <c r="Q34" i="51"/>
  <c r="G39" i="51"/>
  <c r="K39" i="51"/>
  <c r="G40" i="51"/>
  <c r="K40" i="51"/>
  <c r="G42" i="51"/>
  <c r="K42" i="51"/>
  <c r="M46" i="51"/>
  <c r="Q46" i="51"/>
  <c r="G49" i="51"/>
  <c r="K49" i="51"/>
  <c r="R53" i="50"/>
  <c r="Q53" i="50"/>
  <c r="P53" i="50"/>
  <c r="N53" i="50"/>
  <c r="M53" i="50"/>
  <c r="L53" i="50"/>
  <c r="R52" i="50"/>
  <c r="Q52" i="50"/>
  <c r="P52" i="50"/>
  <c r="N52" i="50"/>
  <c r="M52" i="50"/>
  <c r="L52" i="50"/>
  <c r="R51" i="50"/>
  <c r="Q51" i="50"/>
  <c r="P51" i="50"/>
  <c r="N51" i="50"/>
  <c r="M51" i="50"/>
  <c r="R50" i="50"/>
  <c r="N50" i="50"/>
  <c r="Q50" i="50"/>
  <c r="P50" i="50"/>
  <c r="M50" i="50"/>
  <c r="L50" i="50"/>
  <c r="Q49" i="50"/>
  <c r="R49" i="50"/>
  <c r="P49" i="50"/>
  <c r="N49" i="50"/>
  <c r="M49" i="50"/>
  <c r="G49" i="50"/>
  <c r="R46" i="50"/>
  <c r="Q46" i="50"/>
  <c r="P46" i="50"/>
  <c r="N46" i="50"/>
  <c r="L46" i="50"/>
  <c r="R44" i="50"/>
  <c r="Q44" i="50"/>
  <c r="N44" i="50"/>
  <c r="M44" i="50"/>
  <c r="G44" i="50"/>
  <c r="R42" i="50"/>
  <c r="K42" i="50"/>
  <c r="N42" i="50"/>
  <c r="M42" i="50"/>
  <c r="G42" i="50"/>
  <c r="N41" i="50"/>
  <c r="R41" i="50"/>
  <c r="Q41" i="50"/>
  <c r="M41" i="50"/>
  <c r="G41" i="50"/>
  <c r="R40" i="50"/>
  <c r="Q40" i="50"/>
  <c r="K40" i="50"/>
  <c r="N40" i="50"/>
  <c r="M40" i="50"/>
  <c r="L40" i="50"/>
  <c r="P38" i="50"/>
  <c r="N38" i="50"/>
  <c r="R38" i="50"/>
  <c r="Q38" i="50"/>
  <c r="M38" i="50"/>
  <c r="G38" i="50"/>
  <c r="Q36" i="50"/>
  <c r="P36" i="50"/>
  <c r="L36" i="50"/>
  <c r="R36" i="50"/>
  <c r="N36" i="50"/>
  <c r="M36" i="50"/>
  <c r="P35" i="50"/>
  <c r="N35" i="50"/>
  <c r="R35" i="50"/>
  <c r="Q35" i="50"/>
  <c r="M35" i="50"/>
  <c r="G35" i="50"/>
  <c r="R34" i="50"/>
  <c r="Q34" i="50"/>
  <c r="M34" i="50"/>
  <c r="K34" i="50"/>
  <c r="P34" i="50"/>
  <c r="G34" i="50"/>
  <c r="N34" i="50"/>
  <c r="L34" i="50"/>
  <c r="M32" i="50"/>
  <c r="R32" i="50"/>
  <c r="P32" i="50"/>
  <c r="N32" i="50"/>
  <c r="L32" i="50"/>
  <c r="Q31" i="50"/>
  <c r="M31" i="50"/>
  <c r="R31" i="50"/>
  <c r="P31" i="50"/>
  <c r="N31" i="50"/>
  <c r="L31" i="50"/>
  <c r="R30" i="50"/>
  <c r="P30" i="50"/>
  <c r="N30" i="50"/>
  <c r="G30" i="50"/>
  <c r="L30" i="50"/>
  <c r="R29" i="50"/>
  <c r="P29" i="50"/>
  <c r="N29" i="50"/>
  <c r="K29" i="50"/>
  <c r="Q29" i="50"/>
  <c r="G29" i="50"/>
  <c r="M29" i="50"/>
  <c r="L29" i="50"/>
  <c r="Q27" i="50"/>
  <c r="K27" i="50"/>
  <c r="R27" i="50"/>
  <c r="P27" i="50"/>
  <c r="G27" i="50"/>
  <c r="N27" i="50"/>
  <c r="M27" i="50"/>
  <c r="L27" i="50"/>
  <c r="M25" i="50"/>
  <c r="L25" i="50"/>
  <c r="R25" i="50"/>
  <c r="Q25" i="50"/>
  <c r="N25" i="50"/>
  <c r="G25" i="50"/>
  <c r="Q24" i="50"/>
  <c r="P24" i="50"/>
  <c r="K24" i="50"/>
  <c r="R24" i="50"/>
  <c r="G24" i="50"/>
  <c r="N24" i="50"/>
  <c r="M24" i="50"/>
  <c r="L24" i="50"/>
  <c r="Q22" i="50"/>
  <c r="L22" i="50"/>
  <c r="R22" i="50"/>
  <c r="N22" i="50"/>
  <c r="M22" i="50"/>
  <c r="Q21" i="50"/>
  <c r="P21" i="50"/>
  <c r="K21" i="50"/>
  <c r="R21" i="50"/>
  <c r="G21" i="50"/>
  <c r="N21" i="50"/>
  <c r="M21" i="50"/>
  <c r="L21" i="50"/>
  <c r="R20" i="50"/>
  <c r="Q20" i="50"/>
  <c r="N20" i="50"/>
  <c r="M20" i="50"/>
  <c r="G20" i="50"/>
  <c r="Q19" i="50"/>
  <c r="M19" i="50"/>
  <c r="L19" i="50"/>
  <c r="R19" i="50"/>
  <c r="K19" i="50"/>
  <c r="N19" i="50"/>
  <c r="R18" i="50"/>
  <c r="Q18" i="50"/>
  <c r="M18" i="50"/>
  <c r="L18" i="50"/>
  <c r="K18" i="50"/>
  <c r="N18" i="50"/>
  <c r="Q17" i="50"/>
  <c r="L17" i="50"/>
  <c r="R17" i="50"/>
  <c r="N17" i="50"/>
  <c r="M17" i="50"/>
  <c r="R16" i="50"/>
  <c r="Q16" i="50"/>
  <c r="N16" i="50"/>
  <c r="M16" i="50"/>
  <c r="K16" i="50"/>
  <c r="P16" i="50"/>
  <c r="G16" i="50"/>
  <c r="L16" i="50"/>
  <c r="R14" i="50"/>
  <c r="K14" i="50"/>
  <c r="P14" i="50"/>
  <c r="G14" i="50"/>
  <c r="N14" i="50"/>
  <c r="M14" i="50"/>
  <c r="L14" i="50"/>
  <c r="L12" i="50"/>
  <c r="R12" i="50"/>
  <c r="Q12" i="50"/>
  <c r="N12" i="50"/>
  <c r="M12" i="50"/>
  <c r="P11" i="50"/>
  <c r="R11" i="50"/>
  <c r="N11" i="50"/>
  <c r="M11" i="50"/>
  <c r="L11" i="50"/>
  <c r="L10" i="50"/>
  <c r="R10" i="50"/>
  <c r="Q10" i="50"/>
  <c r="N10" i="50"/>
  <c r="M10" i="50"/>
  <c r="R9" i="50"/>
  <c r="Q9" i="50"/>
  <c r="N9" i="50"/>
  <c r="M9" i="50"/>
  <c r="K9" i="50"/>
  <c r="P9" i="50"/>
  <c r="G9" i="50"/>
  <c r="L9" i="50"/>
  <c r="L42" i="50"/>
  <c r="K11" i="50"/>
  <c r="P19" i="50"/>
  <c r="P25" i="50"/>
  <c r="K25" i="50"/>
  <c r="M30" i="50"/>
  <c r="K31" i="50"/>
  <c r="P10" i="50"/>
  <c r="K10" i="50"/>
  <c r="G12" i="50"/>
  <c r="K17" i="50"/>
  <c r="L20" i="50"/>
  <c r="P22" i="50"/>
  <c r="K22" i="50"/>
  <c r="Q32" i="50"/>
  <c r="K32" i="50"/>
  <c r="P40" i="50"/>
  <c r="P42" i="50"/>
  <c r="L44" i="50"/>
  <c r="G10" i="50"/>
  <c r="P17" i="50"/>
  <c r="P20" i="50"/>
  <c r="K20" i="50"/>
  <c r="G22" i="50"/>
  <c r="Q30" i="50"/>
  <c r="K30" i="50"/>
  <c r="G32" i="50"/>
  <c r="L35" i="50"/>
  <c r="G36" i="50"/>
  <c r="L38" i="50"/>
  <c r="G40" i="50"/>
  <c r="L41" i="50"/>
  <c r="P44" i="50"/>
  <c r="K44" i="50"/>
  <c r="M46" i="50"/>
  <c r="G46" i="50"/>
  <c r="P41" i="50"/>
  <c r="K41" i="50"/>
  <c r="G11" i="50"/>
  <c r="P12" i="50"/>
  <c r="K12" i="50"/>
  <c r="G31" i="50"/>
  <c r="P18" i="50"/>
  <c r="K46" i="50"/>
  <c r="L49" i="50"/>
  <c r="L51" i="50"/>
  <c r="G51" i="50"/>
  <c r="Q11" i="50"/>
  <c r="Q14" i="50"/>
  <c r="G17" i="50"/>
  <c r="G18" i="50"/>
  <c r="G19" i="50"/>
  <c r="K35" i="50"/>
  <c r="K36" i="50"/>
  <c r="K38" i="50"/>
  <c r="Q42" i="50"/>
  <c r="G50" i="50"/>
  <c r="K50" i="50"/>
  <c r="K49" i="50"/>
  <c r="K51" i="50"/>
  <c r="G52" i="50"/>
  <c r="K52" i="50"/>
  <c r="G53" i="50"/>
  <c r="K53" i="50"/>
  <c r="Q53" i="49"/>
  <c r="M53" i="49"/>
  <c r="R53" i="49"/>
  <c r="P53" i="49"/>
  <c r="N53" i="49"/>
  <c r="L53" i="49"/>
  <c r="Q52" i="49"/>
  <c r="M52" i="49"/>
  <c r="R52" i="49"/>
  <c r="P52" i="49"/>
  <c r="N52" i="49"/>
  <c r="L52" i="49"/>
  <c r="Q51" i="49"/>
  <c r="M51" i="49"/>
  <c r="R51" i="49"/>
  <c r="P51" i="49"/>
  <c r="N51" i="49"/>
  <c r="L51" i="49"/>
  <c r="Q50" i="49"/>
  <c r="M50" i="49"/>
  <c r="R50" i="49"/>
  <c r="P50" i="49"/>
  <c r="N50" i="49"/>
  <c r="L50" i="49"/>
  <c r="R49" i="49"/>
  <c r="Q49" i="49"/>
  <c r="P49" i="49"/>
  <c r="N49" i="49"/>
  <c r="M49" i="49"/>
  <c r="L49" i="49"/>
  <c r="R46" i="49"/>
  <c r="Q46" i="49"/>
  <c r="K46" i="49"/>
  <c r="N46" i="49"/>
  <c r="M46" i="49"/>
  <c r="G46" i="49"/>
  <c r="R44" i="49"/>
  <c r="K44" i="49"/>
  <c r="N44" i="49"/>
  <c r="G44" i="49"/>
  <c r="L44" i="49"/>
  <c r="R42" i="49"/>
  <c r="K42" i="49"/>
  <c r="N42" i="49"/>
  <c r="G42" i="49"/>
  <c r="L42" i="49"/>
  <c r="R41" i="49"/>
  <c r="K41" i="49"/>
  <c r="N41" i="49"/>
  <c r="G41" i="49"/>
  <c r="L41" i="49"/>
  <c r="R40" i="49"/>
  <c r="Q40" i="49"/>
  <c r="N40" i="49"/>
  <c r="M40" i="49"/>
  <c r="L40" i="49"/>
  <c r="K38" i="49"/>
  <c r="R38" i="49"/>
  <c r="Q38" i="49"/>
  <c r="G38" i="49"/>
  <c r="N38" i="49"/>
  <c r="M38" i="49"/>
  <c r="L38" i="49"/>
  <c r="K36" i="49"/>
  <c r="R36" i="49"/>
  <c r="Q36" i="49"/>
  <c r="P36" i="49"/>
  <c r="G36" i="49"/>
  <c r="N36" i="49"/>
  <c r="M36" i="49"/>
  <c r="L36" i="49"/>
  <c r="K35" i="49"/>
  <c r="R35" i="49"/>
  <c r="Q35" i="49"/>
  <c r="G35" i="49"/>
  <c r="N35" i="49"/>
  <c r="M35" i="49"/>
  <c r="L35" i="49"/>
  <c r="R34" i="49"/>
  <c r="Q34" i="49"/>
  <c r="K34" i="49"/>
  <c r="N34" i="49"/>
  <c r="M34" i="49"/>
  <c r="G34" i="49"/>
  <c r="R32" i="49"/>
  <c r="Q32" i="49"/>
  <c r="K32" i="49"/>
  <c r="N32" i="49"/>
  <c r="M32" i="49"/>
  <c r="G32" i="49"/>
  <c r="R31" i="49"/>
  <c r="Q31" i="49"/>
  <c r="K31" i="49"/>
  <c r="N31" i="49"/>
  <c r="M31" i="49"/>
  <c r="G31" i="49"/>
  <c r="R30" i="49"/>
  <c r="Q30" i="49"/>
  <c r="K30" i="49"/>
  <c r="N30" i="49"/>
  <c r="M30" i="49"/>
  <c r="G30" i="49"/>
  <c r="Q29" i="49"/>
  <c r="M29" i="49"/>
  <c r="R29" i="49"/>
  <c r="K29" i="49"/>
  <c r="P29" i="49"/>
  <c r="N29" i="49"/>
  <c r="G29" i="49"/>
  <c r="L29" i="49"/>
  <c r="R27" i="49"/>
  <c r="Q27" i="49"/>
  <c r="P27" i="49"/>
  <c r="N27" i="49"/>
  <c r="M27" i="49"/>
  <c r="L27" i="49"/>
  <c r="R25" i="49"/>
  <c r="Q25" i="49"/>
  <c r="P25" i="49"/>
  <c r="N25" i="49"/>
  <c r="M25" i="49"/>
  <c r="L25" i="49"/>
  <c r="R24" i="49"/>
  <c r="Q24" i="49"/>
  <c r="P24" i="49"/>
  <c r="N24" i="49"/>
  <c r="M24" i="49"/>
  <c r="L24" i="49"/>
  <c r="R22" i="49"/>
  <c r="Q22" i="49"/>
  <c r="P22" i="49"/>
  <c r="N22" i="49"/>
  <c r="M22" i="49"/>
  <c r="L22" i="49"/>
  <c r="R21" i="49"/>
  <c r="Q21" i="49"/>
  <c r="P21" i="49"/>
  <c r="N21" i="49"/>
  <c r="M21" i="49"/>
  <c r="L21" i="49"/>
  <c r="R20" i="49"/>
  <c r="Q20" i="49"/>
  <c r="P20" i="49"/>
  <c r="N20" i="49"/>
  <c r="M20" i="49"/>
  <c r="L20" i="49"/>
  <c r="K19" i="49"/>
  <c r="R19" i="49"/>
  <c r="Q19" i="49"/>
  <c r="P19" i="49"/>
  <c r="G19" i="49"/>
  <c r="N19" i="49"/>
  <c r="M19" i="49"/>
  <c r="L19" i="49"/>
  <c r="K18" i="49"/>
  <c r="R18" i="49"/>
  <c r="Q18" i="49"/>
  <c r="P18" i="49"/>
  <c r="G18" i="49"/>
  <c r="N18" i="49"/>
  <c r="M18" i="49"/>
  <c r="L18" i="49"/>
  <c r="K17" i="49"/>
  <c r="R17" i="49"/>
  <c r="Q17" i="49"/>
  <c r="P17" i="49"/>
  <c r="G17" i="49"/>
  <c r="N17" i="49"/>
  <c r="M17" i="49"/>
  <c r="L17" i="49"/>
  <c r="L16" i="49"/>
  <c r="R16" i="49"/>
  <c r="Q16" i="49"/>
  <c r="K16" i="49"/>
  <c r="N16" i="49"/>
  <c r="M16" i="49"/>
  <c r="G16" i="49"/>
  <c r="Q14" i="49"/>
  <c r="M14" i="49"/>
  <c r="R14" i="49"/>
  <c r="P14" i="49"/>
  <c r="N14" i="49"/>
  <c r="K12" i="49"/>
  <c r="Q12" i="49"/>
  <c r="P12" i="49"/>
  <c r="G12" i="49"/>
  <c r="M12" i="49"/>
  <c r="L12" i="49"/>
  <c r="K11" i="49"/>
  <c r="Q11" i="49"/>
  <c r="P11" i="49"/>
  <c r="G11" i="49"/>
  <c r="M11" i="49"/>
  <c r="L11" i="49"/>
  <c r="K10" i="49"/>
  <c r="Q10" i="49"/>
  <c r="P10" i="49"/>
  <c r="G10" i="49"/>
  <c r="M10" i="49"/>
  <c r="L10" i="49"/>
  <c r="K9" i="49"/>
  <c r="R9" i="49"/>
  <c r="Q9" i="49"/>
  <c r="P9" i="49"/>
  <c r="G9" i="49"/>
  <c r="N9" i="49"/>
  <c r="M9" i="49"/>
  <c r="L9" i="49"/>
  <c r="R53" i="48"/>
  <c r="Q53" i="48"/>
  <c r="P53" i="48"/>
  <c r="N53" i="48"/>
  <c r="M53" i="48"/>
  <c r="L52" i="48"/>
  <c r="R52" i="48"/>
  <c r="Q52" i="48"/>
  <c r="K52" i="48"/>
  <c r="N52" i="48"/>
  <c r="M52" i="48"/>
  <c r="G52" i="48"/>
  <c r="R51" i="48"/>
  <c r="Q51" i="48"/>
  <c r="P51" i="48"/>
  <c r="N51" i="48"/>
  <c r="M51" i="48"/>
  <c r="L51" i="48"/>
  <c r="R50" i="48"/>
  <c r="Q50" i="48"/>
  <c r="P50" i="48"/>
  <c r="N50" i="48"/>
  <c r="M50" i="48"/>
  <c r="L50" i="48"/>
  <c r="R49" i="48"/>
  <c r="Q49" i="48"/>
  <c r="P49" i="48"/>
  <c r="N49" i="48"/>
  <c r="M49" i="48"/>
  <c r="L49" i="48"/>
  <c r="R46" i="48"/>
  <c r="Q46" i="48"/>
  <c r="M46" i="48"/>
  <c r="K46" i="48"/>
  <c r="P46" i="48"/>
  <c r="G46" i="48"/>
  <c r="N46" i="48"/>
  <c r="L46" i="48"/>
  <c r="P44" i="48"/>
  <c r="K44" i="48"/>
  <c r="Q44" i="48"/>
  <c r="G44" i="48"/>
  <c r="M44" i="48"/>
  <c r="L44" i="48"/>
  <c r="R42" i="48"/>
  <c r="N42" i="48"/>
  <c r="Q42" i="48"/>
  <c r="P42" i="48"/>
  <c r="M42" i="48"/>
  <c r="L42" i="48"/>
  <c r="P41" i="48"/>
  <c r="K41" i="48"/>
  <c r="Q41" i="48"/>
  <c r="G41" i="48"/>
  <c r="M41" i="48"/>
  <c r="L41" i="48"/>
  <c r="R40" i="48"/>
  <c r="Q40" i="48"/>
  <c r="P40" i="48"/>
  <c r="N40" i="48"/>
  <c r="M40" i="48"/>
  <c r="L40" i="48"/>
  <c r="R38" i="48"/>
  <c r="Q38" i="48"/>
  <c r="M38" i="48"/>
  <c r="L38" i="48"/>
  <c r="K38" i="48"/>
  <c r="N38" i="48"/>
  <c r="R36" i="48"/>
  <c r="Q36" i="48"/>
  <c r="M36" i="48"/>
  <c r="L36" i="48"/>
  <c r="K36" i="48"/>
  <c r="N36" i="48"/>
  <c r="R35" i="48"/>
  <c r="Q35" i="48"/>
  <c r="M35" i="48"/>
  <c r="L35" i="48"/>
  <c r="K35" i="48"/>
  <c r="N35" i="48"/>
  <c r="R34" i="48"/>
  <c r="N34" i="48"/>
  <c r="Q34" i="48"/>
  <c r="P34" i="48"/>
  <c r="M34" i="48"/>
  <c r="L34" i="48"/>
  <c r="Q32" i="48"/>
  <c r="K32" i="48"/>
  <c r="R32" i="48"/>
  <c r="P32" i="48"/>
  <c r="G32" i="48"/>
  <c r="N32" i="48"/>
  <c r="M32" i="48"/>
  <c r="L32" i="48"/>
  <c r="R31" i="48"/>
  <c r="N31" i="48"/>
  <c r="Q31" i="48"/>
  <c r="P31" i="48"/>
  <c r="M31" i="48"/>
  <c r="L31" i="48"/>
  <c r="Q30" i="48"/>
  <c r="K30" i="48"/>
  <c r="R30" i="48"/>
  <c r="P30" i="48"/>
  <c r="G30" i="48"/>
  <c r="N30" i="48"/>
  <c r="M30" i="48"/>
  <c r="L30" i="48"/>
  <c r="R29" i="48"/>
  <c r="Q29" i="48"/>
  <c r="P29" i="48"/>
  <c r="N29" i="48"/>
  <c r="M29" i="48"/>
  <c r="L29" i="48"/>
  <c r="R27" i="48"/>
  <c r="Q27" i="48"/>
  <c r="P27" i="48"/>
  <c r="N27" i="48"/>
  <c r="M27" i="48"/>
  <c r="L27" i="48"/>
  <c r="P25" i="48"/>
  <c r="K25" i="48"/>
  <c r="R25" i="48"/>
  <c r="Q25" i="48"/>
  <c r="G25" i="48"/>
  <c r="N25" i="48"/>
  <c r="M25" i="48"/>
  <c r="L25" i="48"/>
  <c r="R24" i="48"/>
  <c r="Q24" i="48"/>
  <c r="P24" i="48"/>
  <c r="N24" i="48"/>
  <c r="M24" i="48"/>
  <c r="L24" i="48"/>
  <c r="P22" i="48"/>
  <c r="K22" i="48"/>
  <c r="R22" i="48"/>
  <c r="Q22" i="48"/>
  <c r="G22" i="48"/>
  <c r="N22" i="48"/>
  <c r="M22" i="48"/>
  <c r="L22" i="48"/>
  <c r="R21" i="48"/>
  <c r="Q21" i="48"/>
  <c r="P21" i="48"/>
  <c r="N21" i="48"/>
  <c r="M21" i="48"/>
  <c r="L21" i="48"/>
  <c r="P20" i="48"/>
  <c r="K20" i="48"/>
  <c r="R20" i="48"/>
  <c r="Q20" i="48"/>
  <c r="G20" i="48"/>
  <c r="N20" i="48"/>
  <c r="M20" i="48"/>
  <c r="L20" i="48"/>
  <c r="R19" i="48"/>
  <c r="N19" i="48"/>
  <c r="M19" i="48"/>
  <c r="Q19" i="48"/>
  <c r="P19" i="48"/>
  <c r="G19" i="48"/>
  <c r="R18" i="48"/>
  <c r="N18" i="48"/>
  <c r="M18" i="48"/>
  <c r="Q18" i="48"/>
  <c r="P18" i="48"/>
  <c r="G18" i="48"/>
  <c r="R17" i="48"/>
  <c r="N17" i="48"/>
  <c r="M17" i="48"/>
  <c r="Q17" i="48"/>
  <c r="P17" i="48"/>
  <c r="G17" i="48"/>
  <c r="R16" i="48"/>
  <c r="Q16" i="48"/>
  <c r="P16" i="48"/>
  <c r="N16" i="48"/>
  <c r="M16" i="48"/>
  <c r="L16" i="48"/>
  <c r="R14" i="48"/>
  <c r="N14" i="48"/>
  <c r="Q14" i="48"/>
  <c r="P14" i="48"/>
  <c r="M14" i="48"/>
  <c r="L14" i="48"/>
  <c r="P12" i="48"/>
  <c r="K12" i="48"/>
  <c r="R12" i="48"/>
  <c r="Q12" i="48"/>
  <c r="G12" i="48"/>
  <c r="N12" i="48"/>
  <c r="M12" i="48"/>
  <c r="L12" i="48"/>
  <c r="R11" i="48"/>
  <c r="N11" i="48"/>
  <c r="Q11" i="48"/>
  <c r="P11" i="48"/>
  <c r="M11" i="48"/>
  <c r="L11" i="48"/>
  <c r="P10" i="48"/>
  <c r="K10" i="48"/>
  <c r="R10" i="48"/>
  <c r="Q10" i="48"/>
  <c r="G10" i="48"/>
  <c r="N10" i="48"/>
  <c r="M10" i="48"/>
  <c r="L10" i="48"/>
  <c r="R9" i="48"/>
  <c r="Q9" i="48"/>
  <c r="P9" i="48"/>
  <c r="N9" i="48"/>
  <c r="M9" i="48"/>
  <c r="L9" i="48"/>
  <c r="N53" i="47"/>
  <c r="R53" i="47"/>
  <c r="Q53" i="47"/>
  <c r="M53" i="47"/>
  <c r="G53" i="47"/>
  <c r="L52" i="47"/>
  <c r="R52" i="47"/>
  <c r="Q52" i="47"/>
  <c r="K52" i="47"/>
  <c r="N52" i="47"/>
  <c r="M52" i="47"/>
  <c r="P51" i="47"/>
  <c r="N51" i="47"/>
  <c r="R51" i="47"/>
  <c r="Q51" i="47"/>
  <c r="M51" i="47"/>
  <c r="G51" i="47"/>
  <c r="L50" i="47"/>
  <c r="R50" i="47"/>
  <c r="Q50" i="47"/>
  <c r="K50" i="47"/>
  <c r="N50" i="47"/>
  <c r="M50" i="47"/>
  <c r="Q49" i="47"/>
  <c r="K49" i="47"/>
  <c r="R49" i="47"/>
  <c r="P49" i="47"/>
  <c r="G49" i="47"/>
  <c r="N49" i="47"/>
  <c r="M49" i="47"/>
  <c r="L49" i="47"/>
  <c r="R46" i="47"/>
  <c r="Q46" i="47"/>
  <c r="P46" i="47"/>
  <c r="N46" i="47"/>
  <c r="M46" i="47"/>
  <c r="L46" i="47"/>
  <c r="R44" i="47"/>
  <c r="N44" i="47"/>
  <c r="Q44" i="47"/>
  <c r="P44" i="47"/>
  <c r="M44" i="47"/>
  <c r="L44" i="47"/>
  <c r="P42" i="47"/>
  <c r="K42" i="47"/>
  <c r="R42" i="47"/>
  <c r="Q42" i="47"/>
  <c r="G42" i="47"/>
  <c r="N42" i="47"/>
  <c r="M42" i="47"/>
  <c r="L42" i="47"/>
  <c r="R41" i="47"/>
  <c r="N41" i="47"/>
  <c r="Q41" i="47"/>
  <c r="P41" i="47"/>
  <c r="M41" i="47"/>
  <c r="L41" i="47"/>
  <c r="Q40" i="47"/>
  <c r="R40" i="47"/>
  <c r="P40" i="47"/>
  <c r="N40" i="47"/>
  <c r="M40" i="47"/>
  <c r="L40" i="47"/>
  <c r="R38" i="47"/>
  <c r="Q38" i="47"/>
  <c r="P38" i="47"/>
  <c r="N38" i="47"/>
  <c r="M38" i="47"/>
  <c r="L38" i="47"/>
  <c r="Q37" i="47"/>
  <c r="R37" i="47"/>
  <c r="P37" i="47"/>
  <c r="N37" i="47"/>
  <c r="M37" i="47"/>
  <c r="L37" i="47"/>
  <c r="P36" i="47"/>
  <c r="N36" i="47"/>
  <c r="R36" i="47"/>
  <c r="Q36" i="47"/>
  <c r="M36" i="47"/>
  <c r="L36" i="47"/>
  <c r="Q34" i="47"/>
  <c r="K34" i="47"/>
  <c r="R34" i="47"/>
  <c r="P34" i="47"/>
  <c r="G34" i="47"/>
  <c r="N34" i="47"/>
  <c r="M34" i="47"/>
  <c r="L34" i="47"/>
  <c r="R32" i="47"/>
  <c r="N32" i="47"/>
  <c r="Q32" i="47"/>
  <c r="P32" i="47"/>
  <c r="M32" i="47"/>
  <c r="L32" i="47"/>
  <c r="Q31" i="47"/>
  <c r="K31" i="47"/>
  <c r="R31" i="47"/>
  <c r="P31" i="47"/>
  <c r="G31" i="47"/>
  <c r="N31" i="47"/>
  <c r="M31" i="47"/>
  <c r="L31" i="47"/>
  <c r="R30" i="47"/>
  <c r="N30" i="47"/>
  <c r="Q30" i="47"/>
  <c r="P30" i="47"/>
  <c r="M30" i="47"/>
  <c r="L30" i="47"/>
  <c r="R29" i="47"/>
  <c r="Q29" i="47"/>
  <c r="P29" i="47"/>
  <c r="N29" i="47"/>
  <c r="L29" i="47"/>
  <c r="P27" i="47"/>
  <c r="K27" i="47"/>
  <c r="R27" i="47"/>
  <c r="Q27" i="47"/>
  <c r="G27" i="47"/>
  <c r="N27" i="47"/>
  <c r="M27" i="47"/>
  <c r="L27" i="47"/>
  <c r="R25" i="47"/>
  <c r="Q25" i="47"/>
  <c r="P25" i="47"/>
  <c r="N25" i="47"/>
  <c r="M25" i="47"/>
  <c r="L25" i="47"/>
  <c r="P24" i="47"/>
  <c r="K24" i="47"/>
  <c r="R24" i="47"/>
  <c r="Q24" i="47"/>
  <c r="G24" i="47"/>
  <c r="N24" i="47"/>
  <c r="M24" i="47"/>
  <c r="L24" i="47"/>
  <c r="R23" i="47"/>
  <c r="N23" i="47"/>
  <c r="M23" i="47"/>
  <c r="Q23" i="47"/>
  <c r="P23" i="47"/>
  <c r="G23" i="47"/>
  <c r="R21" i="47"/>
  <c r="N21" i="47"/>
  <c r="M21" i="47"/>
  <c r="Q21" i="47"/>
  <c r="P21" i="47"/>
  <c r="G21" i="47"/>
  <c r="R20" i="47"/>
  <c r="N20" i="47"/>
  <c r="M20" i="47"/>
  <c r="Q20" i="47"/>
  <c r="P20" i="47"/>
  <c r="G20" i="47"/>
  <c r="R18" i="47"/>
  <c r="N18" i="47"/>
  <c r="M18" i="47"/>
  <c r="Q18" i="47"/>
  <c r="P18" i="47"/>
  <c r="G18" i="47"/>
  <c r="R17" i="47"/>
  <c r="N17" i="47"/>
  <c r="M17" i="47"/>
  <c r="Q17" i="47"/>
  <c r="P17" i="47"/>
  <c r="G17" i="47"/>
  <c r="R16" i="47"/>
  <c r="N16" i="47"/>
  <c r="M16" i="47"/>
  <c r="Q16" i="47"/>
  <c r="P16" i="47"/>
  <c r="G16" i="47"/>
  <c r="R15" i="47"/>
  <c r="Q15" i="47"/>
  <c r="P15" i="47"/>
  <c r="N15" i="47"/>
  <c r="M15" i="47"/>
  <c r="L15" i="47"/>
  <c r="R14" i="47"/>
  <c r="N14" i="47"/>
  <c r="Q14" i="47"/>
  <c r="P14" i="47"/>
  <c r="M14" i="47"/>
  <c r="L14" i="47"/>
  <c r="P12" i="47"/>
  <c r="K12" i="47"/>
  <c r="R12" i="47"/>
  <c r="Q12" i="47"/>
  <c r="G12" i="47"/>
  <c r="N12" i="47"/>
  <c r="M12" i="47"/>
  <c r="L12" i="47"/>
  <c r="R11" i="47"/>
  <c r="N11" i="47"/>
  <c r="Q11" i="47"/>
  <c r="P11" i="47"/>
  <c r="M11" i="47"/>
  <c r="L11" i="47"/>
  <c r="R10" i="47"/>
  <c r="Q10" i="47"/>
  <c r="P10" i="47"/>
  <c r="N10" i="47"/>
  <c r="M10" i="47"/>
  <c r="L10" i="47"/>
  <c r="R9" i="47"/>
  <c r="Q9" i="47"/>
  <c r="P9" i="47"/>
  <c r="N9" i="47"/>
  <c r="M9" i="47"/>
  <c r="L9" i="47"/>
  <c r="P53" i="46"/>
  <c r="K53" i="46"/>
  <c r="Q53" i="46"/>
  <c r="G53" i="46"/>
  <c r="M53" i="46"/>
  <c r="L53" i="46"/>
  <c r="R52" i="46"/>
  <c r="Q52" i="46"/>
  <c r="P52" i="46"/>
  <c r="N52" i="46"/>
  <c r="M52" i="46"/>
  <c r="L52" i="46"/>
  <c r="Q50" i="46"/>
  <c r="L50" i="46"/>
  <c r="R50" i="46"/>
  <c r="K50" i="46"/>
  <c r="N50" i="46"/>
  <c r="M50" i="46"/>
  <c r="R48" i="46"/>
  <c r="Q48" i="46"/>
  <c r="M48" i="46"/>
  <c r="L48" i="46"/>
  <c r="K48" i="46"/>
  <c r="N48" i="46"/>
  <c r="R47" i="46"/>
  <c r="Q47" i="46"/>
  <c r="M47" i="46"/>
  <c r="L47" i="46"/>
  <c r="K47" i="46"/>
  <c r="N47" i="46"/>
  <c r="R46" i="46"/>
  <c r="Q46" i="46"/>
  <c r="M46" i="46"/>
  <c r="L46" i="46"/>
  <c r="K46" i="46"/>
  <c r="N46" i="46"/>
  <c r="R45" i="46"/>
  <c r="N45" i="46"/>
  <c r="Q45" i="46"/>
  <c r="P45" i="46"/>
  <c r="M45" i="46"/>
  <c r="L45" i="46"/>
  <c r="R44" i="46"/>
  <c r="Q44" i="46"/>
  <c r="P44" i="46"/>
  <c r="N44" i="46"/>
  <c r="M44" i="46"/>
  <c r="L44" i="46"/>
  <c r="R42" i="46"/>
  <c r="Q42" i="46"/>
  <c r="P42" i="46"/>
  <c r="N42" i="46"/>
  <c r="M42" i="46"/>
  <c r="L42" i="46"/>
  <c r="R41" i="46"/>
  <c r="Q41" i="46"/>
  <c r="P41" i="46"/>
  <c r="N41" i="46"/>
  <c r="M41" i="46"/>
  <c r="L41" i="46"/>
  <c r="P40" i="46"/>
  <c r="K40" i="46"/>
  <c r="R40" i="46"/>
  <c r="Q40" i="46"/>
  <c r="G40" i="46"/>
  <c r="N40" i="46"/>
  <c r="M40" i="46"/>
  <c r="L40" i="46"/>
  <c r="Q38" i="46"/>
  <c r="P38" i="46"/>
  <c r="M38" i="46"/>
  <c r="L38" i="46"/>
  <c r="P37" i="46"/>
  <c r="K37" i="46"/>
  <c r="R37" i="46"/>
  <c r="Q37" i="46"/>
  <c r="G37" i="46"/>
  <c r="N37" i="46"/>
  <c r="M37" i="46"/>
  <c r="L37" i="46"/>
  <c r="R36" i="46"/>
  <c r="N36" i="46"/>
  <c r="M36" i="46"/>
  <c r="Q36" i="46"/>
  <c r="P36" i="46"/>
  <c r="G36" i="46"/>
  <c r="R34" i="46"/>
  <c r="Q34" i="46"/>
  <c r="P34" i="46"/>
  <c r="N34" i="46"/>
  <c r="M34" i="46"/>
  <c r="L34" i="46"/>
  <c r="R32" i="46"/>
  <c r="Q32" i="46"/>
  <c r="M32" i="46"/>
  <c r="K32" i="46"/>
  <c r="P32" i="46"/>
  <c r="G32" i="46"/>
  <c r="N32" i="46"/>
  <c r="L32" i="46"/>
  <c r="R31" i="46"/>
  <c r="Q31" i="46"/>
  <c r="P31" i="46"/>
  <c r="N31" i="46"/>
  <c r="M31" i="46"/>
  <c r="L31" i="46"/>
  <c r="R30" i="46"/>
  <c r="Q30" i="46"/>
  <c r="M30" i="46"/>
  <c r="K30" i="46"/>
  <c r="P30" i="46"/>
  <c r="G30" i="46"/>
  <c r="N30" i="46"/>
  <c r="L30" i="46"/>
  <c r="P29" i="46"/>
  <c r="K29" i="46"/>
  <c r="R29" i="46"/>
  <c r="Q29" i="46"/>
  <c r="G29" i="46"/>
  <c r="N29" i="46"/>
  <c r="M29" i="46"/>
  <c r="L29" i="46"/>
  <c r="R27" i="46"/>
  <c r="Q27" i="46"/>
  <c r="P27" i="46"/>
  <c r="N27" i="46"/>
  <c r="M27" i="46"/>
  <c r="L27" i="46"/>
  <c r="Q25" i="46"/>
  <c r="R25" i="46"/>
  <c r="P25" i="46"/>
  <c r="N25" i="46"/>
  <c r="M25" i="46"/>
  <c r="L25" i="46"/>
  <c r="R24" i="46"/>
  <c r="Q24" i="46"/>
  <c r="P24" i="46"/>
  <c r="N24" i="46"/>
  <c r="M24" i="46"/>
  <c r="L24" i="46"/>
  <c r="R23" i="46"/>
  <c r="Q23" i="46"/>
  <c r="M23" i="46"/>
  <c r="L23" i="46"/>
  <c r="K23" i="46"/>
  <c r="N23" i="46"/>
  <c r="R21" i="46"/>
  <c r="Q21" i="46"/>
  <c r="M21" i="46"/>
  <c r="L21" i="46"/>
  <c r="K21" i="46"/>
  <c r="N21" i="46"/>
  <c r="R20" i="46"/>
  <c r="Q20" i="46"/>
  <c r="M20" i="46"/>
  <c r="L20" i="46"/>
  <c r="K20" i="46"/>
  <c r="N20" i="46"/>
  <c r="R18" i="46"/>
  <c r="Q18" i="46"/>
  <c r="M18" i="46"/>
  <c r="L18" i="46"/>
  <c r="K18" i="46"/>
  <c r="N18" i="46"/>
  <c r="R17" i="46"/>
  <c r="Q17" i="46"/>
  <c r="M17" i="46"/>
  <c r="L17" i="46"/>
  <c r="K17" i="46"/>
  <c r="N17" i="46"/>
  <c r="R16" i="46"/>
  <c r="Q16" i="46"/>
  <c r="M16" i="46"/>
  <c r="K16" i="46"/>
  <c r="N16" i="46"/>
  <c r="L16" i="46"/>
  <c r="R15" i="46"/>
  <c r="Q15" i="46"/>
  <c r="P15" i="46"/>
  <c r="N15" i="46"/>
  <c r="M15" i="46"/>
  <c r="L15" i="46"/>
  <c r="R14" i="46"/>
  <c r="Q14" i="46"/>
  <c r="P14" i="46"/>
  <c r="N14" i="46"/>
  <c r="M14" i="46"/>
  <c r="L14" i="46"/>
  <c r="R12" i="46"/>
  <c r="Q12" i="46"/>
  <c r="P12" i="46"/>
  <c r="N12" i="46"/>
  <c r="M12" i="46"/>
  <c r="L12" i="46"/>
  <c r="R11" i="46"/>
  <c r="Q11" i="46"/>
  <c r="P11" i="46"/>
  <c r="N11" i="46"/>
  <c r="M11" i="46"/>
  <c r="L11" i="46"/>
  <c r="R10" i="46"/>
  <c r="Q10" i="46"/>
  <c r="P10" i="46"/>
  <c r="N10" i="46"/>
  <c r="M10" i="46"/>
  <c r="L10" i="46"/>
  <c r="K9" i="46"/>
  <c r="R9" i="46"/>
  <c r="Q9" i="46"/>
  <c r="P9" i="46"/>
  <c r="G9" i="46"/>
  <c r="N9" i="46"/>
  <c r="M9" i="46"/>
  <c r="L9" i="46"/>
  <c r="Q53" i="45"/>
  <c r="M53" i="45"/>
  <c r="R53" i="45"/>
  <c r="K53" i="45"/>
  <c r="P53" i="45"/>
  <c r="N53" i="45"/>
  <c r="G53" i="45"/>
  <c r="L53" i="45"/>
  <c r="R52" i="45"/>
  <c r="Q52" i="45"/>
  <c r="P52" i="45"/>
  <c r="N52" i="45"/>
  <c r="M52" i="45"/>
  <c r="L52" i="45"/>
  <c r="K50" i="45"/>
  <c r="R50" i="45"/>
  <c r="Q50" i="45"/>
  <c r="G50" i="45"/>
  <c r="N50" i="45"/>
  <c r="M50" i="45"/>
  <c r="L50" i="45"/>
  <c r="L48" i="45"/>
  <c r="R48" i="45"/>
  <c r="Q48" i="45"/>
  <c r="K48" i="45"/>
  <c r="N48" i="45"/>
  <c r="M48" i="45"/>
  <c r="G48" i="45"/>
  <c r="L46" i="45"/>
  <c r="R46" i="45"/>
  <c r="Q46" i="45"/>
  <c r="K46" i="45"/>
  <c r="N46" i="45"/>
  <c r="M46" i="45"/>
  <c r="G46" i="45"/>
  <c r="L45" i="45"/>
  <c r="R45" i="45"/>
  <c r="Q45" i="45"/>
  <c r="K45" i="45"/>
  <c r="N45" i="45"/>
  <c r="M45" i="45"/>
  <c r="G45" i="45"/>
  <c r="L44" i="45"/>
  <c r="R44" i="45"/>
  <c r="Q44" i="45"/>
  <c r="K44" i="45"/>
  <c r="N44" i="45"/>
  <c r="M44" i="45"/>
  <c r="G44" i="45"/>
  <c r="M43" i="45"/>
  <c r="R43" i="45"/>
  <c r="Q43" i="45"/>
  <c r="N43" i="45"/>
  <c r="L43" i="45"/>
  <c r="M42" i="45"/>
  <c r="R42" i="45"/>
  <c r="Q42" i="45"/>
  <c r="N42" i="45"/>
  <c r="L42" i="45"/>
  <c r="M41" i="45"/>
  <c r="R41" i="45"/>
  <c r="Q41" i="45"/>
  <c r="N41" i="45"/>
  <c r="L41" i="45"/>
  <c r="R40" i="45"/>
  <c r="Q40" i="45"/>
  <c r="N40" i="45"/>
  <c r="M40" i="45"/>
  <c r="L40" i="45"/>
  <c r="R38" i="45"/>
  <c r="Q38" i="45"/>
  <c r="N38" i="45"/>
  <c r="M38" i="45"/>
  <c r="L38" i="45"/>
  <c r="R37" i="45"/>
  <c r="Q37" i="45"/>
  <c r="N37" i="45"/>
  <c r="M37" i="45"/>
  <c r="L37" i="45"/>
  <c r="K36" i="45"/>
  <c r="R36" i="45"/>
  <c r="Q36" i="45"/>
  <c r="P36" i="45"/>
  <c r="G36" i="45"/>
  <c r="N36" i="45"/>
  <c r="M36" i="45"/>
  <c r="L36" i="45"/>
  <c r="R34" i="45"/>
  <c r="Q34" i="45"/>
  <c r="K34" i="45"/>
  <c r="N34" i="45"/>
  <c r="M34" i="45"/>
  <c r="G34" i="45"/>
  <c r="R32" i="45"/>
  <c r="Q32" i="45"/>
  <c r="K32" i="45"/>
  <c r="N32" i="45"/>
  <c r="M32" i="45"/>
  <c r="G32" i="45"/>
  <c r="R31" i="45"/>
  <c r="Q31" i="45"/>
  <c r="K31" i="45"/>
  <c r="N31" i="45"/>
  <c r="M31" i="45"/>
  <c r="G31" i="45"/>
  <c r="R30" i="45"/>
  <c r="Q30" i="45"/>
  <c r="K30" i="45"/>
  <c r="N30" i="45"/>
  <c r="M30" i="45"/>
  <c r="G30" i="45"/>
  <c r="R29" i="45"/>
  <c r="Q29" i="45"/>
  <c r="P29" i="45"/>
  <c r="N29" i="45"/>
  <c r="M29" i="45"/>
  <c r="L29" i="45"/>
  <c r="R27" i="45"/>
  <c r="Q27" i="45"/>
  <c r="P27" i="45"/>
  <c r="N27" i="45"/>
  <c r="M27" i="45"/>
  <c r="L27" i="45"/>
  <c r="R25" i="45"/>
  <c r="Q25" i="45"/>
  <c r="P25" i="45"/>
  <c r="N25" i="45"/>
  <c r="M25" i="45"/>
  <c r="L25" i="45"/>
  <c r="R24" i="45"/>
  <c r="Q24" i="45"/>
  <c r="P24" i="45"/>
  <c r="N24" i="45"/>
  <c r="M24" i="45"/>
  <c r="L24" i="45"/>
  <c r="K23" i="45"/>
  <c r="R23" i="45"/>
  <c r="Q23" i="45"/>
  <c r="G23" i="45"/>
  <c r="N23" i="45"/>
  <c r="M23" i="45"/>
  <c r="L23" i="45"/>
  <c r="K21" i="45"/>
  <c r="R21" i="45"/>
  <c r="Q21" i="45"/>
  <c r="P21" i="45"/>
  <c r="G21" i="45"/>
  <c r="N21" i="45"/>
  <c r="M21" i="45"/>
  <c r="L21" i="45"/>
  <c r="K20" i="45"/>
  <c r="R20" i="45"/>
  <c r="Q20" i="45"/>
  <c r="G20" i="45"/>
  <c r="N20" i="45"/>
  <c r="M20" i="45"/>
  <c r="L20" i="45"/>
  <c r="K18" i="45"/>
  <c r="R18" i="45"/>
  <c r="Q18" i="45"/>
  <c r="P18" i="45"/>
  <c r="G18" i="45"/>
  <c r="N18" i="45"/>
  <c r="M18" i="45"/>
  <c r="L18" i="45"/>
  <c r="K17" i="45"/>
  <c r="R17" i="45"/>
  <c r="Q17" i="45"/>
  <c r="G17" i="45"/>
  <c r="N17" i="45"/>
  <c r="M17" i="45"/>
  <c r="L17" i="45"/>
  <c r="K16" i="45"/>
  <c r="R16" i="45"/>
  <c r="Q16" i="45"/>
  <c r="P16" i="45"/>
  <c r="G16" i="45"/>
  <c r="N16" i="45"/>
  <c r="M16" i="45"/>
  <c r="L16" i="45"/>
  <c r="P15" i="45"/>
  <c r="K15" i="45"/>
  <c r="R15" i="45"/>
  <c r="Q15" i="45"/>
  <c r="G15" i="45"/>
  <c r="N15" i="45"/>
  <c r="M15" i="45"/>
  <c r="L15" i="45"/>
  <c r="R14" i="45"/>
  <c r="Q14" i="45"/>
  <c r="P14" i="45"/>
  <c r="N14" i="45"/>
  <c r="M14" i="45"/>
  <c r="L14" i="45"/>
  <c r="R12" i="45"/>
  <c r="Q12" i="45"/>
  <c r="P12" i="45"/>
  <c r="N12" i="45"/>
  <c r="M12" i="45"/>
  <c r="L12" i="45"/>
  <c r="R11" i="45"/>
  <c r="Q11" i="45"/>
  <c r="P11" i="45"/>
  <c r="N11" i="45"/>
  <c r="M11" i="45"/>
  <c r="L11" i="45"/>
  <c r="R10" i="45"/>
  <c r="Q10" i="45"/>
  <c r="P10" i="45"/>
  <c r="N10" i="45"/>
  <c r="M10" i="45"/>
  <c r="L10" i="45"/>
  <c r="R9" i="45"/>
  <c r="Q9" i="45"/>
  <c r="P9" i="45"/>
  <c r="N9" i="45"/>
  <c r="M9" i="45"/>
  <c r="L9" i="45"/>
  <c r="Q53" i="44"/>
  <c r="M53" i="44"/>
  <c r="R53" i="44"/>
  <c r="K53" i="44"/>
  <c r="P53" i="44"/>
  <c r="N53" i="44"/>
  <c r="G53" i="44"/>
  <c r="L53" i="44"/>
  <c r="R52" i="44"/>
  <c r="Q52" i="44"/>
  <c r="P52" i="44"/>
  <c r="N52" i="44"/>
  <c r="M52" i="44"/>
  <c r="L52" i="44"/>
  <c r="K50" i="44"/>
  <c r="R50" i="44"/>
  <c r="Q50" i="44"/>
  <c r="P50" i="44"/>
  <c r="G50" i="44"/>
  <c r="N50" i="44"/>
  <c r="M50" i="44"/>
  <c r="L50" i="44"/>
  <c r="L48" i="44"/>
  <c r="R48" i="44"/>
  <c r="Q48" i="44"/>
  <c r="K48" i="44"/>
  <c r="N48" i="44"/>
  <c r="M48" i="44"/>
  <c r="G48" i="44"/>
  <c r="L46" i="44"/>
  <c r="R46" i="44"/>
  <c r="Q46" i="44"/>
  <c r="K46" i="44"/>
  <c r="N46" i="44"/>
  <c r="M46" i="44"/>
  <c r="G46" i="44"/>
  <c r="L45" i="44"/>
  <c r="R45" i="44"/>
  <c r="Q45" i="44"/>
  <c r="K45" i="44"/>
  <c r="N45" i="44"/>
  <c r="M45" i="44"/>
  <c r="G45" i="44"/>
  <c r="L44" i="44"/>
  <c r="R44" i="44"/>
  <c r="Q44" i="44"/>
  <c r="K44" i="44"/>
  <c r="N44" i="44"/>
  <c r="M44" i="44"/>
  <c r="G44" i="44"/>
  <c r="R43" i="44"/>
  <c r="Q43" i="44"/>
  <c r="N43" i="44"/>
  <c r="M43" i="44"/>
  <c r="L43" i="44"/>
  <c r="R42" i="44"/>
  <c r="Q42" i="44"/>
  <c r="N42" i="44"/>
  <c r="M42" i="44"/>
  <c r="L42" i="44"/>
  <c r="R41" i="44"/>
  <c r="Q41" i="44"/>
  <c r="N41" i="44"/>
  <c r="M41" i="44"/>
  <c r="L41" i="44"/>
  <c r="R40" i="44"/>
  <c r="Q40" i="44"/>
  <c r="N40" i="44"/>
  <c r="M40" i="44"/>
  <c r="L40" i="44"/>
  <c r="K38" i="44"/>
  <c r="R38" i="44"/>
  <c r="Q38" i="44"/>
  <c r="P38" i="44"/>
  <c r="G38" i="44"/>
  <c r="N38" i="44"/>
  <c r="M38" i="44"/>
  <c r="L38" i="44"/>
  <c r="K36" i="44"/>
  <c r="R36" i="44"/>
  <c r="Q36" i="44"/>
  <c r="G36" i="44"/>
  <c r="N36" i="44"/>
  <c r="M36" i="44"/>
  <c r="L36" i="44"/>
  <c r="K35" i="44"/>
  <c r="R35" i="44"/>
  <c r="Q35" i="44"/>
  <c r="P35" i="44"/>
  <c r="G35" i="44"/>
  <c r="N35" i="44"/>
  <c r="M35" i="44"/>
  <c r="L35" i="44"/>
  <c r="R34" i="44"/>
  <c r="Q34" i="44"/>
  <c r="K34" i="44"/>
  <c r="N34" i="44"/>
  <c r="M34" i="44"/>
  <c r="G34" i="44"/>
  <c r="R32" i="44"/>
  <c r="Q32" i="44"/>
  <c r="K32" i="44"/>
  <c r="N32" i="44"/>
  <c r="M32" i="44"/>
  <c r="G32" i="44"/>
  <c r="R31" i="44"/>
  <c r="Q31" i="44"/>
  <c r="K31" i="44"/>
  <c r="N31" i="44"/>
  <c r="M31" i="44"/>
  <c r="G31" i="44"/>
  <c r="R30" i="44"/>
  <c r="Q30" i="44"/>
  <c r="K30" i="44"/>
  <c r="N30" i="44"/>
  <c r="M30" i="44"/>
  <c r="G30" i="44"/>
  <c r="R29" i="44"/>
  <c r="Q29" i="44"/>
  <c r="P29" i="44"/>
  <c r="N29" i="44"/>
  <c r="M29" i="44"/>
  <c r="L29" i="44"/>
  <c r="K27" i="44"/>
  <c r="Q27" i="44"/>
  <c r="P27" i="44"/>
  <c r="G27" i="44"/>
  <c r="M27" i="44"/>
  <c r="L27" i="44"/>
  <c r="K25" i="44"/>
  <c r="Q25" i="44"/>
  <c r="P25" i="44"/>
  <c r="G25" i="44"/>
  <c r="M25" i="44"/>
  <c r="L25" i="44"/>
  <c r="R24" i="44"/>
  <c r="Q24" i="44"/>
  <c r="P24" i="44"/>
  <c r="N24" i="44"/>
  <c r="M24" i="44"/>
  <c r="L24" i="44"/>
  <c r="K23" i="44"/>
  <c r="R23" i="44"/>
  <c r="Q23" i="44"/>
  <c r="G23" i="44"/>
  <c r="N23" i="44"/>
  <c r="M23" i="44"/>
  <c r="L23" i="44"/>
  <c r="R21" i="44"/>
  <c r="Q21" i="44"/>
  <c r="K21" i="44"/>
  <c r="N21" i="44"/>
  <c r="M21" i="44"/>
  <c r="G21" i="44"/>
  <c r="R19" i="44"/>
  <c r="Q19" i="44"/>
  <c r="K19" i="44"/>
  <c r="N19" i="44"/>
  <c r="M19" i="44"/>
  <c r="G19" i="44"/>
  <c r="R18" i="44"/>
  <c r="Q18" i="44"/>
  <c r="K18" i="44"/>
  <c r="N18" i="44"/>
  <c r="M18" i="44"/>
  <c r="G18" i="44"/>
  <c r="K16" i="44"/>
  <c r="R16" i="44"/>
  <c r="Q16" i="44"/>
  <c r="P16" i="44"/>
  <c r="G16" i="44"/>
  <c r="N16" i="44"/>
  <c r="M16" i="44"/>
  <c r="L16" i="44"/>
  <c r="K15" i="44"/>
  <c r="R15" i="44"/>
  <c r="Q15" i="44"/>
  <c r="P15" i="44"/>
  <c r="G15" i="44"/>
  <c r="N15" i="44"/>
  <c r="M15" i="44"/>
  <c r="L15" i="44"/>
  <c r="K14" i="44"/>
  <c r="R14" i="44"/>
  <c r="Q14" i="44"/>
  <c r="P14" i="44"/>
  <c r="G14" i="44"/>
  <c r="N14" i="44"/>
  <c r="M14" i="44"/>
  <c r="L14" i="44"/>
  <c r="R13" i="44"/>
  <c r="Q13" i="44"/>
  <c r="P13" i="44"/>
  <c r="N13" i="44"/>
  <c r="M13" i="44"/>
  <c r="L13" i="44"/>
  <c r="R12" i="44"/>
  <c r="Q12" i="44"/>
  <c r="P12" i="44"/>
  <c r="N12" i="44"/>
  <c r="M12" i="44"/>
  <c r="L12" i="44"/>
  <c r="R11" i="44"/>
  <c r="Q11" i="44"/>
  <c r="P11" i="44"/>
  <c r="N11" i="44"/>
  <c r="M11" i="44"/>
  <c r="L11" i="44"/>
  <c r="R10" i="44"/>
  <c r="Q10" i="44"/>
  <c r="P10" i="44"/>
  <c r="N10" i="44"/>
  <c r="M10" i="44"/>
  <c r="L10" i="44"/>
  <c r="R9" i="44"/>
  <c r="Q9" i="44"/>
  <c r="P9" i="44"/>
  <c r="N9" i="44"/>
  <c r="M9" i="44"/>
  <c r="L9" i="44"/>
  <c r="Q53" i="43"/>
  <c r="M53" i="43"/>
  <c r="R53" i="43"/>
  <c r="K53" i="43"/>
  <c r="P53" i="43"/>
  <c r="N53" i="43"/>
  <c r="G53" i="43"/>
  <c r="L53" i="43"/>
  <c r="R52" i="43"/>
  <c r="Q52" i="43"/>
  <c r="P52" i="43"/>
  <c r="N52" i="43"/>
  <c r="M52" i="43"/>
  <c r="L52" i="43"/>
  <c r="K50" i="43"/>
  <c r="R50" i="43"/>
  <c r="Q50" i="43"/>
  <c r="G50" i="43"/>
  <c r="N50" i="43"/>
  <c r="M50" i="43"/>
  <c r="L50" i="43"/>
  <c r="L48" i="43"/>
  <c r="R48" i="43"/>
  <c r="Q48" i="43"/>
  <c r="K48" i="43"/>
  <c r="N48" i="43"/>
  <c r="M48" i="43"/>
  <c r="G48" i="43"/>
  <c r="L46" i="43"/>
  <c r="R46" i="43"/>
  <c r="Q46" i="43"/>
  <c r="K46" i="43"/>
  <c r="N46" i="43"/>
  <c r="M46" i="43"/>
  <c r="G46" i="43"/>
  <c r="L45" i="43"/>
  <c r="R45" i="43"/>
  <c r="Q45" i="43"/>
  <c r="K45" i="43"/>
  <c r="N45" i="43"/>
  <c r="M45" i="43"/>
  <c r="G45" i="43"/>
  <c r="L44" i="43"/>
  <c r="R44" i="43"/>
  <c r="Q44" i="43"/>
  <c r="K44" i="43"/>
  <c r="N44" i="43"/>
  <c r="M44" i="43"/>
  <c r="G44" i="43"/>
  <c r="M43" i="43"/>
  <c r="R43" i="43"/>
  <c r="Q43" i="43"/>
  <c r="N43" i="43"/>
  <c r="L43" i="43"/>
  <c r="M42" i="43"/>
  <c r="R42" i="43"/>
  <c r="Q42" i="43"/>
  <c r="N42" i="43"/>
  <c r="L42" i="43"/>
  <c r="M41" i="43"/>
  <c r="R41" i="43"/>
  <c r="Q41" i="43"/>
  <c r="N41" i="43"/>
  <c r="L41" i="43"/>
  <c r="R40" i="43"/>
  <c r="Q40" i="43"/>
  <c r="N40" i="43"/>
  <c r="M40" i="43"/>
  <c r="L40" i="43"/>
  <c r="R38" i="43"/>
  <c r="Q38" i="43"/>
  <c r="N38" i="43"/>
  <c r="M38" i="43"/>
  <c r="L38" i="43"/>
  <c r="R37" i="43"/>
  <c r="Q37" i="43"/>
  <c r="N37" i="43"/>
  <c r="M37" i="43"/>
  <c r="L37" i="43"/>
  <c r="K36" i="43"/>
  <c r="R36" i="43"/>
  <c r="Q36" i="43"/>
  <c r="P36" i="43"/>
  <c r="G36" i="43"/>
  <c r="N36" i="43"/>
  <c r="M36" i="43"/>
  <c r="L36" i="43"/>
  <c r="R34" i="43"/>
  <c r="Q34" i="43"/>
  <c r="K34" i="43"/>
  <c r="N34" i="43"/>
  <c r="M34" i="43"/>
  <c r="G34" i="43"/>
  <c r="R32" i="43"/>
  <c r="Q32" i="43"/>
  <c r="K32" i="43"/>
  <c r="N32" i="43"/>
  <c r="M32" i="43"/>
  <c r="G32" i="43"/>
  <c r="R31" i="43"/>
  <c r="Q31" i="43"/>
  <c r="K31" i="43"/>
  <c r="N31" i="43"/>
  <c r="M31" i="43"/>
  <c r="G31" i="43"/>
  <c r="R30" i="43"/>
  <c r="Q30" i="43"/>
  <c r="K30" i="43"/>
  <c r="N30" i="43"/>
  <c r="M30" i="43"/>
  <c r="G30" i="43"/>
  <c r="R29" i="43"/>
  <c r="Q29" i="43"/>
  <c r="P29" i="43"/>
  <c r="N29" i="43"/>
  <c r="M29" i="43"/>
  <c r="L29" i="43"/>
  <c r="R27" i="43"/>
  <c r="Q27" i="43"/>
  <c r="P27" i="43"/>
  <c r="N27" i="43"/>
  <c r="M27" i="43"/>
  <c r="L27" i="43"/>
  <c r="R25" i="43"/>
  <c r="Q25" i="43"/>
  <c r="P25" i="43"/>
  <c r="N25" i="43"/>
  <c r="M25" i="43"/>
  <c r="L25" i="43"/>
  <c r="R24" i="43"/>
  <c r="Q24" i="43"/>
  <c r="P24" i="43"/>
  <c r="N24" i="43"/>
  <c r="M24" i="43"/>
  <c r="L24" i="43"/>
  <c r="K23" i="43"/>
  <c r="R23" i="43"/>
  <c r="Q23" i="43"/>
  <c r="G23" i="43"/>
  <c r="N23" i="43"/>
  <c r="M23" i="43"/>
  <c r="L23" i="43"/>
  <c r="R21" i="43"/>
  <c r="Q21" i="43"/>
  <c r="K21" i="43"/>
  <c r="N21" i="43"/>
  <c r="M21" i="43"/>
  <c r="G21" i="43"/>
  <c r="R19" i="43"/>
  <c r="Q19" i="43"/>
  <c r="K19" i="43"/>
  <c r="N19" i="43"/>
  <c r="M19" i="43"/>
  <c r="G19" i="43"/>
  <c r="R18" i="43"/>
  <c r="Q18" i="43"/>
  <c r="K18" i="43"/>
  <c r="N18" i="43"/>
  <c r="M18" i="43"/>
  <c r="G18" i="43"/>
  <c r="R16" i="43"/>
  <c r="Q16" i="43"/>
  <c r="P16" i="43"/>
  <c r="N16" i="43"/>
  <c r="M16" i="43"/>
  <c r="L16" i="43"/>
  <c r="R15" i="43"/>
  <c r="Q15" i="43"/>
  <c r="P15" i="43"/>
  <c r="N15" i="43"/>
  <c r="M15" i="43"/>
  <c r="L15" i="43"/>
  <c r="R14" i="43"/>
  <c r="Q14" i="43"/>
  <c r="P14" i="43"/>
  <c r="N14" i="43"/>
  <c r="M14" i="43"/>
  <c r="L14" i="43"/>
  <c r="R13" i="43"/>
  <c r="Q13" i="43"/>
  <c r="P13" i="43"/>
  <c r="N13" i="43"/>
  <c r="M13" i="43"/>
  <c r="L13" i="43"/>
  <c r="R12" i="43"/>
  <c r="Q12" i="43"/>
  <c r="P12" i="43"/>
  <c r="N12" i="43"/>
  <c r="M12" i="43"/>
  <c r="L12" i="43"/>
  <c r="R11" i="43"/>
  <c r="Q11" i="43"/>
  <c r="P11" i="43"/>
  <c r="N11" i="43"/>
  <c r="M11" i="43"/>
  <c r="L11" i="43"/>
  <c r="R10" i="43"/>
  <c r="Q10" i="43"/>
  <c r="P10" i="43"/>
  <c r="N10" i="43"/>
  <c r="M10" i="43"/>
  <c r="L10" i="43"/>
  <c r="R9" i="43"/>
  <c r="Q9" i="43"/>
  <c r="P9" i="43"/>
  <c r="N9" i="43"/>
  <c r="M9" i="43"/>
  <c r="L9" i="43"/>
  <c r="R53" i="42"/>
  <c r="Q53" i="42"/>
  <c r="P53" i="42"/>
  <c r="N53" i="42"/>
  <c r="M53" i="42"/>
  <c r="L53" i="42"/>
  <c r="R52" i="42"/>
  <c r="Q52" i="42"/>
  <c r="P52" i="42"/>
  <c r="N52" i="42"/>
  <c r="M52" i="42"/>
  <c r="L52" i="42"/>
  <c r="R50" i="42"/>
  <c r="Q50" i="42"/>
  <c r="N50" i="42"/>
  <c r="M50" i="42"/>
  <c r="Q48" i="42"/>
  <c r="M48" i="42"/>
  <c r="K48" i="42"/>
  <c r="R48" i="42"/>
  <c r="P48" i="42"/>
  <c r="G48" i="42"/>
  <c r="N48" i="42"/>
  <c r="L48" i="42"/>
  <c r="N46" i="42"/>
  <c r="R46" i="42"/>
  <c r="Q46" i="42"/>
  <c r="P46" i="42"/>
  <c r="M46" i="42"/>
  <c r="L46" i="42"/>
  <c r="Q45" i="42"/>
  <c r="M45" i="42"/>
  <c r="K45" i="42"/>
  <c r="R45" i="42"/>
  <c r="P45" i="42"/>
  <c r="G45" i="42"/>
  <c r="N45" i="42"/>
  <c r="L45" i="42"/>
  <c r="N44" i="42"/>
  <c r="R44" i="42"/>
  <c r="Q44" i="42"/>
  <c r="P44" i="42"/>
  <c r="M44" i="42"/>
  <c r="L44" i="42"/>
  <c r="R43" i="42"/>
  <c r="N43" i="42"/>
  <c r="Q43" i="42"/>
  <c r="P43" i="42"/>
  <c r="M43" i="42"/>
  <c r="L43" i="42"/>
  <c r="P42" i="42"/>
  <c r="K42" i="42"/>
  <c r="Q42" i="42"/>
  <c r="G42" i="42"/>
  <c r="M42" i="42"/>
  <c r="L42" i="42"/>
  <c r="R41" i="42"/>
  <c r="N41" i="42"/>
  <c r="Q41" i="42"/>
  <c r="P41" i="42"/>
  <c r="M41" i="42"/>
  <c r="L41" i="42"/>
  <c r="Q40" i="42"/>
  <c r="P40" i="42"/>
  <c r="K40" i="42"/>
  <c r="R40" i="42"/>
  <c r="G40" i="42"/>
  <c r="N40" i="42"/>
  <c r="M40" i="42"/>
  <c r="L40" i="42"/>
  <c r="R38" i="42"/>
  <c r="Q38" i="42"/>
  <c r="P38" i="42"/>
  <c r="N38" i="42"/>
  <c r="M38" i="42"/>
  <c r="L38" i="42"/>
  <c r="Q37" i="42"/>
  <c r="P37" i="42"/>
  <c r="K37" i="42"/>
  <c r="R37" i="42"/>
  <c r="G37" i="42"/>
  <c r="N37" i="42"/>
  <c r="M37" i="42"/>
  <c r="L37" i="42"/>
  <c r="N36" i="42"/>
  <c r="R36" i="42"/>
  <c r="Q36" i="42"/>
  <c r="M36" i="42"/>
  <c r="G36" i="42"/>
  <c r="N34" i="42"/>
  <c r="R34" i="42"/>
  <c r="Q34" i="42"/>
  <c r="M34" i="42"/>
  <c r="G34" i="42"/>
  <c r="R33" i="42"/>
  <c r="N33" i="42"/>
  <c r="M33" i="42"/>
  <c r="Q33" i="42"/>
  <c r="G33" i="42"/>
  <c r="R32" i="42"/>
  <c r="N32" i="42"/>
  <c r="M32" i="42"/>
  <c r="Q32" i="42"/>
  <c r="G32" i="42"/>
  <c r="R31" i="42"/>
  <c r="Q31" i="42"/>
  <c r="P31" i="42"/>
  <c r="N31" i="42"/>
  <c r="G31" i="42"/>
  <c r="L31" i="42"/>
  <c r="R29" i="42"/>
  <c r="N29" i="42"/>
  <c r="Q29" i="42"/>
  <c r="P29" i="42"/>
  <c r="M29" i="42"/>
  <c r="L29" i="42"/>
  <c r="Q27" i="42"/>
  <c r="R27" i="42"/>
  <c r="P27" i="42"/>
  <c r="N27" i="42"/>
  <c r="M27" i="42"/>
  <c r="L27" i="42"/>
  <c r="P25" i="42"/>
  <c r="R25" i="42"/>
  <c r="K25" i="42"/>
  <c r="N25" i="42"/>
  <c r="G25" i="42"/>
  <c r="L25" i="42"/>
  <c r="Q24" i="42"/>
  <c r="R24" i="42"/>
  <c r="P24" i="42"/>
  <c r="N24" i="42"/>
  <c r="M24" i="42"/>
  <c r="L24" i="42"/>
  <c r="P23" i="42"/>
  <c r="N23" i="42"/>
  <c r="R23" i="42"/>
  <c r="Q23" i="42"/>
  <c r="M23" i="42"/>
  <c r="Q21" i="42"/>
  <c r="M21" i="42"/>
  <c r="K21" i="42"/>
  <c r="R21" i="42"/>
  <c r="P21" i="42"/>
  <c r="G21" i="42"/>
  <c r="N21" i="42"/>
  <c r="L21" i="42"/>
  <c r="R19" i="42"/>
  <c r="N19" i="42"/>
  <c r="Q19" i="42"/>
  <c r="P19" i="42"/>
  <c r="M19" i="42"/>
  <c r="L19" i="42"/>
  <c r="Q18" i="42"/>
  <c r="M18" i="42"/>
  <c r="K18" i="42"/>
  <c r="R18" i="42"/>
  <c r="P18" i="42"/>
  <c r="G18" i="42"/>
  <c r="N18" i="42"/>
  <c r="L18" i="42"/>
  <c r="R16" i="42"/>
  <c r="N16" i="42"/>
  <c r="Q16" i="42"/>
  <c r="P16" i="42"/>
  <c r="M16" i="42"/>
  <c r="L16" i="42"/>
  <c r="Q15" i="42"/>
  <c r="M15" i="42"/>
  <c r="K15" i="42"/>
  <c r="R15" i="42"/>
  <c r="P15" i="42"/>
  <c r="G15" i="42"/>
  <c r="N15" i="42"/>
  <c r="L15" i="42"/>
  <c r="R14" i="42"/>
  <c r="N14" i="42"/>
  <c r="Q14" i="42"/>
  <c r="P14" i="42"/>
  <c r="M14" i="42"/>
  <c r="L14" i="42"/>
  <c r="R13" i="42"/>
  <c r="N13" i="42"/>
  <c r="Q13" i="42"/>
  <c r="P13" i="42"/>
  <c r="M13" i="42"/>
  <c r="L13" i="42"/>
  <c r="P12" i="42"/>
  <c r="K12" i="42"/>
  <c r="Q12" i="42"/>
  <c r="G12" i="42"/>
  <c r="M12" i="42"/>
  <c r="L12" i="42"/>
  <c r="R11" i="42"/>
  <c r="N11" i="42"/>
  <c r="Q11" i="42"/>
  <c r="P11" i="42"/>
  <c r="M11" i="42"/>
  <c r="L11" i="42"/>
  <c r="R10" i="42"/>
  <c r="Q10" i="42"/>
  <c r="P10" i="42"/>
  <c r="N10" i="42"/>
  <c r="M10" i="42"/>
  <c r="L10" i="42"/>
  <c r="R9" i="42"/>
  <c r="Q9" i="42"/>
  <c r="P9" i="42"/>
  <c r="N9" i="42"/>
  <c r="M9" i="42"/>
  <c r="L9" i="42"/>
  <c r="L48" i="41"/>
  <c r="R53" i="41"/>
  <c r="K53" i="41"/>
  <c r="P53" i="41"/>
  <c r="N53" i="41"/>
  <c r="G53" i="41"/>
  <c r="R52" i="41"/>
  <c r="Q52" i="41"/>
  <c r="P52" i="41"/>
  <c r="N52" i="41"/>
  <c r="M52" i="41"/>
  <c r="K50" i="41"/>
  <c r="R50" i="41"/>
  <c r="Q50" i="41"/>
  <c r="G50" i="41"/>
  <c r="N50" i="41"/>
  <c r="M50" i="41"/>
  <c r="R48" i="41"/>
  <c r="Q48" i="41"/>
  <c r="K48" i="41"/>
  <c r="N48" i="41"/>
  <c r="M48" i="41"/>
  <c r="G48" i="41"/>
  <c r="R46" i="41"/>
  <c r="Q46" i="41"/>
  <c r="K46" i="41"/>
  <c r="N46" i="41"/>
  <c r="M46" i="41"/>
  <c r="G46" i="41"/>
  <c r="R45" i="41"/>
  <c r="Q45" i="41"/>
  <c r="K45" i="41"/>
  <c r="N45" i="41"/>
  <c r="M45" i="41"/>
  <c r="G45" i="41"/>
  <c r="R44" i="41"/>
  <c r="Q44" i="41"/>
  <c r="K44" i="41"/>
  <c r="N44" i="41"/>
  <c r="M44" i="41"/>
  <c r="G44" i="41"/>
  <c r="Q43" i="41"/>
  <c r="M43" i="41"/>
  <c r="R43" i="41"/>
  <c r="K43" i="41"/>
  <c r="P43" i="41"/>
  <c r="N43" i="41"/>
  <c r="G43" i="41"/>
  <c r="Q42" i="41"/>
  <c r="M42" i="41"/>
  <c r="R42" i="41"/>
  <c r="K42" i="41"/>
  <c r="P42" i="41"/>
  <c r="N42" i="41"/>
  <c r="G42" i="41"/>
  <c r="Q41" i="41"/>
  <c r="R41" i="41"/>
  <c r="P41" i="41"/>
  <c r="N41" i="41"/>
  <c r="M41" i="41"/>
  <c r="R40" i="41"/>
  <c r="Q40" i="41"/>
  <c r="P40" i="41"/>
  <c r="N40" i="41"/>
  <c r="M40" i="41"/>
  <c r="R38" i="41"/>
  <c r="Q38" i="41"/>
  <c r="P38" i="41"/>
  <c r="N38" i="41"/>
  <c r="M38" i="41"/>
  <c r="R37" i="41"/>
  <c r="Q37" i="41"/>
  <c r="P37" i="41"/>
  <c r="N37" i="41"/>
  <c r="M37" i="41"/>
  <c r="K36" i="41"/>
  <c r="R36" i="41"/>
  <c r="Q36" i="41"/>
  <c r="P36" i="41"/>
  <c r="G36" i="41"/>
  <c r="N36" i="41"/>
  <c r="M36" i="41"/>
  <c r="R34" i="41"/>
  <c r="Q34" i="41"/>
  <c r="K34" i="41"/>
  <c r="N34" i="41"/>
  <c r="M34" i="41"/>
  <c r="G34" i="41"/>
  <c r="R32" i="41"/>
  <c r="Q32" i="41"/>
  <c r="K32" i="41"/>
  <c r="N32" i="41"/>
  <c r="M32" i="41"/>
  <c r="G32" i="41"/>
  <c r="R31" i="41"/>
  <c r="Q31" i="41"/>
  <c r="K31" i="41"/>
  <c r="N31" i="41"/>
  <c r="M31" i="41"/>
  <c r="G31" i="41"/>
  <c r="R30" i="41"/>
  <c r="Q30" i="41"/>
  <c r="K30" i="41"/>
  <c r="N30" i="41"/>
  <c r="M30" i="41"/>
  <c r="G30" i="41"/>
  <c r="Q29" i="41"/>
  <c r="M29" i="41"/>
  <c r="R29" i="41"/>
  <c r="P29" i="41"/>
  <c r="N29" i="41"/>
  <c r="R27" i="41"/>
  <c r="Q27" i="41"/>
  <c r="P27" i="41"/>
  <c r="N27" i="41"/>
  <c r="M27" i="41"/>
  <c r="R25" i="41"/>
  <c r="Q25" i="41"/>
  <c r="P25" i="41"/>
  <c r="N25" i="41"/>
  <c r="M25" i="41"/>
  <c r="R24" i="41"/>
  <c r="Q24" i="41"/>
  <c r="P24" i="41"/>
  <c r="N24" i="41"/>
  <c r="M24" i="41"/>
  <c r="K23" i="41"/>
  <c r="R23" i="41"/>
  <c r="Q23" i="41"/>
  <c r="P23" i="41"/>
  <c r="G23" i="41"/>
  <c r="N23" i="41"/>
  <c r="M23" i="41"/>
  <c r="R21" i="41"/>
  <c r="Q21" i="41"/>
  <c r="K21" i="41"/>
  <c r="N21" i="41"/>
  <c r="M21" i="41"/>
  <c r="G21" i="41"/>
  <c r="R19" i="41"/>
  <c r="Q19" i="41"/>
  <c r="K19" i="41"/>
  <c r="N19" i="41"/>
  <c r="M19" i="41"/>
  <c r="G19" i="41"/>
  <c r="R18" i="41"/>
  <c r="Q18" i="41"/>
  <c r="K18" i="41"/>
  <c r="N18" i="41"/>
  <c r="M18" i="41"/>
  <c r="M16" i="41"/>
  <c r="R16" i="41"/>
  <c r="K16" i="41"/>
  <c r="P16" i="41"/>
  <c r="N16" i="41"/>
  <c r="G16" i="41"/>
  <c r="L16" i="41"/>
  <c r="R15" i="41"/>
  <c r="K15" i="41"/>
  <c r="P15" i="41"/>
  <c r="N15" i="41"/>
  <c r="G15" i="41"/>
  <c r="L15" i="41"/>
  <c r="R14" i="41"/>
  <c r="K14" i="41"/>
  <c r="P14" i="41"/>
  <c r="N14" i="41"/>
  <c r="G14" i="41"/>
  <c r="L14" i="41"/>
  <c r="K13" i="41"/>
  <c r="Q13" i="41"/>
  <c r="P13" i="41"/>
  <c r="G13" i="41"/>
  <c r="M13" i="41"/>
  <c r="L13" i="41"/>
  <c r="K12" i="41"/>
  <c r="Q12" i="41"/>
  <c r="P12" i="41"/>
  <c r="G12" i="41"/>
  <c r="M12" i="41"/>
  <c r="L12" i="41"/>
  <c r="R11" i="41"/>
  <c r="Q11" i="41"/>
  <c r="P11" i="41"/>
  <c r="G11" i="41"/>
  <c r="M11" i="41"/>
  <c r="L11" i="41"/>
  <c r="R10" i="41"/>
  <c r="Q10" i="41"/>
  <c r="P10" i="41"/>
  <c r="G10" i="41"/>
  <c r="M10" i="41"/>
  <c r="L10" i="41"/>
  <c r="K9" i="41"/>
  <c r="R9" i="41"/>
  <c r="Q9" i="41"/>
  <c r="P9" i="41"/>
  <c r="G9" i="41"/>
  <c r="N9" i="41"/>
  <c r="M9" i="41"/>
  <c r="L9" i="41"/>
  <c r="Q53" i="40"/>
  <c r="M53" i="40"/>
  <c r="R53" i="40"/>
  <c r="K53" i="40"/>
  <c r="P53" i="40"/>
  <c r="N53" i="40"/>
  <c r="G53" i="40"/>
  <c r="L53" i="40"/>
  <c r="R52" i="40"/>
  <c r="Q52" i="40"/>
  <c r="P52" i="40"/>
  <c r="N52" i="40"/>
  <c r="M52" i="40"/>
  <c r="L52" i="40"/>
  <c r="K50" i="40"/>
  <c r="R50" i="40"/>
  <c r="Q50" i="40"/>
  <c r="P50" i="40"/>
  <c r="G50" i="40"/>
  <c r="N50" i="40"/>
  <c r="M50" i="40"/>
  <c r="L50" i="40"/>
  <c r="L48" i="40"/>
  <c r="R48" i="40"/>
  <c r="Q48" i="40"/>
  <c r="K48" i="40"/>
  <c r="N48" i="40"/>
  <c r="M48" i="40"/>
  <c r="G48" i="40"/>
  <c r="L46" i="40"/>
  <c r="R46" i="40"/>
  <c r="Q46" i="40"/>
  <c r="K46" i="40"/>
  <c r="N46" i="40"/>
  <c r="M46" i="40"/>
  <c r="G46" i="40"/>
  <c r="L45" i="40"/>
  <c r="R45" i="40"/>
  <c r="Q45" i="40"/>
  <c r="K45" i="40"/>
  <c r="N45" i="40"/>
  <c r="M45" i="40"/>
  <c r="G45" i="40"/>
  <c r="L44" i="40"/>
  <c r="R44" i="40"/>
  <c r="Q44" i="40"/>
  <c r="K44" i="40"/>
  <c r="N44" i="40"/>
  <c r="M44" i="40"/>
  <c r="G44" i="40"/>
  <c r="R43" i="40"/>
  <c r="Q43" i="40"/>
  <c r="N43" i="40"/>
  <c r="M43" i="40"/>
  <c r="L43" i="40"/>
  <c r="R42" i="40"/>
  <c r="Q42" i="40"/>
  <c r="N42" i="40"/>
  <c r="M42" i="40"/>
  <c r="L42" i="40"/>
  <c r="R41" i="40"/>
  <c r="Q41" i="40"/>
  <c r="N41" i="40"/>
  <c r="M41" i="40"/>
  <c r="L41" i="40"/>
  <c r="R40" i="40"/>
  <c r="Q40" i="40"/>
  <c r="N40" i="40"/>
  <c r="M40" i="40"/>
  <c r="L40" i="40"/>
  <c r="R38" i="40"/>
  <c r="Q38" i="40"/>
  <c r="N38" i="40"/>
  <c r="M38" i="40"/>
  <c r="L38" i="40"/>
  <c r="R37" i="40"/>
  <c r="Q37" i="40"/>
  <c r="N37" i="40"/>
  <c r="M37" i="40"/>
  <c r="L37" i="40"/>
  <c r="K36" i="40"/>
  <c r="R36" i="40"/>
  <c r="Q36" i="40"/>
  <c r="P36" i="40"/>
  <c r="G36" i="40"/>
  <c r="N36" i="40"/>
  <c r="M36" i="40"/>
  <c r="L36" i="40"/>
  <c r="R34" i="40"/>
  <c r="Q34" i="40"/>
  <c r="K34" i="40"/>
  <c r="N34" i="40"/>
  <c r="M34" i="40"/>
  <c r="G34" i="40"/>
  <c r="R32" i="40"/>
  <c r="Q32" i="40"/>
  <c r="K32" i="40"/>
  <c r="N32" i="40"/>
  <c r="M32" i="40"/>
  <c r="G32" i="40"/>
  <c r="R31" i="40"/>
  <c r="Q31" i="40"/>
  <c r="K31" i="40"/>
  <c r="N31" i="40"/>
  <c r="M31" i="40"/>
  <c r="G31" i="40"/>
  <c r="R30" i="40"/>
  <c r="Q30" i="40"/>
  <c r="K30" i="40"/>
  <c r="N30" i="40"/>
  <c r="M30" i="40"/>
  <c r="G30" i="40"/>
  <c r="R29" i="40"/>
  <c r="K29" i="40"/>
  <c r="N29" i="40"/>
  <c r="G29" i="40"/>
  <c r="L29" i="40"/>
  <c r="R27" i="40"/>
  <c r="Q27" i="40"/>
  <c r="N27" i="40"/>
  <c r="M27" i="40"/>
  <c r="L27" i="40"/>
  <c r="R26" i="40"/>
  <c r="Q26" i="40"/>
  <c r="N26" i="40"/>
  <c r="M26" i="40"/>
  <c r="L26" i="40"/>
  <c r="R25" i="40"/>
  <c r="Q25" i="40"/>
  <c r="N25" i="40"/>
  <c r="M25" i="40"/>
  <c r="L25" i="40"/>
  <c r="K23" i="40"/>
  <c r="R23" i="40"/>
  <c r="Q23" i="40"/>
  <c r="G23" i="40"/>
  <c r="N23" i="40"/>
  <c r="M23" i="40"/>
  <c r="L23" i="40"/>
  <c r="R21" i="40"/>
  <c r="Q21" i="40"/>
  <c r="K21" i="40"/>
  <c r="N21" i="40"/>
  <c r="M21" i="40"/>
  <c r="G21" i="40"/>
  <c r="R19" i="40"/>
  <c r="Q19" i="40"/>
  <c r="K19" i="40"/>
  <c r="N19" i="40"/>
  <c r="M19" i="40"/>
  <c r="G19" i="40"/>
  <c r="R18" i="40"/>
  <c r="Q18" i="40"/>
  <c r="K18" i="40"/>
  <c r="N18" i="40"/>
  <c r="M18" i="40"/>
  <c r="G18" i="40"/>
  <c r="K16" i="40"/>
  <c r="R16" i="40"/>
  <c r="Q16" i="40"/>
  <c r="P16" i="40"/>
  <c r="G16" i="40"/>
  <c r="N16" i="40"/>
  <c r="M16" i="40"/>
  <c r="L16" i="40"/>
  <c r="K15" i="40"/>
  <c r="R15" i="40"/>
  <c r="Q15" i="40"/>
  <c r="P15" i="40"/>
  <c r="G15" i="40"/>
  <c r="N15" i="40"/>
  <c r="M15" i="40"/>
  <c r="L15" i="40"/>
  <c r="K14" i="40"/>
  <c r="R14" i="40"/>
  <c r="Q14" i="40"/>
  <c r="P14" i="40"/>
  <c r="G14" i="40"/>
  <c r="N14" i="40"/>
  <c r="M14" i="40"/>
  <c r="L14" i="40"/>
  <c r="R13" i="40"/>
  <c r="Q13" i="40"/>
  <c r="P13" i="40"/>
  <c r="N13" i="40"/>
  <c r="M13" i="40"/>
  <c r="L13" i="40"/>
  <c r="R12" i="40"/>
  <c r="Q12" i="40"/>
  <c r="P12" i="40"/>
  <c r="N12" i="40"/>
  <c r="M12" i="40"/>
  <c r="L12" i="40"/>
  <c r="R11" i="40"/>
  <c r="Q11" i="40"/>
  <c r="P11" i="40"/>
  <c r="N11" i="40"/>
  <c r="M11" i="40"/>
  <c r="L11" i="40"/>
  <c r="R10" i="40"/>
  <c r="Q10" i="40"/>
  <c r="P10" i="40"/>
  <c r="N10" i="40"/>
  <c r="M10" i="40"/>
  <c r="L10" i="40"/>
  <c r="R9" i="40"/>
  <c r="Q9" i="40"/>
  <c r="P9" i="40"/>
  <c r="N9" i="40"/>
  <c r="M9" i="40"/>
  <c r="L9" i="40"/>
  <c r="Q53" i="39"/>
  <c r="M53" i="39"/>
  <c r="R53" i="39"/>
  <c r="K53" i="39"/>
  <c r="P53" i="39"/>
  <c r="N53" i="39"/>
  <c r="G53" i="39"/>
  <c r="L53" i="39"/>
  <c r="R52" i="39"/>
  <c r="Q52" i="39"/>
  <c r="P52" i="39"/>
  <c r="N52" i="39"/>
  <c r="M52" i="39"/>
  <c r="L52" i="39"/>
  <c r="K50" i="39"/>
  <c r="R50" i="39"/>
  <c r="Q50" i="39"/>
  <c r="G50" i="39"/>
  <c r="N50" i="39"/>
  <c r="M50" i="39"/>
  <c r="L50" i="39"/>
  <c r="L48" i="39"/>
  <c r="R48" i="39"/>
  <c r="Q48" i="39"/>
  <c r="K48" i="39"/>
  <c r="N48" i="39"/>
  <c r="M48" i="39"/>
  <c r="G48" i="39"/>
  <c r="L46" i="39"/>
  <c r="R46" i="39"/>
  <c r="Q46" i="39"/>
  <c r="K46" i="39"/>
  <c r="N46" i="39"/>
  <c r="M46" i="39"/>
  <c r="G46" i="39"/>
  <c r="L45" i="39"/>
  <c r="R45" i="39"/>
  <c r="Q45" i="39"/>
  <c r="K45" i="39"/>
  <c r="N45" i="39"/>
  <c r="M45" i="39"/>
  <c r="G45" i="39"/>
  <c r="L44" i="39"/>
  <c r="R44" i="39"/>
  <c r="Q44" i="39"/>
  <c r="K44" i="39"/>
  <c r="N44" i="39"/>
  <c r="M44" i="39"/>
  <c r="G44" i="39"/>
  <c r="M43" i="39"/>
  <c r="R43" i="39"/>
  <c r="Q43" i="39"/>
  <c r="N43" i="39"/>
  <c r="L43" i="39"/>
  <c r="M42" i="39"/>
  <c r="R42" i="39"/>
  <c r="Q42" i="39"/>
  <c r="N42" i="39"/>
  <c r="L42" i="39"/>
  <c r="M41" i="39"/>
  <c r="R41" i="39"/>
  <c r="Q41" i="39"/>
  <c r="N41" i="39"/>
  <c r="L41" i="39"/>
  <c r="R40" i="39"/>
  <c r="Q40" i="39"/>
  <c r="N40" i="39"/>
  <c r="M40" i="39"/>
  <c r="L40" i="39"/>
  <c r="R38" i="39"/>
  <c r="Q38" i="39"/>
  <c r="N38" i="39"/>
  <c r="M38" i="39"/>
  <c r="L38" i="39"/>
  <c r="R37" i="39"/>
  <c r="Q37" i="39"/>
  <c r="N37" i="39"/>
  <c r="M37" i="39"/>
  <c r="L37" i="39"/>
  <c r="K36" i="39"/>
  <c r="R36" i="39"/>
  <c r="Q36" i="39"/>
  <c r="P36" i="39"/>
  <c r="G36" i="39"/>
  <c r="N36" i="39"/>
  <c r="M36" i="39"/>
  <c r="L36" i="39"/>
  <c r="K34" i="39"/>
  <c r="R34" i="39"/>
  <c r="Q34" i="39"/>
  <c r="G34" i="39"/>
  <c r="N34" i="39"/>
  <c r="M34" i="39"/>
  <c r="L34" i="39"/>
  <c r="K33" i="39"/>
  <c r="R33" i="39"/>
  <c r="Q33" i="39"/>
  <c r="P33" i="39"/>
  <c r="G33" i="39"/>
  <c r="N33" i="39"/>
  <c r="M33" i="39"/>
  <c r="L33" i="39"/>
  <c r="K32" i="39"/>
  <c r="R32" i="39"/>
  <c r="Q32" i="39"/>
  <c r="G32" i="39"/>
  <c r="N32" i="39"/>
  <c r="M32" i="39"/>
  <c r="L32" i="39"/>
  <c r="L31" i="39"/>
  <c r="R31" i="39"/>
  <c r="Q31" i="39"/>
  <c r="K31" i="39"/>
  <c r="N31" i="39"/>
  <c r="M31" i="39"/>
  <c r="G31" i="39"/>
  <c r="Q29" i="39"/>
  <c r="M29" i="39"/>
  <c r="R29" i="39"/>
  <c r="P29" i="39"/>
  <c r="N29" i="39"/>
  <c r="L29" i="39"/>
  <c r="Q27" i="39"/>
  <c r="M27" i="39"/>
  <c r="R27" i="39"/>
  <c r="P27" i="39"/>
  <c r="N27" i="39"/>
  <c r="L27" i="39"/>
  <c r="Q26" i="39"/>
  <c r="M26" i="39"/>
  <c r="R26" i="39"/>
  <c r="P26" i="39"/>
  <c r="N26" i="39"/>
  <c r="L26" i="39"/>
  <c r="R25" i="39"/>
  <c r="Q25" i="39"/>
  <c r="P25" i="39"/>
  <c r="N25" i="39"/>
  <c r="M25" i="39"/>
  <c r="L25" i="39"/>
  <c r="K23" i="39"/>
  <c r="R23" i="39"/>
  <c r="Q23" i="39"/>
  <c r="P23" i="39"/>
  <c r="G23" i="39"/>
  <c r="N23" i="39"/>
  <c r="M23" i="39"/>
  <c r="L23" i="39"/>
  <c r="L21" i="39"/>
  <c r="R21" i="39"/>
  <c r="Q21" i="39"/>
  <c r="K21" i="39"/>
  <c r="N21" i="39"/>
  <c r="M21" i="39"/>
  <c r="G21" i="39"/>
  <c r="L19" i="39"/>
  <c r="R19" i="39"/>
  <c r="Q19" i="39"/>
  <c r="K19" i="39"/>
  <c r="N19" i="39"/>
  <c r="M19" i="39"/>
  <c r="G19" i="39"/>
  <c r="L18" i="39"/>
  <c r="R18" i="39"/>
  <c r="Q18" i="39"/>
  <c r="K18" i="39"/>
  <c r="N18" i="39"/>
  <c r="M18" i="39"/>
  <c r="G18" i="39"/>
  <c r="L16" i="39"/>
  <c r="R16" i="39"/>
  <c r="Q16" i="39"/>
  <c r="K16" i="39"/>
  <c r="N16" i="39"/>
  <c r="M16" i="39"/>
  <c r="G16" i="39"/>
  <c r="R15" i="39"/>
  <c r="Q15" i="39"/>
  <c r="K15" i="39"/>
  <c r="N15" i="39"/>
  <c r="M15" i="39"/>
  <c r="L15" i="39"/>
  <c r="R14" i="39"/>
  <c r="Q14" i="39"/>
  <c r="P14" i="39"/>
  <c r="N14" i="39"/>
  <c r="M14" i="39"/>
  <c r="L14" i="39"/>
  <c r="R13" i="39"/>
  <c r="Q13" i="39"/>
  <c r="P13" i="39"/>
  <c r="N13" i="39"/>
  <c r="M13" i="39"/>
  <c r="L13" i="39"/>
  <c r="R12" i="39"/>
  <c r="Q12" i="39"/>
  <c r="P12" i="39"/>
  <c r="N12" i="39"/>
  <c r="M12" i="39"/>
  <c r="L12" i="39"/>
  <c r="R11" i="39"/>
  <c r="Q11" i="39"/>
  <c r="P11" i="39"/>
  <c r="N11" i="39"/>
  <c r="M11" i="39"/>
  <c r="L11" i="39"/>
  <c r="R10" i="39"/>
  <c r="Q10" i="39"/>
  <c r="P10" i="39"/>
  <c r="N10" i="39"/>
  <c r="M10" i="39"/>
  <c r="L10" i="39"/>
  <c r="R9" i="39"/>
  <c r="Q9" i="39"/>
  <c r="P9" i="39"/>
  <c r="N9" i="39"/>
  <c r="M9" i="39"/>
  <c r="L9" i="39"/>
  <c r="K53" i="38"/>
  <c r="R53" i="38"/>
  <c r="Q53" i="38"/>
  <c r="P53" i="38"/>
  <c r="G53" i="38"/>
  <c r="N53" i="38"/>
  <c r="M53" i="38"/>
  <c r="L53" i="38"/>
  <c r="R52" i="38"/>
  <c r="Q52" i="38"/>
  <c r="P52" i="38"/>
  <c r="N52" i="38"/>
  <c r="M52" i="38"/>
  <c r="L52" i="38"/>
  <c r="R50" i="38"/>
  <c r="Q50" i="38"/>
  <c r="P50" i="38"/>
  <c r="N50" i="38"/>
  <c r="M50" i="38"/>
  <c r="L50" i="38"/>
  <c r="R48" i="38"/>
  <c r="Q48" i="38"/>
  <c r="K48" i="38"/>
  <c r="N48" i="38"/>
  <c r="M48" i="38"/>
  <c r="G48" i="38"/>
  <c r="R46" i="38"/>
  <c r="Q46" i="38"/>
  <c r="K46" i="38"/>
  <c r="N46" i="38"/>
  <c r="M46" i="38"/>
  <c r="G46" i="38"/>
  <c r="R45" i="38"/>
  <c r="Q45" i="38"/>
  <c r="K45" i="38"/>
  <c r="N45" i="38"/>
  <c r="M45" i="38"/>
  <c r="G45" i="38"/>
  <c r="K44" i="38"/>
  <c r="R44" i="38"/>
  <c r="Q44" i="38"/>
  <c r="P44" i="38"/>
  <c r="G44" i="38"/>
  <c r="N44" i="38"/>
  <c r="M44" i="38"/>
  <c r="L44" i="38"/>
  <c r="K42" i="38"/>
  <c r="R42" i="38"/>
  <c r="Q42" i="38"/>
  <c r="P42" i="38"/>
  <c r="G42" i="38"/>
  <c r="N42" i="38"/>
  <c r="M42" i="38"/>
  <c r="L42" i="38"/>
  <c r="K41" i="38"/>
  <c r="R41" i="38"/>
  <c r="Q41" i="38"/>
  <c r="P41" i="38"/>
  <c r="G41" i="38"/>
  <c r="N41" i="38"/>
  <c r="M41" i="38"/>
  <c r="L41" i="38"/>
  <c r="K40" i="38"/>
  <c r="R40" i="38"/>
  <c r="Q40" i="38"/>
  <c r="P40" i="38"/>
  <c r="G40" i="38"/>
  <c r="N40" i="38"/>
  <c r="M40" i="38"/>
  <c r="L40" i="38"/>
  <c r="R39" i="38"/>
  <c r="Q39" i="38"/>
  <c r="P39" i="38"/>
  <c r="N39" i="38"/>
  <c r="M39" i="38"/>
  <c r="L39" i="38"/>
  <c r="R38" i="38"/>
  <c r="Q38" i="38"/>
  <c r="P38" i="38"/>
  <c r="N38" i="38"/>
  <c r="M38" i="38"/>
  <c r="L38" i="38"/>
  <c r="R37" i="38"/>
  <c r="Q37" i="38"/>
  <c r="P37" i="38"/>
  <c r="N37" i="38"/>
  <c r="M37" i="38"/>
  <c r="L37" i="38"/>
  <c r="R36" i="38"/>
  <c r="Q36" i="38"/>
  <c r="P36" i="38"/>
  <c r="N36" i="38"/>
  <c r="M36" i="38"/>
  <c r="L36" i="38"/>
  <c r="R34" i="38"/>
  <c r="Q34" i="38"/>
  <c r="P34" i="38"/>
  <c r="N34" i="38"/>
  <c r="M34" i="38"/>
  <c r="L34" i="38"/>
  <c r="R33" i="38"/>
  <c r="Q33" i="38"/>
  <c r="P33" i="38"/>
  <c r="N33" i="38"/>
  <c r="M33" i="38"/>
  <c r="L33" i="38"/>
  <c r="R32" i="38"/>
  <c r="Q32" i="38"/>
  <c r="P32" i="38"/>
  <c r="N32" i="38"/>
  <c r="M32" i="38"/>
  <c r="L32" i="38"/>
  <c r="R31" i="38"/>
  <c r="Q31" i="38"/>
  <c r="K31" i="38"/>
  <c r="N31" i="38"/>
  <c r="M31" i="38"/>
  <c r="G31" i="38"/>
  <c r="R29" i="38"/>
  <c r="Q29" i="38"/>
  <c r="K29" i="38"/>
  <c r="N29" i="38"/>
  <c r="M29" i="38"/>
  <c r="G29" i="38"/>
  <c r="R28" i="38"/>
  <c r="Q28" i="38"/>
  <c r="K28" i="38"/>
  <c r="N28" i="38"/>
  <c r="M28" i="38"/>
  <c r="G28" i="38"/>
  <c r="K27" i="38"/>
  <c r="R27" i="38"/>
  <c r="Q27" i="38"/>
  <c r="P27" i="38"/>
  <c r="G27" i="38"/>
  <c r="N27" i="38"/>
  <c r="M27" i="38"/>
  <c r="L27" i="38"/>
  <c r="R25" i="38"/>
  <c r="Q25" i="38"/>
  <c r="P25" i="38"/>
  <c r="N25" i="38"/>
  <c r="M25" i="38"/>
  <c r="L25" i="38"/>
  <c r="R23" i="38"/>
  <c r="Q23" i="38"/>
  <c r="P23" i="38"/>
  <c r="N23" i="38"/>
  <c r="M23" i="38"/>
  <c r="L23" i="38"/>
  <c r="R21" i="38"/>
  <c r="Q21" i="38"/>
  <c r="K21" i="38"/>
  <c r="N21" i="38"/>
  <c r="M21" i="38"/>
  <c r="G21" i="38"/>
  <c r="R19" i="38"/>
  <c r="Q19" i="38"/>
  <c r="K19" i="38"/>
  <c r="N19" i="38"/>
  <c r="M19" i="38"/>
  <c r="G19" i="38"/>
  <c r="R18" i="38"/>
  <c r="Q18" i="38"/>
  <c r="N18" i="38"/>
  <c r="M18" i="38"/>
  <c r="G18" i="38"/>
  <c r="R16" i="38"/>
  <c r="Q16" i="38"/>
  <c r="N16" i="38"/>
  <c r="M16" i="38"/>
  <c r="G16" i="38"/>
  <c r="R15" i="38"/>
  <c r="Q15" i="38"/>
  <c r="P15" i="38"/>
  <c r="N15" i="38"/>
  <c r="M15" i="38"/>
  <c r="L15" i="38"/>
  <c r="R14" i="38"/>
  <c r="Q14" i="38"/>
  <c r="P14" i="38"/>
  <c r="N14" i="38"/>
  <c r="M14" i="38"/>
  <c r="L14" i="38"/>
  <c r="R13" i="38"/>
  <c r="Q13" i="38"/>
  <c r="K13" i="38"/>
  <c r="N13" i="38"/>
  <c r="M13" i="38"/>
  <c r="G13" i="38"/>
  <c r="R12" i="38"/>
  <c r="Q12" i="38"/>
  <c r="K12" i="38"/>
  <c r="N12" i="38"/>
  <c r="M12" i="38"/>
  <c r="G12" i="38"/>
  <c r="R11" i="38"/>
  <c r="Q11" i="38"/>
  <c r="K11" i="38"/>
  <c r="N11" i="38"/>
  <c r="M11" i="38"/>
  <c r="G11" i="38"/>
  <c r="R10" i="38"/>
  <c r="Q10" i="38"/>
  <c r="K10" i="38"/>
  <c r="N10" i="38"/>
  <c r="M10" i="38"/>
  <c r="G10" i="38"/>
  <c r="K9" i="38"/>
  <c r="Q9" i="38"/>
  <c r="P9" i="38"/>
  <c r="G9" i="38"/>
  <c r="M9" i="38"/>
  <c r="L9" i="38"/>
  <c r="Q53" i="37"/>
  <c r="R53" i="37"/>
  <c r="K53" i="37"/>
  <c r="P53" i="37"/>
  <c r="N53" i="37"/>
  <c r="G53" i="37"/>
  <c r="L53" i="37"/>
  <c r="Q52" i="37"/>
  <c r="R52" i="37"/>
  <c r="K52" i="37"/>
  <c r="P52" i="37"/>
  <c r="N52" i="37"/>
  <c r="G52" i="37"/>
  <c r="L52" i="37"/>
  <c r="Q51" i="37"/>
  <c r="R51" i="37"/>
  <c r="K51" i="37"/>
  <c r="P51" i="37"/>
  <c r="N51" i="37"/>
  <c r="G51" i="37"/>
  <c r="L51" i="37"/>
  <c r="Q50" i="37"/>
  <c r="R50" i="37"/>
  <c r="K50" i="37"/>
  <c r="P50" i="37"/>
  <c r="N50" i="37"/>
  <c r="G50" i="37"/>
  <c r="L50" i="37"/>
  <c r="R49" i="37"/>
  <c r="Q49" i="37"/>
  <c r="P49" i="37"/>
  <c r="N49" i="37"/>
  <c r="M49" i="37"/>
  <c r="L49" i="37"/>
  <c r="K48" i="37"/>
  <c r="R48" i="37"/>
  <c r="Q48" i="37"/>
  <c r="P48" i="37"/>
  <c r="G48" i="37"/>
  <c r="N48" i="37"/>
  <c r="M48" i="37"/>
  <c r="L48" i="37"/>
  <c r="R46" i="37"/>
  <c r="Q46" i="37"/>
  <c r="K46" i="37"/>
  <c r="N46" i="37"/>
  <c r="M46" i="37"/>
  <c r="G46" i="37"/>
  <c r="R44" i="37"/>
  <c r="K44" i="37"/>
  <c r="N44" i="37"/>
  <c r="G44" i="37"/>
  <c r="L44" i="37"/>
  <c r="R42" i="37"/>
  <c r="K42" i="37"/>
  <c r="N42" i="37"/>
  <c r="G42" i="37"/>
  <c r="L42" i="37"/>
  <c r="R41" i="37"/>
  <c r="K41" i="37"/>
  <c r="N41" i="37"/>
  <c r="G41" i="37"/>
  <c r="L41" i="37"/>
  <c r="R40" i="37"/>
  <c r="Q40" i="37"/>
  <c r="N40" i="37"/>
  <c r="M40" i="37"/>
  <c r="L40" i="37"/>
  <c r="R38" i="37"/>
  <c r="Q38" i="37"/>
  <c r="N38" i="37"/>
  <c r="M38" i="37"/>
  <c r="L38" i="37"/>
  <c r="R37" i="37"/>
  <c r="Q37" i="37"/>
  <c r="N37" i="37"/>
  <c r="M37" i="37"/>
  <c r="L37" i="37"/>
  <c r="K36" i="37"/>
  <c r="R36" i="37"/>
  <c r="Q36" i="37"/>
  <c r="P36" i="37"/>
  <c r="G36" i="37"/>
  <c r="N36" i="37"/>
  <c r="M36" i="37"/>
  <c r="L36" i="37"/>
  <c r="R34" i="37"/>
  <c r="Q34" i="37"/>
  <c r="K34" i="37"/>
  <c r="N34" i="37"/>
  <c r="M34" i="37"/>
  <c r="G34" i="37"/>
  <c r="R32" i="37"/>
  <c r="Q32" i="37"/>
  <c r="K32" i="37"/>
  <c r="N32" i="37"/>
  <c r="M32" i="37"/>
  <c r="G32" i="37"/>
  <c r="R31" i="37"/>
  <c r="Q31" i="37"/>
  <c r="K31" i="37"/>
  <c r="N31" i="37"/>
  <c r="M31" i="37"/>
  <c r="G31" i="37"/>
  <c r="R30" i="37"/>
  <c r="Q30" i="37"/>
  <c r="K30" i="37"/>
  <c r="N30" i="37"/>
  <c r="M30" i="37"/>
  <c r="G30" i="37"/>
  <c r="Q29" i="37"/>
  <c r="R29" i="37"/>
  <c r="K29" i="37"/>
  <c r="P29" i="37"/>
  <c r="N29" i="37"/>
  <c r="G29" i="37"/>
  <c r="L29" i="37"/>
  <c r="Q27" i="37"/>
  <c r="R27" i="37"/>
  <c r="K27" i="37"/>
  <c r="P27" i="37"/>
  <c r="N27" i="37"/>
  <c r="G27" i="37"/>
  <c r="L27" i="37"/>
  <c r="Q26" i="37"/>
  <c r="R26" i="37"/>
  <c r="K26" i="37"/>
  <c r="P26" i="37"/>
  <c r="N26" i="37"/>
  <c r="G26" i="37"/>
  <c r="L26" i="37"/>
  <c r="R25" i="37"/>
  <c r="Q25" i="37"/>
  <c r="P25" i="37"/>
  <c r="N25" i="37"/>
  <c r="M25" i="37"/>
  <c r="L25" i="37"/>
  <c r="K23" i="37"/>
  <c r="R23" i="37"/>
  <c r="Q23" i="37"/>
  <c r="P23" i="37"/>
  <c r="G23" i="37"/>
  <c r="N23" i="37"/>
  <c r="M23" i="37"/>
  <c r="L23" i="37"/>
  <c r="L21" i="37"/>
  <c r="R21" i="37"/>
  <c r="Q21" i="37"/>
  <c r="K21" i="37"/>
  <c r="N21" i="37"/>
  <c r="M21" i="37"/>
  <c r="G21" i="37"/>
  <c r="L19" i="37"/>
  <c r="R19" i="37"/>
  <c r="Q19" i="37"/>
  <c r="K19" i="37"/>
  <c r="N19" i="37"/>
  <c r="M19" i="37"/>
  <c r="G19" i="37"/>
  <c r="L18" i="37"/>
  <c r="R18" i="37"/>
  <c r="Q18" i="37"/>
  <c r="K18" i="37"/>
  <c r="N18" i="37"/>
  <c r="M18" i="37"/>
  <c r="G18" i="37"/>
  <c r="L16" i="37"/>
  <c r="R16" i="37"/>
  <c r="Q16" i="37"/>
  <c r="K16" i="37"/>
  <c r="N16" i="37"/>
  <c r="M16" i="37"/>
  <c r="R15" i="37"/>
  <c r="Q15" i="37"/>
  <c r="P15" i="37"/>
  <c r="N15" i="37"/>
  <c r="M15" i="37"/>
  <c r="L15" i="37"/>
  <c r="R14" i="37"/>
  <c r="Q14" i="37"/>
  <c r="P14" i="37"/>
  <c r="N14" i="37"/>
  <c r="M14" i="37"/>
  <c r="L14" i="37"/>
  <c r="R13" i="37"/>
  <c r="K13" i="37"/>
  <c r="P13" i="37"/>
  <c r="N13" i="37"/>
  <c r="G13" i="37"/>
  <c r="L13" i="37"/>
  <c r="R12" i="37"/>
  <c r="K12" i="37"/>
  <c r="P12" i="37"/>
  <c r="N12" i="37"/>
  <c r="G12" i="37"/>
  <c r="L12" i="37"/>
  <c r="R11" i="37"/>
  <c r="K11" i="37"/>
  <c r="P11" i="37"/>
  <c r="N11" i="37"/>
  <c r="G11" i="37"/>
  <c r="L11" i="37"/>
  <c r="R10" i="37"/>
  <c r="K10" i="37"/>
  <c r="P10" i="37"/>
  <c r="N10" i="37"/>
  <c r="G10" i="37"/>
  <c r="L10" i="37"/>
  <c r="K9" i="37"/>
  <c r="Q9" i="37"/>
  <c r="P9" i="37"/>
  <c r="G9" i="37"/>
  <c r="M9" i="37"/>
  <c r="L9" i="37"/>
  <c r="Q53" i="36"/>
  <c r="M53" i="36"/>
  <c r="R53" i="36"/>
  <c r="K53" i="36"/>
  <c r="P53" i="36"/>
  <c r="N53" i="36"/>
  <c r="G53" i="36"/>
  <c r="L53" i="36"/>
  <c r="Q52" i="36"/>
  <c r="M52" i="36"/>
  <c r="R52" i="36"/>
  <c r="K52" i="36"/>
  <c r="P52" i="36"/>
  <c r="N52" i="36"/>
  <c r="G52" i="36"/>
  <c r="L52" i="36"/>
  <c r="Q51" i="36"/>
  <c r="M51" i="36"/>
  <c r="R51" i="36"/>
  <c r="K51" i="36"/>
  <c r="P51" i="36"/>
  <c r="N51" i="36"/>
  <c r="G51" i="36"/>
  <c r="L51" i="36"/>
  <c r="Q50" i="36"/>
  <c r="M50" i="36"/>
  <c r="R50" i="36"/>
  <c r="P50" i="36"/>
  <c r="N50" i="36"/>
  <c r="L50" i="36"/>
  <c r="R49" i="36"/>
  <c r="Q49" i="36"/>
  <c r="P49" i="36"/>
  <c r="N49" i="36"/>
  <c r="M49" i="36"/>
  <c r="L49" i="36"/>
  <c r="K48" i="36"/>
  <c r="R48" i="36"/>
  <c r="Q48" i="36"/>
  <c r="P48" i="36"/>
  <c r="G48" i="36"/>
  <c r="N48" i="36"/>
  <c r="M48" i="36"/>
  <c r="L48" i="36"/>
  <c r="L46" i="36"/>
  <c r="R46" i="36"/>
  <c r="Q46" i="36"/>
  <c r="K46" i="36"/>
  <c r="N46" i="36"/>
  <c r="M46" i="36"/>
  <c r="G46" i="36"/>
  <c r="M44" i="36"/>
  <c r="R44" i="36"/>
  <c r="Q44" i="36"/>
  <c r="N44" i="36"/>
  <c r="L44" i="36"/>
  <c r="R42" i="36"/>
  <c r="Q42" i="36"/>
  <c r="N42" i="36"/>
  <c r="M42" i="36"/>
  <c r="L42" i="36"/>
  <c r="R40" i="36"/>
  <c r="Q40" i="36"/>
  <c r="N40" i="36"/>
  <c r="M40" i="36"/>
  <c r="L40" i="36"/>
  <c r="R39" i="36"/>
  <c r="Q39" i="36"/>
  <c r="N39" i="36"/>
  <c r="M39" i="36"/>
  <c r="L39" i="36"/>
  <c r="K38" i="36"/>
  <c r="R38" i="36"/>
  <c r="Q38" i="36"/>
  <c r="P38" i="36"/>
  <c r="G38" i="36"/>
  <c r="N38" i="36"/>
  <c r="M38" i="36"/>
  <c r="L38" i="36"/>
  <c r="K36" i="36"/>
  <c r="R36" i="36"/>
  <c r="Q36" i="36"/>
  <c r="G36" i="36"/>
  <c r="N36" i="36"/>
  <c r="M36" i="36"/>
  <c r="L36" i="36"/>
  <c r="K35" i="36"/>
  <c r="R35" i="36"/>
  <c r="Q35" i="36"/>
  <c r="P35" i="36"/>
  <c r="G35" i="36"/>
  <c r="N35" i="36"/>
  <c r="M35" i="36"/>
  <c r="L35" i="36"/>
  <c r="R34" i="36"/>
  <c r="Q34" i="36"/>
  <c r="K34" i="36"/>
  <c r="N34" i="36"/>
  <c r="M34" i="36"/>
  <c r="G34" i="36"/>
  <c r="R32" i="36"/>
  <c r="Q32" i="36"/>
  <c r="K32" i="36"/>
  <c r="N32" i="36"/>
  <c r="M32" i="36"/>
  <c r="G32" i="36"/>
  <c r="R31" i="36"/>
  <c r="Q31" i="36"/>
  <c r="K31" i="36"/>
  <c r="N31" i="36"/>
  <c r="M31" i="36"/>
  <c r="G31" i="36"/>
  <c r="R30" i="36"/>
  <c r="K30" i="36"/>
  <c r="P30" i="36"/>
  <c r="N30" i="36"/>
  <c r="G30" i="36"/>
  <c r="L30" i="36"/>
  <c r="R28" i="36"/>
  <c r="K28" i="36"/>
  <c r="P28" i="36"/>
  <c r="N28" i="36"/>
  <c r="G28" i="36"/>
  <c r="L28" i="36"/>
  <c r="R27" i="36"/>
  <c r="K27" i="36"/>
  <c r="P27" i="36"/>
  <c r="N27" i="36"/>
  <c r="G27" i="36"/>
  <c r="L27" i="36"/>
  <c r="R26" i="36"/>
  <c r="K26" i="36"/>
  <c r="P26" i="36"/>
  <c r="N26" i="36"/>
  <c r="G26" i="36"/>
  <c r="L26" i="36"/>
  <c r="R25" i="36"/>
  <c r="Q25" i="36"/>
  <c r="P25" i="36"/>
  <c r="N25" i="36"/>
  <c r="M25" i="36"/>
  <c r="L25" i="36"/>
  <c r="K23" i="36"/>
  <c r="R23" i="36"/>
  <c r="Q23" i="36"/>
  <c r="G23" i="36"/>
  <c r="N23" i="36"/>
  <c r="M23" i="36"/>
  <c r="L23" i="36"/>
  <c r="R21" i="36"/>
  <c r="Q21" i="36"/>
  <c r="K21" i="36"/>
  <c r="N21" i="36"/>
  <c r="M21" i="36"/>
  <c r="G21" i="36"/>
  <c r="R19" i="36"/>
  <c r="Q19" i="36"/>
  <c r="K19" i="36"/>
  <c r="N19" i="36"/>
  <c r="M19" i="36"/>
  <c r="G19" i="36"/>
  <c r="R18" i="36"/>
  <c r="Q18" i="36"/>
  <c r="K18" i="36"/>
  <c r="N18" i="36"/>
  <c r="M18" i="36"/>
  <c r="G18" i="36"/>
  <c r="R16" i="36"/>
  <c r="Q16" i="36"/>
  <c r="K16" i="36"/>
  <c r="N16" i="36"/>
  <c r="M16" i="36"/>
  <c r="G16" i="36"/>
  <c r="R15" i="36"/>
  <c r="Q15" i="36"/>
  <c r="K15" i="36"/>
  <c r="N15" i="36"/>
  <c r="M15" i="36"/>
  <c r="G15" i="36"/>
  <c r="K14" i="36"/>
  <c r="R14" i="36"/>
  <c r="Q14" i="36"/>
  <c r="P14" i="36"/>
  <c r="G14" i="36"/>
  <c r="N14" i="36"/>
  <c r="M14" i="36"/>
  <c r="L14" i="36"/>
  <c r="R13" i="36"/>
  <c r="Q13" i="36"/>
  <c r="P13" i="36"/>
  <c r="N13" i="36"/>
  <c r="M13" i="36"/>
  <c r="L13" i="36"/>
  <c r="R12" i="36"/>
  <c r="Q12" i="36"/>
  <c r="P12" i="36"/>
  <c r="N12" i="36"/>
  <c r="M12" i="36"/>
  <c r="L12" i="36"/>
  <c r="R11" i="36"/>
  <c r="Q11" i="36"/>
  <c r="P11" i="36"/>
  <c r="N11" i="36"/>
  <c r="M11" i="36"/>
  <c r="L11" i="36"/>
  <c r="R10" i="36"/>
  <c r="Q10" i="36"/>
  <c r="P10" i="36"/>
  <c r="N10" i="36"/>
  <c r="M10" i="36"/>
  <c r="L10" i="36"/>
  <c r="R9" i="36"/>
  <c r="Q9" i="36"/>
  <c r="P9" i="36"/>
  <c r="N9" i="36"/>
  <c r="M9" i="36"/>
  <c r="L9" i="36"/>
  <c r="R53" i="35"/>
  <c r="P53" i="35"/>
  <c r="N53" i="35"/>
  <c r="L53" i="35"/>
  <c r="R52" i="35"/>
  <c r="P52" i="35"/>
  <c r="N52" i="35"/>
  <c r="L52" i="35"/>
  <c r="R51" i="35"/>
  <c r="P51" i="35"/>
  <c r="N51" i="35"/>
  <c r="L51" i="35"/>
  <c r="R50" i="35"/>
  <c r="P50" i="35"/>
  <c r="N50" i="35"/>
  <c r="L50" i="35"/>
  <c r="P49" i="35"/>
  <c r="R49" i="35"/>
  <c r="Q49" i="35"/>
  <c r="N49" i="35"/>
  <c r="M49" i="35"/>
  <c r="L49" i="35"/>
  <c r="Q48" i="35"/>
  <c r="P48" i="35"/>
  <c r="L48" i="35"/>
  <c r="R48" i="35"/>
  <c r="N48" i="35"/>
  <c r="M48" i="35"/>
  <c r="R46" i="35"/>
  <c r="M46" i="35"/>
  <c r="K46" i="35"/>
  <c r="P46" i="35"/>
  <c r="G46" i="35"/>
  <c r="L46" i="35"/>
  <c r="P44" i="35"/>
  <c r="N44" i="35"/>
  <c r="K44" i="35"/>
  <c r="R44" i="35"/>
  <c r="Q44" i="35"/>
  <c r="G44" i="35"/>
  <c r="M44" i="35"/>
  <c r="L44" i="35"/>
  <c r="R42" i="35"/>
  <c r="P42" i="35"/>
  <c r="N42" i="35"/>
  <c r="K42" i="35"/>
  <c r="Q42" i="35"/>
  <c r="G42" i="35"/>
  <c r="M42" i="35"/>
  <c r="L42" i="35"/>
  <c r="P41" i="35"/>
  <c r="N41" i="35"/>
  <c r="K41" i="35"/>
  <c r="R41" i="35"/>
  <c r="Q41" i="35"/>
  <c r="G41" i="35"/>
  <c r="M41" i="35"/>
  <c r="L41" i="35"/>
  <c r="Q40" i="35"/>
  <c r="R40" i="35"/>
  <c r="P40" i="35"/>
  <c r="N40" i="35"/>
  <c r="M40" i="35"/>
  <c r="L40" i="35"/>
  <c r="R38" i="35"/>
  <c r="Q38" i="35"/>
  <c r="M38" i="35"/>
  <c r="L38" i="35"/>
  <c r="K38" i="35"/>
  <c r="N38" i="35"/>
  <c r="R36" i="35"/>
  <c r="Q36" i="35"/>
  <c r="M36" i="35"/>
  <c r="L36" i="35"/>
  <c r="K36" i="35"/>
  <c r="N36" i="35"/>
  <c r="R35" i="35"/>
  <c r="Q35" i="35"/>
  <c r="M35" i="35"/>
  <c r="L35" i="35"/>
  <c r="K35" i="35"/>
  <c r="N35" i="35"/>
  <c r="R34" i="35"/>
  <c r="N34" i="35"/>
  <c r="Q34" i="35"/>
  <c r="P34" i="35"/>
  <c r="M34" i="35"/>
  <c r="L34" i="35"/>
  <c r="Q32" i="35"/>
  <c r="N32" i="35"/>
  <c r="K32" i="35"/>
  <c r="R32" i="35"/>
  <c r="P32" i="35"/>
  <c r="G32" i="35"/>
  <c r="M32" i="35"/>
  <c r="L32" i="35"/>
  <c r="R31" i="35"/>
  <c r="N31" i="35"/>
  <c r="Q31" i="35"/>
  <c r="P31" i="35"/>
  <c r="M31" i="35"/>
  <c r="L31" i="35"/>
  <c r="Q30" i="35"/>
  <c r="N30" i="35"/>
  <c r="K30" i="35"/>
  <c r="R30" i="35"/>
  <c r="P30" i="35"/>
  <c r="G30" i="35"/>
  <c r="M30" i="35"/>
  <c r="L30" i="35"/>
  <c r="R29" i="35"/>
  <c r="Q29" i="35"/>
  <c r="P29" i="35"/>
  <c r="N29" i="35"/>
  <c r="M29" i="35"/>
  <c r="L29" i="35"/>
  <c r="R27" i="35"/>
  <c r="P27" i="35"/>
  <c r="N27" i="35"/>
  <c r="G27" i="35"/>
  <c r="R26" i="35"/>
  <c r="Q26" i="35"/>
  <c r="P26" i="35"/>
  <c r="N26" i="35"/>
  <c r="M26" i="35"/>
  <c r="L26" i="35"/>
  <c r="P25" i="35"/>
  <c r="K25" i="35"/>
  <c r="R25" i="35"/>
  <c r="Q25" i="35"/>
  <c r="G25" i="35"/>
  <c r="N25" i="35"/>
  <c r="M25" i="35"/>
  <c r="L25" i="35"/>
  <c r="P23" i="35"/>
  <c r="N23" i="35"/>
  <c r="R23" i="35"/>
  <c r="Q23" i="35"/>
  <c r="M23" i="35"/>
  <c r="G23" i="35"/>
  <c r="Q21" i="35"/>
  <c r="M21" i="35"/>
  <c r="R21" i="35"/>
  <c r="P21" i="35"/>
  <c r="G21" i="35"/>
  <c r="L21" i="35"/>
  <c r="R19" i="35"/>
  <c r="M19" i="35"/>
  <c r="Q19" i="35"/>
  <c r="P19" i="35"/>
  <c r="N19" i="35"/>
  <c r="G19" i="35"/>
  <c r="L19" i="35"/>
  <c r="Q18" i="35"/>
  <c r="M18" i="35"/>
  <c r="K18" i="35"/>
  <c r="P18" i="35"/>
  <c r="G18" i="35"/>
  <c r="L18" i="35"/>
  <c r="R16" i="35"/>
  <c r="M16" i="35"/>
  <c r="Q16" i="35"/>
  <c r="P16" i="35"/>
  <c r="N16" i="35"/>
  <c r="G16" i="35"/>
  <c r="L16" i="35"/>
  <c r="Q15" i="35"/>
  <c r="M15" i="35"/>
  <c r="K15" i="35"/>
  <c r="P15" i="35"/>
  <c r="G15" i="35"/>
  <c r="L15" i="35"/>
  <c r="R14" i="35"/>
  <c r="M14" i="35"/>
  <c r="Q14" i="35"/>
  <c r="P14" i="35"/>
  <c r="N14" i="35"/>
  <c r="G14" i="35"/>
  <c r="L14" i="35"/>
  <c r="R13" i="35"/>
  <c r="P13" i="35"/>
  <c r="N13" i="35"/>
  <c r="K13" i="35"/>
  <c r="Q13" i="35"/>
  <c r="G13" i="35"/>
  <c r="M13" i="35"/>
  <c r="L13" i="35"/>
  <c r="P12" i="35"/>
  <c r="N12" i="35"/>
  <c r="K12" i="35"/>
  <c r="R12" i="35"/>
  <c r="Q12" i="35"/>
  <c r="G12" i="35"/>
  <c r="M12" i="35"/>
  <c r="L12" i="35"/>
  <c r="R11" i="35"/>
  <c r="P11" i="35"/>
  <c r="N11" i="35"/>
  <c r="K11" i="35"/>
  <c r="Q11" i="35"/>
  <c r="G11" i="35"/>
  <c r="M11" i="35"/>
  <c r="L11" i="35"/>
  <c r="P10" i="35"/>
  <c r="N10" i="35"/>
  <c r="R10" i="35"/>
  <c r="Q10" i="35"/>
  <c r="M10" i="35"/>
  <c r="L10" i="35"/>
  <c r="R9" i="35"/>
  <c r="Q9" i="35"/>
  <c r="K9" i="35"/>
  <c r="N9" i="35"/>
  <c r="M9" i="35"/>
  <c r="G9" i="35"/>
  <c r="L14" i="49"/>
  <c r="G14" i="49"/>
  <c r="P35" i="49"/>
  <c r="P38" i="49"/>
  <c r="M41" i="49"/>
  <c r="M42" i="49"/>
  <c r="M44" i="49"/>
  <c r="L46" i="49"/>
  <c r="L30" i="49"/>
  <c r="L31" i="49"/>
  <c r="L32" i="49"/>
  <c r="L34" i="49"/>
  <c r="P40" i="49"/>
  <c r="P41" i="49"/>
  <c r="Q41" i="49"/>
  <c r="P42" i="49"/>
  <c r="Q42" i="49"/>
  <c r="P44" i="49"/>
  <c r="Q44" i="49"/>
  <c r="P46" i="49"/>
  <c r="N10" i="49"/>
  <c r="R10" i="49"/>
  <c r="N11" i="49"/>
  <c r="R11" i="49"/>
  <c r="N12" i="49"/>
  <c r="R12" i="49"/>
  <c r="P30" i="49"/>
  <c r="P31" i="49"/>
  <c r="P32" i="49"/>
  <c r="P34" i="49"/>
  <c r="P16" i="49"/>
  <c r="G20" i="49"/>
  <c r="K20" i="49"/>
  <c r="G21" i="49"/>
  <c r="K21" i="49"/>
  <c r="G22" i="49"/>
  <c r="K22" i="49"/>
  <c r="G24" i="49"/>
  <c r="K24" i="49"/>
  <c r="G25" i="49"/>
  <c r="K25" i="49"/>
  <c r="G27" i="49"/>
  <c r="K27" i="49"/>
  <c r="G40" i="49"/>
  <c r="K40" i="49"/>
  <c r="G49" i="49"/>
  <c r="K49" i="49"/>
  <c r="K14" i="49"/>
  <c r="G50" i="49"/>
  <c r="K50" i="49"/>
  <c r="G51" i="49"/>
  <c r="K51" i="49"/>
  <c r="G52" i="49"/>
  <c r="K52" i="49"/>
  <c r="G53" i="49"/>
  <c r="K53" i="49"/>
  <c r="G16" i="48"/>
  <c r="K16" i="48"/>
  <c r="G29" i="48"/>
  <c r="K29" i="48"/>
  <c r="G35" i="48"/>
  <c r="G36" i="48"/>
  <c r="G38" i="48"/>
  <c r="G40" i="48"/>
  <c r="K40" i="48"/>
  <c r="R41" i="48"/>
  <c r="R44" i="48"/>
  <c r="R54" i="48" s="1"/>
  <c r="G50" i="48"/>
  <c r="K50" i="48"/>
  <c r="L53" i="48"/>
  <c r="G53" i="48"/>
  <c r="G11" i="48"/>
  <c r="K11" i="48"/>
  <c r="G14" i="48"/>
  <c r="K14" i="48"/>
  <c r="L17" i="48"/>
  <c r="L18" i="48"/>
  <c r="L19" i="48"/>
  <c r="G21" i="48"/>
  <c r="K21" i="48"/>
  <c r="G24" i="48"/>
  <c r="K24" i="48"/>
  <c r="G27" i="48"/>
  <c r="K27" i="48"/>
  <c r="G31" i="48"/>
  <c r="K31" i="48"/>
  <c r="G34" i="48"/>
  <c r="K34" i="48"/>
  <c r="P35" i="48"/>
  <c r="P36" i="48"/>
  <c r="P38" i="48"/>
  <c r="N41" i="48"/>
  <c r="G42" i="48"/>
  <c r="K42" i="48"/>
  <c r="N44" i="48"/>
  <c r="G49" i="48"/>
  <c r="K49" i="48"/>
  <c r="G51" i="48"/>
  <c r="K51" i="48"/>
  <c r="G9" i="48"/>
  <c r="K9" i="48"/>
  <c r="K17" i="48"/>
  <c r="K18" i="48"/>
  <c r="K19" i="48"/>
  <c r="P52" i="48"/>
  <c r="K53" i="48"/>
  <c r="G9" i="47"/>
  <c r="K9" i="47"/>
  <c r="G15" i="47"/>
  <c r="K15" i="47"/>
  <c r="M29" i="47"/>
  <c r="G38" i="47"/>
  <c r="K38" i="47"/>
  <c r="G46" i="47"/>
  <c r="K46" i="47"/>
  <c r="G50" i="47"/>
  <c r="P50" i="47"/>
  <c r="L51" i="47"/>
  <c r="G52" i="47"/>
  <c r="P52" i="47"/>
  <c r="L53" i="47"/>
  <c r="G10" i="47"/>
  <c r="K10" i="47"/>
  <c r="G11" i="47"/>
  <c r="K11" i="47"/>
  <c r="G14" i="47"/>
  <c r="K14" i="47"/>
  <c r="L16" i="47"/>
  <c r="L17" i="47"/>
  <c r="L18" i="47"/>
  <c r="L20" i="47"/>
  <c r="L21" i="47"/>
  <c r="L23" i="47"/>
  <c r="G25" i="47"/>
  <c r="K25" i="47"/>
  <c r="G30" i="47"/>
  <c r="K30" i="47"/>
  <c r="G32" i="47"/>
  <c r="K32" i="47"/>
  <c r="K36" i="47"/>
  <c r="G41" i="47"/>
  <c r="K41" i="47"/>
  <c r="G44" i="47"/>
  <c r="K44" i="47"/>
  <c r="K51" i="47"/>
  <c r="K53" i="47"/>
  <c r="K16" i="47"/>
  <c r="K17" i="47"/>
  <c r="K18" i="47"/>
  <c r="K20" i="47"/>
  <c r="K21" i="47"/>
  <c r="K23" i="47"/>
  <c r="G29" i="47"/>
  <c r="K29" i="47"/>
  <c r="G36" i="47"/>
  <c r="G37" i="47"/>
  <c r="K37" i="47"/>
  <c r="G40" i="47"/>
  <c r="K40" i="47"/>
  <c r="P53" i="47"/>
  <c r="G10" i="46"/>
  <c r="K10" i="46"/>
  <c r="G11" i="46"/>
  <c r="K11" i="46"/>
  <c r="G12" i="46"/>
  <c r="K12" i="46"/>
  <c r="G14" i="46"/>
  <c r="K14" i="46"/>
  <c r="G17" i="46"/>
  <c r="G18" i="46"/>
  <c r="G20" i="46"/>
  <c r="G21" i="46"/>
  <c r="G23" i="46"/>
  <c r="G24" i="46"/>
  <c r="K24" i="46"/>
  <c r="G27" i="46"/>
  <c r="K27" i="46"/>
  <c r="G31" i="46"/>
  <c r="K31" i="46"/>
  <c r="G34" i="46"/>
  <c r="K34" i="46"/>
  <c r="N38" i="46"/>
  <c r="R38" i="46"/>
  <c r="G42" i="46"/>
  <c r="K42" i="46"/>
  <c r="G46" i="46"/>
  <c r="G47" i="46"/>
  <c r="G48" i="46"/>
  <c r="G50" i="46"/>
  <c r="G52" i="46"/>
  <c r="K52" i="46"/>
  <c r="R53" i="46"/>
  <c r="G15" i="46"/>
  <c r="K15" i="46"/>
  <c r="P16" i="46"/>
  <c r="P17" i="46"/>
  <c r="P18" i="46"/>
  <c r="P20" i="46"/>
  <c r="P21" i="46"/>
  <c r="P23" i="46"/>
  <c r="L36" i="46"/>
  <c r="G38" i="46"/>
  <c r="K38" i="46"/>
  <c r="G45" i="46"/>
  <c r="K45" i="46"/>
  <c r="P46" i="46"/>
  <c r="P47" i="46"/>
  <c r="P48" i="46"/>
  <c r="P50" i="46"/>
  <c r="N53" i="46"/>
  <c r="G16" i="46"/>
  <c r="G25" i="46"/>
  <c r="K25" i="46"/>
  <c r="K36" i="46"/>
  <c r="G41" i="46"/>
  <c r="K41" i="46"/>
  <c r="G44" i="46"/>
  <c r="K44" i="46"/>
  <c r="P17" i="45"/>
  <c r="P20" i="45"/>
  <c r="P23" i="45"/>
  <c r="L30" i="45"/>
  <c r="L31" i="45"/>
  <c r="L32" i="45"/>
  <c r="L34" i="45"/>
  <c r="P37" i="45"/>
  <c r="P38" i="45"/>
  <c r="P40" i="45"/>
  <c r="P41" i="45"/>
  <c r="P42" i="45"/>
  <c r="P43" i="45"/>
  <c r="P44" i="45"/>
  <c r="P45" i="45"/>
  <c r="P46" i="45"/>
  <c r="P48" i="45"/>
  <c r="G9" i="45"/>
  <c r="K9" i="45"/>
  <c r="P30" i="45"/>
  <c r="P31" i="45"/>
  <c r="P32" i="45"/>
  <c r="P34" i="45"/>
  <c r="G10" i="45"/>
  <c r="K10" i="45"/>
  <c r="G11" i="45"/>
  <c r="K11" i="45"/>
  <c r="G12" i="45"/>
  <c r="K12" i="45"/>
  <c r="G14" i="45"/>
  <c r="K14" i="45"/>
  <c r="P50" i="45"/>
  <c r="G24" i="45"/>
  <c r="K24" i="45"/>
  <c r="G25" i="45"/>
  <c r="K25" i="45"/>
  <c r="G27" i="45"/>
  <c r="K27" i="45"/>
  <c r="G37" i="45"/>
  <c r="K37" i="45"/>
  <c r="G38" i="45"/>
  <c r="K38" i="45"/>
  <c r="G40" i="45"/>
  <c r="K40" i="45"/>
  <c r="G52" i="45"/>
  <c r="K52" i="45"/>
  <c r="G29" i="45"/>
  <c r="K29" i="45"/>
  <c r="G41" i="45"/>
  <c r="K41" i="45"/>
  <c r="G42" i="45"/>
  <c r="K42" i="45"/>
  <c r="G43" i="45"/>
  <c r="K43" i="45"/>
  <c r="G9" i="44"/>
  <c r="K9" i="44"/>
  <c r="P23" i="44"/>
  <c r="N25" i="44"/>
  <c r="N27" i="44"/>
  <c r="L30" i="44"/>
  <c r="L31" i="44"/>
  <c r="L32" i="44"/>
  <c r="L34" i="44"/>
  <c r="P40" i="44"/>
  <c r="P41" i="44"/>
  <c r="P42" i="44"/>
  <c r="P43" i="44"/>
  <c r="P44" i="44"/>
  <c r="P45" i="44"/>
  <c r="P46" i="44"/>
  <c r="P48" i="44"/>
  <c r="G10" i="44"/>
  <c r="K10" i="44"/>
  <c r="G11" i="44"/>
  <c r="K11" i="44"/>
  <c r="G12" i="44"/>
  <c r="K12" i="44"/>
  <c r="G13" i="44"/>
  <c r="K13" i="44"/>
  <c r="L18" i="44"/>
  <c r="L19" i="44"/>
  <c r="L21" i="44"/>
  <c r="R25" i="44"/>
  <c r="R27" i="44"/>
  <c r="P30" i="44"/>
  <c r="P31" i="44"/>
  <c r="P32" i="44"/>
  <c r="P34" i="44"/>
  <c r="P36" i="44"/>
  <c r="P18" i="44"/>
  <c r="P19" i="44"/>
  <c r="P21" i="44"/>
  <c r="G24" i="44"/>
  <c r="K24" i="44"/>
  <c r="G40" i="44"/>
  <c r="K40" i="44"/>
  <c r="G52" i="44"/>
  <c r="K52" i="44"/>
  <c r="G29" i="44"/>
  <c r="K29" i="44"/>
  <c r="G41" i="44"/>
  <c r="K41" i="44"/>
  <c r="G42" i="44"/>
  <c r="K42" i="44"/>
  <c r="G43" i="44"/>
  <c r="K43" i="44"/>
  <c r="G9" i="43"/>
  <c r="K9" i="43"/>
  <c r="P23" i="43"/>
  <c r="L30" i="43"/>
  <c r="L31" i="43"/>
  <c r="L32" i="43"/>
  <c r="L34" i="43"/>
  <c r="P37" i="43"/>
  <c r="P38" i="43"/>
  <c r="P40" i="43"/>
  <c r="P41" i="43"/>
  <c r="P42" i="43"/>
  <c r="P43" i="43"/>
  <c r="P44" i="43"/>
  <c r="P45" i="43"/>
  <c r="P46" i="43"/>
  <c r="P48" i="43"/>
  <c r="G10" i="43"/>
  <c r="K10" i="43"/>
  <c r="G11" i="43"/>
  <c r="K11" i="43"/>
  <c r="G12" i="43"/>
  <c r="K12" i="43"/>
  <c r="G13" i="43"/>
  <c r="K13" i="43"/>
  <c r="L18" i="43"/>
  <c r="L19" i="43"/>
  <c r="L21" i="43"/>
  <c r="P30" i="43"/>
  <c r="P31" i="43"/>
  <c r="P32" i="43"/>
  <c r="P34" i="43"/>
  <c r="G14" i="43"/>
  <c r="K14" i="43"/>
  <c r="G15" i="43"/>
  <c r="K15" i="43"/>
  <c r="G16" i="43"/>
  <c r="K16" i="43"/>
  <c r="P18" i="43"/>
  <c r="P19" i="43"/>
  <c r="P21" i="43"/>
  <c r="P50" i="43"/>
  <c r="G24" i="43"/>
  <c r="K24" i="43"/>
  <c r="G25" i="43"/>
  <c r="K25" i="43"/>
  <c r="G27" i="43"/>
  <c r="K27" i="43"/>
  <c r="G37" i="43"/>
  <c r="K37" i="43"/>
  <c r="G38" i="43"/>
  <c r="K38" i="43"/>
  <c r="G40" i="43"/>
  <c r="K40" i="43"/>
  <c r="G52" i="43"/>
  <c r="K52" i="43"/>
  <c r="G29" i="43"/>
  <c r="K29" i="43"/>
  <c r="G41" i="43"/>
  <c r="K41" i="43"/>
  <c r="G42" i="43"/>
  <c r="K42" i="43"/>
  <c r="G43" i="43"/>
  <c r="K43" i="43"/>
  <c r="G9" i="42"/>
  <c r="K9" i="42"/>
  <c r="R12" i="42"/>
  <c r="G14" i="42"/>
  <c r="K14" i="42"/>
  <c r="G16" i="42"/>
  <c r="K16" i="42"/>
  <c r="G19" i="42"/>
  <c r="K19" i="42"/>
  <c r="K23" i="42"/>
  <c r="Q25" i="42"/>
  <c r="G29" i="42"/>
  <c r="K29" i="42"/>
  <c r="M31" i="42"/>
  <c r="L32" i="42"/>
  <c r="L33" i="42"/>
  <c r="L34" i="42"/>
  <c r="L36" i="42"/>
  <c r="G38" i="42"/>
  <c r="K38" i="42"/>
  <c r="R42" i="42"/>
  <c r="G44" i="42"/>
  <c r="K44" i="42"/>
  <c r="G46" i="42"/>
  <c r="K46" i="42"/>
  <c r="P50" i="42"/>
  <c r="K50" i="42"/>
  <c r="G10" i="42"/>
  <c r="K10" i="42"/>
  <c r="G11" i="42"/>
  <c r="K11" i="42"/>
  <c r="N12" i="42"/>
  <c r="G13" i="42"/>
  <c r="K13" i="42"/>
  <c r="G23" i="42"/>
  <c r="G24" i="42"/>
  <c r="K24" i="42"/>
  <c r="M25" i="42"/>
  <c r="G27" i="42"/>
  <c r="K27" i="42"/>
  <c r="K32" i="42"/>
  <c r="K33" i="42"/>
  <c r="K34" i="42"/>
  <c r="K36" i="42"/>
  <c r="G41" i="42"/>
  <c r="K41" i="42"/>
  <c r="N42" i="42"/>
  <c r="G43" i="42"/>
  <c r="K43" i="42"/>
  <c r="L50" i="42"/>
  <c r="G50" i="42"/>
  <c r="L23" i="42"/>
  <c r="K31" i="42"/>
  <c r="P32" i="42"/>
  <c r="P33" i="42"/>
  <c r="P34" i="42"/>
  <c r="P36" i="42"/>
  <c r="G52" i="42"/>
  <c r="K52" i="42"/>
  <c r="G53" i="42"/>
  <c r="K53" i="42"/>
  <c r="N11" i="41"/>
  <c r="R12" i="41"/>
  <c r="N13" i="41"/>
  <c r="M14" i="41"/>
  <c r="M15" i="41"/>
  <c r="Q15" i="41"/>
  <c r="Q16" i="41"/>
  <c r="L23" i="41"/>
  <c r="L30" i="41"/>
  <c r="L31" i="41"/>
  <c r="L32" i="41"/>
  <c r="L34" i="41"/>
  <c r="P44" i="41"/>
  <c r="P45" i="41"/>
  <c r="P46" i="41"/>
  <c r="P48" i="41"/>
  <c r="L52" i="41"/>
  <c r="L53" i="41"/>
  <c r="N10" i="41"/>
  <c r="N12" i="41"/>
  <c r="R13" i="41"/>
  <c r="Q14" i="41"/>
  <c r="K10" i="41"/>
  <c r="K11" i="41"/>
  <c r="L18" i="41"/>
  <c r="L19" i="41"/>
  <c r="L21" i="41"/>
  <c r="P30" i="41"/>
  <c r="P31" i="41"/>
  <c r="P32" i="41"/>
  <c r="P34" i="41"/>
  <c r="L37" i="41"/>
  <c r="L38" i="41"/>
  <c r="L40" i="41"/>
  <c r="L41" i="41"/>
  <c r="L42" i="41"/>
  <c r="L43" i="41"/>
  <c r="P18" i="41"/>
  <c r="P19" i="41"/>
  <c r="P21" i="41"/>
  <c r="L24" i="41"/>
  <c r="L25" i="41"/>
  <c r="L27" i="41"/>
  <c r="L29" i="41"/>
  <c r="L50" i="41"/>
  <c r="P50" i="41"/>
  <c r="M53" i="41"/>
  <c r="G18" i="41"/>
  <c r="L36" i="41"/>
  <c r="L44" i="41"/>
  <c r="L45" i="41"/>
  <c r="L46" i="41"/>
  <c r="Q53" i="41"/>
  <c r="G24" i="41"/>
  <c r="K24" i="41"/>
  <c r="G25" i="41"/>
  <c r="K25" i="41"/>
  <c r="G27" i="41"/>
  <c r="K27" i="41"/>
  <c r="G37" i="41"/>
  <c r="K37" i="41"/>
  <c r="G38" i="41"/>
  <c r="K38" i="41"/>
  <c r="G40" i="41"/>
  <c r="K40" i="41"/>
  <c r="G52" i="41"/>
  <c r="K52" i="41"/>
  <c r="G29" i="41"/>
  <c r="K29" i="41"/>
  <c r="G41" i="41"/>
  <c r="K41" i="41"/>
  <c r="G9" i="40"/>
  <c r="K9" i="40"/>
  <c r="P23" i="40"/>
  <c r="M29" i="40"/>
  <c r="L30" i="40"/>
  <c r="L31" i="40"/>
  <c r="L32" i="40"/>
  <c r="L34" i="40"/>
  <c r="P37" i="40"/>
  <c r="P38" i="40"/>
  <c r="P40" i="40"/>
  <c r="P41" i="40"/>
  <c r="P42" i="40"/>
  <c r="P43" i="40"/>
  <c r="P44" i="40"/>
  <c r="P45" i="40"/>
  <c r="P46" i="40"/>
  <c r="P48" i="40"/>
  <c r="G10" i="40"/>
  <c r="K10" i="40"/>
  <c r="G11" i="40"/>
  <c r="K11" i="40"/>
  <c r="G12" i="40"/>
  <c r="K12" i="40"/>
  <c r="G13" i="40"/>
  <c r="K13" i="40"/>
  <c r="L18" i="40"/>
  <c r="L19" i="40"/>
  <c r="L21" i="40"/>
  <c r="P25" i="40"/>
  <c r="P26" i="40"/>
  <c r="P27" i="40"/>
  <c r="P29" i="40"/>
  <c r="Q29" i="40"/>
  <c r="P30" i="40"/>
  <c r="P31" i="40"/>
  <c r="P32" i="40"/>
  <c r="P34" i="40"/>
  <c r="P18" i="40"/>
  <c r="P19" i="40"/>
  <c r="P21" i="40"/>
  <c r="G25" i="40"/>
  <c r="K25" i="40"/>
  <c r="G37" i="40"/>
  <c r="K37" i="40"/>
  <c r="G38" i="40"/>
  <c r="K38" i="40"/>
  <c r="G40" i="40"/>
  <c r="K40" i="40"/>
  <c r="G52" i="40"/>
  <c r="K52" i="40"/>
  <c r="G26" i="40"/>
  <c r="K26" i="40"/>
  <c r="G27" i="40"/>
  <c r="K27" i="40"/>
  <c r="G41" i="40"/>
  <c r="K41" i="40"/>
  <c r="G42" i="40"/>
  <c r="K42" i="40"/>
  <c r="G43" i="40"/>
  <c r="K43" i="40"/>
  <c r="G9" i="39"/>
  <c r="K9" i="39"/>
  <c r="P15" i="39"/>
  <c r="P16" i="39"/>
  <c r="P18" i="39"/>
  <c r="P19" i="39"/>
  <c r="P21" i="39"/>
  <c r="P37" i="39"/>
  <c r="P38" i="39"/>
  <c r="P40" i="39"/>
  <c r="P41" i="39"/>
  <c r="P42" i="39"/>
  <c r="P43" i="39"/>
  <c r="P44" i="39"/>
  <c r="P45" i="39"/>
  <c r="P46" i="39"/>
  <c r="P48" i="39"/>
  <c r="G10" i="39"/>
  <c r="K10" i="39"/>
  <c r="G11" i="39"/>
  <c r="K11" i="39"/>
  <c r="G12" i="39"/>
  <c r="K12" i="39"/>
  <c r="G13" i="39"/>
  <c r="K13" i="39"/>
  <c r="P32" i="39"/>
  <c r="P34" i="39"/>
  <c r="G14" i="39"/>
  <c r="K14" i="39"/>
  <c r="G15" i="39"/>
  <c r="P50" i="39"/>
  <c r="P31" i="39"/>
  <c r="G25" i="39"/>
  <c r="K25" i="39"/>
  <c r="G37" i="39"/>
  <c r="K37" i="39"/>
  <c r="G38" i="39"/>
  <c r="K38" i="39"/>
  <c r="G40" i="39"/>
  <c r="K40" i="39"/>
  <c r="G52" i="39"/>
  <c r="K52" i="39"/>
  <c r="G26" i="39"/>
  <c r="K26" i="39"/>
  <c r="G27" i="39"/>
  <c r="K27" i="39"/>
  <c r="G29" i="39"/>
  <c r="K29" i="39"/>
  <c r="G41" i="39"/>
  <c r="K41" i="39"/>
  <c r="G42" i="39"/>
  <c r="K42" i="39"/>
  <c r="G43" i="39"/>
  <c r="K43" i="39"/>
  <c r="L10" i="38"/>
  <c r="P10" i="38"/>
  <c r="L11" i="38"/>
  <c r="P11" i="38"/>
  <c r="L12" i="38"/>
  <c r="P12" i="38"/>
  <c r="L13" i="38"/>
  <c r="P13" i="38"/>
  <c r="G14" i="38"/>
  <c r="K14" i="38"/>
  <c r="G15" i="38"/>
  <c r="K15" i="38"/>
  <c r="K16" i="38"/>
  <c r="K18" i="38"/>
  <c r="N9" i="38"/>
  <c r="R9" i="38"/>
  <c r="L16" i="38"/>
  <c r="P16" i="38"/>
  <c r="L18" i="38"/>
  <c r="P18" i="38"/>
  <c r="L19" i="38"/>
  <c r="P19" i="38"/>
  <c r="L21" i="38"/>
  <c r="P21" i="38"/>
  <c r="G23" i="38"/>
  <c r="K23" i="38"/>
  <c r="L28" i="38"/>
  <c r="P28" i="38"/>
  <c r="L29" i="38"/>
  <c r="P29" i="38"/>
  <c r="L31" i="38"/>
  <c r="P31" i="38"/>
  <c r="G32" i="38"/>
  <c r="K32" i="38"/>
  <c r="G33" i="38"/>
  <c r="K33" i="38"/>
  <c r="G34" i="38"/>
  <c r="K34" i="38"/>
  <c r="G36" i="38"/>
  <c r="K36" i="38"/>
  <c r="L45" i="38"/>
  <c r="P45" i="38"/>
  <c r="L46" i="38"/>
  <c r="P46" i="38"/>
  <c r="L48" i="38"/>
  <c r="P48" i="38"/>
  <c r="G50" i="38"/>
  <c r="K50" i="38"/>
  <c r="G25" i="38"/>
  <c r="K25" i="38"/>
  <c r="G37" i="38"/>
  <c r="K37" i="38"/>
  <c r="G38" i="38"/>
  <c r="K38" i="38"/>
  <c r="G39" i="38"/>
  <c r="K39" i="38"/>
  <c r="G52" i="38"/>
  <c r="K52" i="38"/>
  <c r="G14" i="37"/>
  <c r="K14" i="37"/>
  <c r="G15" i="37"/>
  <c r="K15" i="37"/>
  <c r="M26" i="37"/>
  <c r="M27" i="37"/>
  <c r="M29" i="37"/>
  <c r="L30" i="37"/>
  <c r="L31" i="37"/>
  <c r="L32" i="37"/>
  <c r="L34" i="37"/>
  <c r="P37" i="37"/>
  <c r="P38" i="37"/>
  <c r="P40" i="37"/>
  <c r="P41" i="37"/>
  <c r="Q41" i="37"/>
  <c r="P42" i="37"/>
  <c r="Q42" i="37"/>
  <c r="P44" i="37"/>
  <c r="Q44" i="37"/>
  <c r="P46" i="37"/>
  <c r="N9" i="37"/>
  <c r="R9" i="37"/>
  <c r="M10" i="37"/>
  <c r="Q10" i="37"/>
  <c r="M11" i="37"/>
  <c r="Q11" i="37"/>
  <c r="M12" i="37"/>
  <c r="Q12" i="37"/>
  <c r="M13" i="37"/>
  <c r="Q13" i="37"/>
  <c r="P30" i="37"/>
  <c r="P31" i="37"/>
  <c r="P32" i="37"/>
  <c r="P34" i="37"/>
  <c r="P16" i="37"/>
  <c r="P18" i="37"/>
  <c r="P19" i="37"/>
  <c r="P21" i="37"/>
  <c r="M50" i="37"/>
  <c r="M51" i="37"/>
  <c r="M52" i="37"/>
  <c r="M53" i="37"/>
  <c r="G16" i="37"/>
  <c r="M41" i="37"/>
  <c r="M42" i="37"/>
  <c r="M44" i="37"/>
  <c r="L46" i="37"/>
  <c r="G25" i="37"/>
  <c r="K25" i="37"/>
  <c r="G37" i="37"/>
  <c r="K37" i="37"/>
  <c r="G38" i="37"/>
  <c r="K38" i="37"/>
  <c r="G40" i="37"/>
  <c r="K40" i="37"/>
  <c r="G49" i="37"/>
  <c r="K49" i="37"/>
  <c r="G9" i="36"/>
  <c r="K9" i="36"/>
  <c r="P23" i="36"/>
  <c r="M26" i="36"/>
  <c r="M27" i="36"/>
  <c r="M28" i="36"/>
  <c r="M30" i="36"/>
  <c r="L31" i="36"/>
  <c r="L32" i="36"/>
  <c r="L34" i="36"/>
  <c r="P39" i="36"/>
  <c r="P40" i="36"/>
  <c r="P42" i="36"/>
  <c r="P44" i="36"/>
  <c r="P46" i="36"/>
  <c r="G10" i="36"/>
  <c r="K10" i="36"/>
  <c r="G11" i="36"/>
  <c r="K11" i="36"/>
  <c r="G12" i="36"/>
  <c r="K12" i="36"/>
  <c r="G13" i="36"/>
  <c r="K13" i="36"/>
  <c r="L15" i="36"/>
  <c r="L16" i="36"/>
  <c r="L18" i="36"/>
  <c r="L19" i="36"/>
  <c r="L21" i="36"/>
  <c r="Q26" i="36"/>
  <c r="Q27" i="36"/>
  <c r="Q28" i="36"/>
  <c r="Q30" i="36"/>
  <c r="P31" i="36"/>
  <c r="P32" i="36"/>
  <c r="P34" i="36"/>
  <c r="P36" i="36"/>
  <c r="P15" i="36"/>
  <c r="P16" i="36"/>
  <c r="P18" i="36"/>
  <c r="P19" i="36"/>
  <c r="P21" i="36"/>
  <c r="G25" i="36"/>
  <c r="K25" i="36"/>
  <c r="G39" i="36"/>
  <c r="K39" i="36"/>
  <c r="G40" i="36"/>
  <c r="K40" i="36"/>
  <c r="G42" i="36"/>
  <c r="K42" i="36"/>
  <c r="G49" i="36"/>
  <c r="K49" i="36"/>
  <c r="G44" i="36"/>
  <c r="K44" i="36"/>
  <c r="G50" i="36"/>
  <c r="K50" i="36"/>
  <c r="L9" i="35"/>
  <c r="P9" i="35"/>
  <c r="G10" i="35"/>
  <c r="K10" i="35"/>
  <c r="R15" i="35"/>
  <c r="R18" i="35"/>
  <c r="L27" i="35"/>
  <c r="K14" i="35"/>
  <c r="N15" i="35"/>
  <c r="K16" i="35"/>
  <c r="N18" i="35"/>
  <c r="K19" i="35"/>
  <c r="N21" i="35"/>
  <c r="K23" i="35"/>
  <c r="G26" i="35"/>
  <c r="K26" i="35"/>
  <c r="M27" i="35"/>
  <c r="Q27" i="35"/>
  <c r="G29" i="35"/>
  <c r="K29" i="35"/>
  <c r="G35" i="35"/>
  <c r="G36" i="35"/>
  <c r="G38" i="35"/>
  <c r="G40" i="35"/>
  <c r="K40" i="35"/>
  <c r="N46" i="35"/>
  <c r="K48" i="35"/>
  <c r="G50" i="35"/>
  <c r="K50" i="35"/>
  <c r="M51" i="35"/>
  <c r="Q51" i="35"/>
  <c r="G52" i="35"/>
  <c r="K52" i="35"/>
  <c r="M53" i="35"/>
  <c r="Q53" i="35"/>
  <c r="G31" i="35"/>
  <c r="K31" i="35"/>
  <c r="G34" i="35"/>
  <c r="K34" i="35"/>
  <c r="P35" i="35"/>
  <c r="P36" i="35"/>
  <c r="P38" i="35"/>
  <c r="G48" i="35"/>
  <c r="G49" i="35"/>
  <c r="K49" i="35"/>
  <c r="K21" i="35"/>
  <c r="K27" i="35"/>
  <c r="Q46" i="35"/>
  <c r="M50" i="35"/>
  <c r="Q50" i="35"/>
  <c r="G51" i="35"/>
  <c r="K51" i="35"/>
  <c r="M52" i="35"/>
  <c r="Q52" i="35"/>
  <c r="G53" i="35"/>
  <c r="K53" i="35"/>
  <c r="L23" i="35"/>
  <c r="R53" i="34"/>
  <c r="Q53" i="34"/>
  <c r="P53" i="34"/>
  <c r="N53" i="34"/>
  <c r="M53" i="34"/>
  <c r="L53" i="34"/>
  <c r="R52" i="34"/>
  <c r="Q52" i="34"/>
  <c r="P52" i="34"/>
  <c r="N52" i="34"/>
  <c r="M52" i="34"/>
  <c r="L52" i="34"/>
  <c r="R51" i="34"/>
  <c r="Q51" i="34"/>
  <c r="P51" i="34"/>
  <c r="N51" i="34"/>
  <c r="M51" i="34"/>
  <c r="L51" i="34"/>
  <c r="R50" i="34"/>
  <c r="Q50" i="34"/>
  <c r="P50" i="34"/>
  <c r="N50" i="34"/>
  <c r="M50" i="34"/>
  <c r="L50" i="34"/>
  <c r="R49" i="34"/>
  <c r="Q49" i="34"/>
  <c r="P49" i="34"/>
  <c r="N49" i="34"/>
  <c r="M49" i="34"/>
  <c r="L49" i="34"/>
  <c r="R48" i="34"/>
  <c r="Q48" i="34"/>
  <c r="P48" i="34"/>
  <c r="N48" i="34"/>
  <c r="M48" i="34"/>
  <c r="L48" i="34"/>
  <c r="K46" i="34"/>
  <c r="R46" i="34"/>
  <c r="Q46" i="34"/>
  <c r="P46" i="34"/>
  <c r="G46" i="34"/>
  <c r="N46" i="34"/>
  <c r="M46" i="34"/>
  <c r="L46" i="34"/>
  <c r="R44" i="34"/>
  <c r="Q44" i="34"/>
  <c r="P44" i="34"/>
  <c r="N44" i="34"/>
  <c r="M44" i="34"/>
  <c r="L44" i="34"/>
  <c r="R42" i="34"/>
  <c r="Q42" i="34"/>
  <c r="P42" i="34"/>
  <c r="N42" i="34"/>
  <c r="M42" i="34"/>
  <c r="L42" i="34"/>
  <c r="R41" i="34"/>
  <c r="Q41" i="34"/>
  <c r="P41" i="34"/>
  <c r="N41" i="34"/>
  <c r="M41" i="34"/>
  <c r="L41" i="34"/>
  <c r="R40" i="34"/>
  <c r="Q40" i="34"/>
  <c r="P40" i="34"/>
  <c r="N40" i="34"/>
  <c r="M40" i="34"/>
  <c r="L40" i="34"/>
  <c r="R38" i="34"/>
  <c r="Q38" i="34"/>
  <c r="P38" i="34"/>
  <c r="N38" i="34"/>
  <c r="M38" i="34"/>
  <c r="L38" i="34"/>
  <c r="R37" i="34"/>
  <c r="Q37" i="34"/>
  <c r="P37" i="34"/>
  <c r="N37" i="34"/>
  <c r="M37" i="34"/>
  <c r="L37" i="34"/>
  <c r="R36" i="34"/>
  <c r="Q36" i="34"/>
  <c r="P36" i="34"/>
  <c r="N36" i="34"/>
  <c r="M36" i="34"/>
  <c r="L36" i="34"/>
  <c r="K34" i="34"/>
  <c r="R34" i="34"/>
  <c r="Q34" i="34"/>
  <c r="P34" i="34"/>
  <c r="G34" i="34"/>
  <c r="N34" i="34"/>
  <c r="M34" i="34"/>
  <c r="L34" i="34"/>
  <c r="K32" i="34"/>
  <c r="R32" i="34"/>
  <c r="Q32" i="34"/>
  <c r="P32" i="34"/>
  <c r="G32" i="34"/>
  <c r="N32" i="34"/>
  <c r="M32" i="34"/>
  <c r="L32" i="34"/>
  <c r="K31" i="34"/>
  <c r="R31" i="34"/>
  <c r="Q31" i="34"/>
  <c r="P31" i="34"/>
  <c r="G31" i="34"/>
  <c r="N31" i="34"/>
  <c r="M31" i="34"/>
  <c r="L31" i="34"/>
  <c r="K30" i="34"/>
  <c r="R30" i="34"/>
  <c r="Q30" i="34"/>
  <c r="P30" i="34"/>
  <c r="G30" i="34"/>
  <c r="N30" i="34"/>
  <c r="M30" i="34"/>
  <c r="L30" i="34"/>
  <c r="R29" i="34"/>
  <c r="Q29" i="34"/>
  <c r="P29" i="34"/>
  <c r="N29" i="34"/>
  <c r="M29" i="34"/>
  <c r="L29" i="34"/>
  <c r="R27" i="34"/>
  <c r="Q27" i="34"/>
  <c r="P27" i="34"/>
  <c r="N27" i="34"/>
  <c r="M27" i="34"/>
  <c r="L27" i="34"/>
  <c r="R26" i="34"/>
  <c r="Q26" i="34"/>
  <c r="N26" i="34"/>
  <c r="M26" i="34"/>
  <c r="G26" i="34"/>
  <c r="R25" i="34"/>
  <c r="K25" i="34"/>
  <c r="P25" i="34"/>
  <c r="N25" i="34"/>
  <c r="G25" i="34"/>
  <c r="L25" i="34"/>
  <c r="R23" i="34"/>
  <c r="Q23" i="34"/>
  <c r="P23" i="34"/>
  <c r="N23" i="34"/>
  <c r="M23" i="34"/>
  <c r="L23" i="34"/>
  <c r="K21" i="34"/>
  <c r="R21" i="34"/>
  <c r="Q21" i="34"/>
  <c r="P21" i="34"/>
  <c r="G21" i="34"/>
  <c r="N21" i="34"/>
  <c r="M21" i="34"/>
  <c r="L21" i="34"/>
  <c r="R19" i="34"/>
  <c r="Q19" i="34"/>
  <c r="P19" i="34"/>
  <c r="N19" i="34"/>
  <c r="M19" i="34"/>
  <c r="L19" i="34"/>
  <c r="R18" i="34"/>
  <c r="Q18" i="34"/>
  <c r="P18" i="34"/>
  <c r="N18" i="34"/>
  <c r="M18" i="34"/>
  <c r="L18" i="34"/>
  <c r="R16" i="34"/>
  <c r="Q16" i="34"/>
  <c r="P16" i="34"/>
  <c r="N16" i="34"/>
  <c r="M16" i="34"/>
  <c r="L16" i="34"/>
  <c r="R15" i="34"/>
  <c r="Q15" i="34"/>
  <c r="P15" i="34"/>
  <c r="N15" i="34"/>
  <c r="M15" i="34"/>
  <c r="L15" i="34"/>
  <c r="Q14" i="34"/>
  <c r="M14" i="34"/>
  <c r="K14" i="34"/>
  <c r="R14" i="34"/>
  <c r="P14" i="34"/>
  <c r="G14" i="34"/>
  <c r="N14" i="34"/>
  <c r="L14" i="34"/>
  <c r="P13" i="34"/>
  <c r="K13" i="34"/>
  <c r="Q13" i="34"/>
  <c r="G13" i="34"/>
  <c r="M13" i="34"/>
  <c r="L13" i="34"/>
  <c r="R12" i="34"/>
  <c r="N12" i="34"/>
  <c r="Q12" i="34"/>
  <c r="P12" i="34"/>
  <c r="M12" i="34"/>
  <c r="L12" i="34"/>
  <c r="P11" i="34"/>
  <c r="K11" i="34"/>
  <c r="Q11" i="34"/>
  <c r="G11" i="34"/>
  <c r="M11" i="34"/>
  <c r="L11" i="34"/>
  <c r="R10" i="34"/>
  <c r="N10" i="34"/>
  <c r="Q10" i="34"/>
  <c r="P10" i="34"/>
  <c r="M10" i="34"/>
  <c r="L10" i="34"/>
  <c r="Q9" i="34"/>
  <c r="P9" i="34"/>
  <c r="K9" i="34"/>
  <c r="R9" i="34"/>
  <c r="G9" i="34"/>
  <c r="N9" i="34"/>
  <c r="M9" i="34"/>
  <c r="L9" i="34"/>
  <c r="P10" i="33"/>
  <c r="K11" i="33"/>
  <c r="K12" i="33"/>
  <c r="Q15" i="33"/>
  <c r="K16" i="33"/>
  <c r="K19" i="33"/>
  <c r="K23" i="33"/>
  <c r="R29" i="33"/>
  <c r="Q31" i="33"/>
  <c r="R31" i="33"/>
  <c r="R32" i="33"/>
  <c r="K34" i="33"/>
  <c r="R34" i="33"/>
  <c r="K36" i="33"/>
  <c r="R36" i="33"/>
  <c r="Q38" i="33"/>
  <c r="Q44" i="33"/>
  <c r="K46" i="33"/>
  <c r="R49" i="33"/>
  <c r="K50" i="33"/>
  <c r="K51" i="33"/>
  <c r="P52" i="33"/>
  <c r="Q49" i="33"/>
  <c r="R15" i="33"/>
  <c r="P14" i="33"/>
  <c r="Q21" i="33"/>
  <c r="Q32" i="33"/>
  <c r="R40" i="33"/>
  <c r="R44" i="33"/>
  <c r="P48" i="33"/>
  <c r="K53" i="33"/>
  <c r="R35" i="33"/>
  <c r="M53" i="33"/>
  <c r="R53" i="33"/>
  <c r="N53" i="33"/>
  <c r="G53" i="33"/>
  <c r="L53" i="33"/>
  <c r="M52" i="33"/>
  <c r="R52" i="33"/>
  <c r="K52" i="33"/>
  <c r="N52" i="33"/>
  <c r="G52" i="33"/>
  <c r="L52" i="33"/>
  <c r="M51" i="33"/>
  <c r="R51" i="33"/>
  <c r="P51" i="33"/>
  <c r="N51" i="33"/>
  <c r="G51" i="33"/>
  <c r="L51" i="33"/>
  <c r="M50" i="33"/>
  <c r="R50" i="33"/>
  <c r="P50" i="33"/>
  <c r="N50" i="33"/>
  <c r="G50" i="33"/>
  <c r="L50" i="33"/>
  <c r="P49" i="33"/>
  <c r="N49" i="33"/>
  <c r="M49" i="33"/>
  <c r="L49" i="33"/>
  <c r="K48" i="33"/>
  <c r="R48" i="33"/>
  <c r="G48" i="33"/>
  <c r="N48" i="33"/>
  <c r="M48" i="33"/>
  <c r="L48" i="33"/>
  <c r="L46" i="33"/>
  <c r="N46" i="33"/>
  <c r="M46" i="33"/>
  <c r="G46" i="33"/>
  <c r="N44" i="33"/>
  <c r="G44" i="33"/>
  <c r="L44" i="33"/>
  <c r="R42" i="33"/>
  <c r="N42" i="33"/>
  <c r="M42" i="33"/>
  <c r="L42" i="33"/>
  <c r="R41" i="33"/>
  <c r="N41" i="33"/>
  <c r="M41" i="33"/>
  <c r="L41" i="33"/>
  <c r="N40" i="33"/>
  <c r="M40" i="33"/>
  <c r="L40" i="33"/>
  <c r="R38" i="33"/>
  <c r="P38" i="33"/>
  <c r="G38" i="33"/>
  <c r="N38" i="33"/>
  <c r="M38" i="33"/>
  <c r="L38" i="33"/>
  <c r="G36" i="33"/>
  <c r="N36" i="33"/>
  <c r="M36" i="33"/>
  <c r="L36" i="33"/>
  <c r="K35" i="33"/>
  <c r="P35" i="33"/>
  <c r="G35" i="33"/>
  <c r="N35" i="33"/>
  <c r="M35" i="33"/>
  <c r="L35" i="33"/>
  <c r="N34" i="33"/>
  <c r="M34" i="33"/>
  <c r="G34" i="33"/>
  <c r="N32" i="33"/>
  <c r="M32" i="33"/>
  <c r="G32" i="33"/>
  <c r="K31" i="33"/>
  <c r="N31" i="33"/>
  <c r="M31" i="33"/>
  <c r="G31" i="33"/>
  <c r="R30" i="33"/>
  <c r="K30" i="33"/>
  <c r="N30" i="33"/>
  <c r="M30" i="33"/>
  <c r="G30" i="33"/>
  <c r="N29" i="33"/>
  <c r="M29" i="33"/>
  <c r="L29" i="33"/>
  <c r="Q27" i="33"/>
  <c r="N27" i="33"/>
  <c r="M27" i="33"/>
  <c r="L27" i="33"/>
  <c r="R26" i="33"/>
  <c r="N26" i="33"/>
  <c r="M26" i="33"/>
  <c r="L26" i="33"/>
  <c r="R25" i="33"/>
  <c r="N25" i="33"/>
  <c r="M25" i="33"/>
  <c r="L25" i="33"/>
  <c r="Q23" i="33"/>
  <c r="G23" i="33"/>
  <c r="N23" i="33"/>
  <c r="M23" i="33"/>
  <c r="L23" i="33"/>
  <c r="R21" i="33"/>
  <c r="N21" i="33"/>
  <c r="M21" i="33"/>
  <c r="G21" i="33"/>
  <c r="N19" i="33"/>
  <c r="M19" i="33"/>
  <c r="G19" i="33"/>
  <c r="R18" i="33"/>
  <c r="K18" i="33"/>
  <c r="N18" i="33"/>
  <c r="M18" i="33"/>
  <c r="G18" i="33"/>
  <c r="N16" i="33"/>
  <c r="M16" i="33"/>
  <c r="G16" i="33"/>
  <c r="P15" i="33"/>
  <c r="K15" i="33"/>
  <c r="N15" i="33"/>
  <c r="M15" i="33"/>
  <c r="L15" i="33"/>
  <c r="R14" i="33"/>
  <c r="N14" i="33"/>
  <c r="M14" i="33"/>
  <c r="L14" i="33"/>
  <c r="K13" i="33"/>
  <c r="P13" i="33"/>
  <c r="G13" i="33"/>
  <c r="M13" i="33"/>
  <c r="L13" i="33"/>
  <c r="P12" i="33"/>
  <c r="G12" i="33"/>
  <c r="M12" i="33"/>
  <c r="L12" i="33"/>
  <c r="P11" i="33"/>
  <c r="G11" i="33"/>
  <c r="M11" i="33"/>
  <c r="L11" i="33"/>
  <c r="G10" i="33"/>
  <c r="M10" i="33"/>
  <c r="L10" i="33"/>
  <c r="K9" i="33"/>
  <c r="P9" i="33"/>
  <c r="G9" i="33"/>
  <c r="N9" i="33"/>
  <c r="M9" i="33"/>
  <c r="L9" i="33"/>
  <c r="Q53" i="32"/>
  <c r="M53" i="32"/>
  <c r="R53" i="32"/>
  <c r="K53" i="32"/>
  <c r="P53" i="32"/>
  <c r="N53" i="32"/>
  <c r="G53" i="32"/>
  <c r="L53" i="32"/>
  <c r="Q52" i="32"/>
  <c r="M52" i="32"/>
  <c r="R52" i="32"/>
  <c r="K52" i="32"/>
  <c r="P52" i="32"/>
  <c r="N52" i="32"/>
  <c r="G52" i="32"/>
  <c r="L52" i="32"/>
  <c r="Q51" i="32"/>
  <c r="M51" i="32"/>
  <c r="R51" i="32"/>
  <c r="K51" i="32"/>
  <c r="P51" i="32"/>
  <c r="N51" i="32"/>
  <c r="G51" i="32"/>
  <c r="L51" i="32"/>
  <c r="Q50" i="32"/>
  <c r="M50" i="32"/>
  <c r="R50" i="32"/>
  <c r="K50" i="32"/>
  <c r="P50" i="32"/>
  <c r="N50" i="32"/>
  <c r="G50" i="32"/>
  <c r="L50" i="32"/>
  <c r="R49" i="32"/>
  <c r="Q49" i="32"/>
  <c r="P49" i="32"/>
  <c r="N49" i="32"/>
  <c r="M49" i="32"/>
  <c r="L49" i="32"/>
  <c r="K48" i="32"/>
  <c r="R48" i="32"/>
  <c r="Q48" i="32"/>
  <c r="P48" i="32"/>
  <c r="G48" i="32"/>
  <c r="N48" i="32"/>
  <c r="M48" i="32"/>
  <c r="L48" i="32"/>
  <c r="L46" i="32"/>
  <c r="R46" i="32"/>
  <c r="Q46" i="32"/>
  <c r="K46" i="32"/>
  <c r="N46" i="32"/>
  <c r="M46" i="32"/>
  <c r="G46" i="32"/>
  <c r="R44" i="32"/>
  <c r="K44" i="32"/>
  <c r="N44" i="32"/>
  <c r="G44" i="32"/>
  <c r="L44" i="32"/>
  <c r="R42" i="32"/>
  <c r="Q42" i="32"/>
  <c r="N42" i="32"/>
  <c r="M42" i="32"/>
  <c r="L42" i="32"/>
  <c r="R40" i="32"/>
  <c r="Q40" i="32"/>
  <c r="N40" i="32"/>
  <c r="M40" i="32"/>
  <c r="L40" i="32"/>
  <c r="R39" i="32"/>
  <c r="Q39" i="32"/>
  <c r="N39" i="32"/>
  <c r="M39" i="32"/>
  <c r="L39" i="32"/>
  <c r="K38" i="32"/>
  <c r="R38" i="32"/>
  <c r="Q38" i="32"/>
  <c r="P38" i="32"/>
  <c r="G38" i="32"/>
  <c r="N38" i="32"/>
  <c r="M38" i="32"/>
  <c r="L38" i="32"/>
  <c r="K36" i="32"/>
  <c r="R36" i="32"/>
  <c r="Q36" i="32"/>
  <c r="G36" i="32"/>
  <c r="N36" i="32"/>
  <c r="M36" i="32"/>
  <c r="L36" i="32"/>
  <c r="K35" i="32"/>
  <c r="R35" i="32"/>
  <c r="Q35" i="32"/>
  <c r="P35" i="32"/>
  <c r="G35" i="32"/>
  <c r="N35" i="32"/>
  <c r="M35" i="32"/>
  <c r="L35" i="32"/>
  <c r="R34" i="32"/>
  <c r="Q34" i="32"/>
  <c r="K34" i="32"/>
  <c r="N34" i="32"/>
  <c r="M34" i="32"/>
  <c r="G34" i="32"/>
  <c r="R32" i="32"/>
  <c r="Q32" i="32"/>
  <c r="K32" i="32"/>
  <c r="N32" i="32"/>
  <c r="M32" i="32"/>
  <c r="G32" i="32"/>
  <c r="R31" i="32"/>
  <c r="Q31" i="32"/>
  <c r="K31" i="32"/>
  <c r="N31" i="32"/>
  <c r="M31" i="32"/>
  <c r="G31" i="32"/>
  <c r="R30" i="32"/>
  <c r="Q30" i="32"/>
  <c r="K30" i="32"/>
  <c r="N30" i="32"/>
  <c r="M30" i="32"/>
  <c r="G30" i="32"/>
  <c r="R29" i="32"/>
  <c r="K29" i="32"/>
  <c r="P29" i="32"/>
  <c r="N29" i="32"/>
  <c r="G29" i="32"/>
  <c r="L29" i="32"/>
  <c r="R27" i="32"/>
  <c r="K27" i="32"/>
  <c r="P27" i="32"/>
  <c r="N27" i="32"/>
  <c r="G27" i="32"/>
  <c r="L27" i="32"/>
  <c r="R26" i="32"/>
  <c r="K26" i="32"/>
  <c r="P26" i="32"/>
  <c r="N26" i="32"/>
  <c r="G26" i="32"/>
  <c r="L26" i="32"/>
  <c r="R25" i="32"/>
  <c r="Q25" i="32"/>
  <c r="P25" i="32"/>
  <c r="N25" i="32"/>
  <c r="M25" i="32"/>
  <c r="L25" i="32"/>
  <c r="K23" i="32"/>
  <c r="R23" i="32"/>
  <c r="Q23" i="32"/>
  <c r="G23" i="32"/>
  <c r="N23" i="32"/>
  <c r="M23" i="32"/>
  <c r="L23" i="32"/>
  <c r="R21" i="32"/>
  <c r="Q21" i="32"/>
  <c r="K21" i="32"/>
  <c r="N21" i="32"/>
  <c r="M21" i="32"/>
  <c r="G21" i="32"/>
  <c r="R19" i="32"/>
  <c r="Q19" i="32"/>
  <c r="K19" i="32"/>
  <c r="N19" i="32"/>
  <c r="M19" i="32"/>
  <c r="G19" i="32"/>
  <c r="R18" i="32"/>
  <c r="Q18" i="32"/>
  <c r="K18" i="32"/>
  <c r="N18" i="32"/>
  <c r="M18" i="32"/>
  <c r="G18" i="32"/>
  <c r="R16" i="32"/>
  <c r="Q16" i="32"/>
  <c r="K16" i="32"/>
  <c r="N16" i="32"/>
  <c r="M16" i="32"/>
  <c r="G16" i="32"/>
  <c r="R15" i="32"/>
  <c r="Q15" i="32"/>
  <c r="P15" i="32"/>
  <c r="N15" i="32"/>
  <c r="M15" i="32"/>
  <c r="L15" i="32"/>
  <c r="R14" i="32"/>
  <c r="Q14" i="32"/>
  <c r="P14" i="32"/>
  <c r="N14" i="32"/>
  <c r="M14" i="32"/>
  <c r="L14" i="32"/>
  <c r="K13" i="32"/>
  <c r="Q13" i="32"/>
  <c r="P13" i="32"/>
  <c r="G13" i="32"/>
  <c r="M13" i="32"/>
  <c r="L13" i="32"/>
  <c r="K12" i="32"/>
  <c r="Q12" i="32"/>
  <c r="P12" i="32"/>
  <c r="G12" i="32"/>
  <c r="M12" i="32"/>
  <c r="L12" i="32"/>
  <c r="K11" i="32"/>
  <c r="Q11" i="32"/>
  <c r="P11" i="32"/>
  <c r="G11" i="32"/>
  <c r="M11" i="32"/>
  <c r="L11" i="32"/>
  <c r="K10" i="32"/>
  <c r="Q10" i="32"/>
  <c r="P10" i="32"/>
  <c r="G10" i="32"/>
  <c r="M10" i="32"/>
  <c r="L10" i="32"/>
  <c r="K9" i="32"/>
  <c r="R9" i="32"/>
  <c r="Q9" i="32"/>
  <c r="P9" i="32"/>
  <c r="G9" i="32"/>
  <c r="N9" i="32"/>
  <c r="M9" i="32"/>
  <c r="L9" i="32"/>
  <c r="L46" i="31"/>
  <c r="R53" i="31"/>
  <c r="Q53" i="31"/>
  <c r="P53" i="31"/>
  <c r="N53" i="31"/>
  <c r="M53" i="31"/>
  <c r="R52" i="31"/>
  <c r="Q52" i="31"/>
  <c r="P52" i="31"/>
  <c r="N52" i="31"/>
  <c r="M52" i="31"/>
  <c r="L52" i="31"/>
  <c r="R51" i="31"/>
  <c r="Q51" i="31"/>
  <c r="P51" i="31"/>
  <c r="N51" i="31"/>
  <c r="M51" i="31"/>
  <c r="L51" i="31"/>
  <c r="R50" i="31"/>
  <c r="Q50" i="31"/>
  <c r="P50" i="31"/>
  <c r="N50" i="31"/>
  <c r="M50" i="31"/>
  <c r="L50" i="31"/>
  <c r="R49" i="31"/>
  <c r="Q49" i="31"/>
  <c r="P49" i="31"/>
  <c r="N49" i="31"/>
  <c r="M49" i="31"/>
  <c r="L49" i="31"/>
  <c r="K48" i="31"/>
  <c r="R48" i="31"/>
  <c r="Q48" i="31"/>
  <c r="G48" i="31"/>
  <c r="N48" i="31"/>
  <c r="M48" i="31"/>
  <c r="R46" i="31"/>
  <c r="Q46" i="31"/>
  <c r="K46" i="31"/>
  <c r="N46" i="31"/>
  <c r="M46" i="31"/>
  <c r="G46" i="31"/>
  <c r="Q44" i="31"/>
  <c r="M44" i="31"/>
  <c r="R44" i="31"/>
  <c r="P44" i="31"/>
  <c r="N44" i="31"/>
  <c r="R42" i="31"/>
  <c r="Q42" i="31"/>
  <c r="P42" i="31"/>
  <c r="N42" i="31"/>
  <c r="M42" i="31"/>
  <c r="R40" i="31"/>
  <c r="Q40" i="31"/>
  <c r="P40" i="31"/>
  <c r="N40" i="31"/>
  <c r="M40" i="31"/>
  <c r="R39" i="31"/>
  <c r="Q39" i="31"/>
  <c r="P39" i="31"/>
  <c r="N39" i="31"/>
  <c r="M39" i="31"/>
  <c r="K38" i="31"/>
  <c r="R38" i="31"/>
  <c r="Q38" i="31"/>
  <c r="P38" i="31"/>
  <c r="G38" i="31"/>
  <c r="N38" i="31"/>
  <c r="M38" i="31"/>
  <c r="K36" i="31"/>
  <c r="R36" i="31"/>
  <c r="Q36" i="31"/>
  <c r="G36" i="31"/>
  <c r="N36" i="31"/>
  <c r="M36" i="31"/>
  <c r="K35" i="31"/>
  <c r="R35" i="31"/>
  <c r="Q35" i="31"/>
  <c r="P35" i="31"/>
  <c r="G35" i="31"/>
  <c r="N35" i="31"/>
  <c r="M35" i="31"/>
  <c r="L34" i="31"/>
  <c r="R34" i="31"/>
  <c r="Q34" i="31"/>
  <c r="K34" i="31"/>
  <c r="N34" i="31"/>
  <c r="M34" i="31"/>
  <c r="G34" i="31"/>
  <c r="L32" i="31"/>
  <c r="R32" i="31"/>
  <c r="Q32" i="31"/>
  <c r="K32" i="31"/>
  <c r="N32" i="31"/>
  <c r="M32" i="31"/>
  <c r="G32" i="31"/>
  <c r="L31" i="31"/>
  <c r="R31" i="31"/>
  <c r="Q31" i="31"/>
  <c r="K31" i="31"/>
  <c r="N31" i="31"/>
  <c r="M31" i="31"/>
  <c r="G31" i="31"/>
  <c r="L30" i="31"/>
  <c r="R30" i="31"/>
  <c r="Q30" i="31"/>
  <c r="K30" i="31"/>
  <c r="N30" i="31"/>
  <c r="M30" i="31"/>
  <c r="G30" i="31"/>
  <c r="M29" i="31"/>
  <c r="R29" i="31"/>
  <c r="Q29" i="31"/>
  <c r="P29" i="31"/>
  <c r="N29" i="31"/>
  <c r="M27" i="31"/>
  <c r="R27" i="31"/>
  <c r="Q27" i="31"/>
  <c r="P27" i="31"/>
  <c r="N27" i="31"/>
  <c r="M26" i="31"/>
  <c r="R26" i="31"/>
  <c r="Q26" i="31"/>
  <c r="P26" i="31"/>
  <c r="N26" i="31"/>
  <c r="R25" i="31"/>
  <c r="Q25" i="31"/>
  <c r="P25" i="31"/>
  <c r="N25" i="31"/>
  <c r="M25" i="31"/>
  <c r="K23" i="31"/>
  <c r="R23" i="31"/>
  <c r="Q23" i="31"/>
  <c r="P23" i="31"/>
  <c r="G23" i="31"/>
  <c r="N23" i="31"/>
  <c r="M23" i="31"/>
  <c r="L23" i="31"/>
  <c r="R21" i="31"/>
  <c r="Q21" i="31"/>
  <c r="K21" i="31"/>
  <c r="N21" i="31"/>
  <c r="M21" i="31"/>
  <c r="G21" i="31"/>
  <c r="R19" i="31"/>
  <c r="Q19" i="31"/>
  <c r="K19" i="31"/>
  <c r="N19" i="31"/>
  <c r="M19" i="31"/>
  <c r="G19" i="31"/>
  <c r="R18" i="31"/>
  <c r="Q18" i="31"/>
  <c r="K18" i="31"/>
  <c r="N18" i="31"/>
  <c r="M18" i="31"/>
  <c r="G18" i="31"/>
  <c r="R16" i="31"/>
  <c r="Q16" i="31"/>
  <c r="K16" i="31"/>
  <c r="N16" i="31"/>
  <c r="M16" i="31"/>
  <c r="G16" i="31"/>
  <c r="R15" i="31"/>
  <c r="Q15" i="31"/>
  <c r="P15" i="31"/>
  <c r="N15" i="31"/>
  <c r="M15" i="31"/>
  <c r="L15" i="31"/>
  <c r="R14" i="31"/>
  <c r="Q14" i="31"/>
  <c r="P14" i="31"/>
  <c r="N14" i="31"/>
  <c r="M14" i="31"/>
  <c r="L14" i="31"/>
  <c r="R13" i="31"/>
  <c r="Q13" i="31"/>
  <c r="P13" i="31"/>
  <c r="N13" i="31"/>
  <c r="M13" i="31"/>
  <c r="L13" i="31"/>
  <c r="R12" i="31"/>
  <c r="Q12" i="31"/>
  <c r="P12" i="31"/>
  <c r="N12" i="31"/>
  <c r="M12" i="31"/>
  <c r="L12" i="31"/>
  <c r="R11" i="31"/>
  <c r="Q11" i="31"/>
  <c r="P11" i="31"/>
  <c r="N11" i="31"/>
  <c r="M11" i="31"/>
  <c r="L11" i="31"/>
  <c r="R10" i="31"/>
  <c r="Q10" i="31"/>
  <c r="P10" i="31"/>
  <c r="N10" i="31"/>
  <c r="M10" i="31"/>
  <c r="L10" i="31"/>
  <c r="K9" i="31"/>
  <c r="R9" i="31"/>
  <c r="Q9" i="31"/>
  <c r="P9" i="31"/>
  <c r="G9" i="31"/>
  <c r="N9" i="31"/>
  <c r="M9" i="31"/>
  <c r="L9" i="31"/>
  <c r="R11" i="34"/>
  <c r="R13" i="34"/>
  <c r="G15" i="34"/>
  <c r="K15" i="34"/>
  <c r="G16" i="34"/>
  <c r="K16" i="34"/>
  <c r="G18" i="34"/>
  <c r="K18" i="34"/>
  <c r="G19" i="34"/>
  <c r="K19" i="34"/>
  <c r="Q25" i="34"/>
  <c r="P26" i="34"/>
  <c r="K26" i="34"/>
  <c r="G10" i="34"/>
  <c r="K10" i="34"/>
  <c r="N11" i="34"/>
  <c r="G12" i="34"/>
  <c r="K12" i="34"/>
  <c r="N13" i="34"/>
  <c r="M25" i="34"/>
  <c r="L26" i="34"/>
  <c r="G23" i="34"/>
  <c r="K23" i="34"/>
  <c r="G36" i="34"/>
  <c r="K36" i="34"/>
  <c r="G48" i="34"/>
  <c r="K48" i="34"/>
  <c r="G37" i="34"/>
  <c r="K37" i="34"/>
  <c r="G38" i="34"/>
  <c r="K38" i="34"/>
  <c r="G40" i="34"/>
  <c r="K40" i="34"/>
  <c r="G49" i="34"/>
  <c r="K49" i="34"/>
  <c r="G27" i="34"/>
  <c r="K27" i="34"/>
  <c r="G29" i="34"/>
  <c r="K29" i="34"/>
  <c r="G41" i="34"/>
  <c r="K41" i="34"/>
  <c r="G42" i="34"/>
  <c r="K42" i="34"/>
  <c r="G44" i="34"/>
  <c r="K44" i="34"/>
  <c r="G50" i="34"/>
  <c r="K50" i="34"/>
  <c r="G51" i="34"/>
  <c r="K51" i="34"/>
  <c r="G52" i="34"/>
  <c r="K52" i="34"/>
  <c r="G53" i="34"/>
  <c r="K53" i="34"/>
  <c r="Q9" i="33"/>
  <c r="R46" i="33"/>
  <c r="K10" i="33"/>
  <c r="Q16" i="33"/>
  <c r="Q19" i="33"/>
  <c r="Q35" i="33"/>
  <c r="Q42" i="33"/>
  <c r="R9" i="33"/>
  <c r="Q11" i="33"/>
  <c r="Q13" i="33"/>
  <c r="R16" i="33"/>
  <c r="R19" i="33"/>
  <c r="K21" i="33"/>
  <c r="R23" i="33"/>
  <c r="R27" i="33"/>
  <c r="Q29" i="33"/>
  <c r="Q34" i="33"/>
  <c r="K38" i="33"/>
  <c r="Q40" i="33"/>
  <c r="Q18" i="33"/>
  <c r="Q25" i="33"/>
  <c r="K32" i="33"/>
  <c r="Q41" i="33"/>
  <c r="Q46" i="33"/>
  <c r="Q48" i="33"/>
  <c r="Q50" i="33"/>
  <c r="Q51" i="33"/>
  <c r="Q52" i="33"/>
  <c r="P53" i="33"/>
  <c r="Q53" i="33"/>
  <c r="Q10" i="33"/>
  <c r="Q12" i="33"/>
  <c r="Q14" i="33"/>
  <c r="Q26" i="33"/>
  <c r="Q30" i="33"/>
  <c r="Q36" i="33"/>
  <c r="G14" i="33"/>
  <c r="K14" i="33"/>
  <c r="G15" i="33"/>
  <c r="P23" i="33"/>
  <c r="L30" i="33"/>
  <c r="L31" i="33"/>
  <c r="L32" i="33"/>
  <c r="L34" i="33"/>
  <c r="P40" i="33"/>
  <c r="P41" i="33"/>
  <c r="P42" i="33"/>
  <c r="P44" i="33"/>
  <c r="P46" i="33"/>
  <c r="L16" i="33"/>
  <c r="L18" i="33"/>
  <c r="L19" i="33"/>
  <c r="L21" i="33"/>
  <c r="P25" i="33"/>
  <c r="P26" i="33"/>
  <c r="P27" i="33"/>
  <c r="P29" i="33"/>
  <c r="P30" i="33"/>
  <c r="P31" i="33"/>
  <c r="P32" i="33"/>
  <c r="P34" i="33"/>
  <c r="P36" i="33"/>
  <c r="N10" i="33"/>
  <c r="R10" i="33"/>
  <c r="N11" i="33"/>
  <c r="R11" i="33"/>
  <c r="N12" i="33"/>
  <c r="R12" i="33"/>
  <c r="N13" i="33"/>
  <c r="R13" i="33"/>
  <c r="P16" i="33"/>
  <c r="P18" i="33"/>
  <c r="P19" i="33"/>
  <c r="P21" i="33"/>
  <c r="M44" i="33"/>
  <c r="G25" i="33"/>
  <c r="K25" i="33"/>
  <c r="G40" i="33"/>
  <c r="K40" i="33"/>
  <c r="G49" i="33"/>
  <c r="K49" i="33"/>
  <c r="G26" i="33"/>
  <c r="K26" i="33"/>
  <c r="G27" i="33"/>
  <c r="K27" i="33"/>
  <c r="G29" i="33"/>
  <c r="K29" i="33"/>
  <c r="G41" i="33"/>
  <c r="K41" i="33"/>
  <c r="G42" i="33"/>
  <c r="K42" i="33"/>
  <c r="K44" i="33"/>
  <c r="G14" i="32"/>
  <c r="K14" i="32"/>
  <c r="G15" i="32"/>
  <c r="K15" i="32"/>
  <c r="P23" i="32"/>
  <c r="M26" i="32"/>
  <c r="M27" i="32"/>
  <c r="M29" i="32"/>
  <c r="L30" i="32"/>
  <c r="L31" i="32"/>
  <c r="L32" i="32"/>
  <c r="L34" i="32"/>
  <c r="P39" i="32"/>
  <c r="P40" i="32"/>
  <c r="P42" i="32"/>
  <c r="P44" i="32"/>
  <c r="Q44" i="32"/>
  <c r="P46" i="32"/>
  <c r="L16" i="32"/>
  <c r="L18" i="32"/>
  <c r="L19" i="32"/>
  <c r="L21" i="32"/>
  <c r="Q26" i="32"/>
  <c r="Q27" i="32"/>
  <c r="Q29" i="32"/>
  <c r="P30" i="32"/>
  <c r="P31" i="32"/>
  <c r="P32" i="32"/>
  <c r="P34" i="32"/>
  <c r="P36" i="32"/>
  <c r="N10" i="32"/>
  <c r="R10" i="32"/>
  <c r="N11" i="32"/>
  <c r="R11" i="32"/>
  <c r="N12" i="32"/>
  <c r="R12" i="32"/>
  <c r="N13" i="32"/>
  <c r="R13" i="32"/>
  <c r="P16" i="32"/>
  <c r="P18" i="32"/>
  <c r="P19" i="32"/>
  <c r="P21" i="32"/>
  <c r="M44" i="32"/>
  <c r="G25" i="32"/>
  <c r="K25" i="32"/>
  <c r="G39" i="32"/>
  <c r="K39" i="32"/>
  <c r="G40" i="32"/>
  <c r="K40" i="32"/>
  <c r="G42" i="32"/>
  <c r="K42" i="32"/>
  <c r="G49" i="32"/>
  <c r="K49" i="32"/>
  <c r="P46" i="31"/>
  <c r="L53" i="31"/>
  <c r="G10" i="31"/>
  <c r="K10" i="31"/>
  <c r="G11" i="31"/>
  <c r="K11" i="31"/>
  <c r="G12" i="31"/>
  <c r="K12" i="31"/>
  <c r="G13" i="31"/>
  <c r="K13" i="31"/>
  <c r="L16" i="31"/>
  <c r="L18" i="31"/>
  <c r="L19" i="31"/>
  <c r="L21" i="31"/>
  <c r="P30" i="31"/>
  <c r="P31" i="31"/>
  <c r="P32" i="31"/>
  <c r="P34" i="31"/>
  <c r="L36" i="31"/>
  <c r="P36" i="31"/>
  <c r="L39" i="31"/>
  <c r="L40" i="31"/>
  <c r="L42" i="31"/>
  <c r="L44" i="31"/>
  <c r="G14" i="31"/>
  <c r="K14" i="31"/>
  <c r="G15" i="31"/>
  <c r="K15" i="31"/>
  <c r="P16" i="31"/>
  <c r="P18" i="31"/>
  <c r="P19" i="31"/>
  <c r="P21" i="31"/>
  <c r="L25" i="31"/>
  <c r="L26" i="31"/>
  <c r="L27" i="31"/>
  <c r="L29" i="31"/>
  <c r="L48" i="31"/>
  <c r="P48" i="31"/>
  <c r="L35" i="31"/>
  <c r="L38" i="31"/>
  <c r="G25" i="31"/>
  <c r="K25" i="31"/>
  <c r="G39" i="31"/>
  <c r="K39" i="31"/>
  <c r="G40" i="31"/>
  <c r="K40" i="31"/>
  <c r="G42" i="31"/>
  <c r="K42" i="31"/>
  <c r="G49" i="31"/>
  <c r="K49" i="31"/>
  <c r="G26" i="31"/>
  <c r="K26" i="31"/>
  <c r="G27" i="31"/>
  <c r="K27" i="31"/>
  <c r="G29" i="31"/>
  <c r="K29" i="31"/>
  <c r="G44" i="31"/>
  <c r="K44" i="31"/>
  <c r="G50" i="31"/>
  <c r="K50" i="31"/>
  <c r="G51" i="31"/>
  <c r="K51" i="31"/>
  <c r="G52" i="31"/>
  <c r="K52" i="31"/>
  <c r="G53" i="31"/>
  <c r="K53" i="31"/>
  <c r="R53" i="30"/>
  <c r="Q53" i="30"/>
  <c r="P53" i="30"/>
  <c r="N53" i="30"/>
  <c r="M53" i="30"/>
  <c r="L53" i="30"/>
  <c r="R52" i="30"/>
  <c r="Q52" i="30"/>
  <c r="P52" i="30"/>
  <c r="N52" i="30"/>
  <c r="M52" i="30"/>
  <c r="L52" i="30"/>
  <c r="R51" i="30"/>
  <c r="Q51" i="30"/>
  <c r="P51" i="30"/>
  <c r="N51" i="30"/>
  <c r="M51" i="30"/>
  <c r="L51" i="30"/>
  <c r="R50" i="30"/>
  <c r="Q50" i="30"/>
  <c r="P50" i="30"/>
  <c r="N50" i="30"/>
  <c r="M50" i="30"/>
  <c r="L50" i="30"/>
  <c r="R49" i="30"/>
  <c r="Q49" i="30"/>
  <c r="P49" i="30"/>
  <c r="N49" i="30"/>
  <c r="M49" i="30"/>
  <c r="L49" i="30"/>
  <c r="R48" i="30"/>
  <c r="Q48" i="30"/>
  <c r="P48" i="30"/>
  <c r="N48" i="30"/>
  <c r="M48" i="30"/>
  <c r="L48" i="30"/>
  <c r="K46" i="30"/>
  <c r="R46" i="30"/>
  <c r="Q46" i="30"/>
  <c r="P46" i="30"/>
  <c r="G46" i="30"/>
  <c r="N46" i="30"/>
  <c r="M46" i="30"/>
  <c r="L46" i="30"/>
  <c r="R44" i="30"/>
  <c r="Q44" i="30"/>
  <c r="P44" i="30"/>
  <c r="N44" i="30"/>
  <c r="M44" i="30"/>
  <c r="L44" i="30"/>
  <c r="R42" i="30"/>
  <c r="Q42" i="30"/>
  <c r="P42" i="30"/>
  <c r="N42" i="30"/>
  <c r="M42" i="30"/>
  <c r="L42" i="30"/>
  <c r="P40" i="30"/>
  <c r="K40" i="30"/>
  <c r="R40" i="30"/>
  <c r="Q40" i="30"/>
  <c r="G40" i="30"/>
  <c r="N40" i="30"/>
  <c r="M40" i="30"/>
  <c r="L40" i="30"/>
  <c r="R39" i="30"/>
  <c r="Q39" i="30"/>
  <c r="P39" i="30"/>
  <c r="N39" i="30"/>
  <c r="M39" i="30"/>
  <c r="L39" i="30"/>
  <c r="Q38" i="30"/>
  <c r="P38" i="30"/>
  <c r="L38" i="30"/>
  <c r="R38" i="30"/>
  <c r="N38" i="30"/>
  <c r="M38" i="30"/>
  <c r="Q36" i="30"/>
  <c r="P36" i="30"/>
  <c r="L36" i="30"/>
  <c r="R36" i="30"/>
  <c r="N36" i="30"/>
  <c r="M36" i="30"/>
  <c r="Q35" i="30"/>
  <c r="P35" i="30"/>
  <c r="L35" i="30"/>
  <c r="R35" i="30"/>
  <c r="N35" i="30"/>
  <c r="M35" i="30"/>
  <c r="R34" i="30"/>
  <c r="Q34" i="30"/>
  <c r="M34" i="30"/>
  <c r="K34" i="30"/>
  <c r="P34" i="30"/>
  <c r="G34" i="30"/>
  <c r="L34" i="30"/>
  <c r="R32" i="30"/>
  <c r="Q32" i="30"/>
  <c r="P32" i="30"/>
  <c r="N32" i="30"/>
  <c r="M32" i="30"/>
  <c r="L32" i="30"/>
  <c r="R31" i="30"/>
  <c r="Q31" i="30"/>
  <c r="M31" i="30"/>
  <c r="K31" i="30"/>
  <c r="P31" i="30"/>
  <c r="G31" i="30"/>
  <c r="L31" i="30"/>
  <c r="R30" i="30"/>
  <c r="Q30" i="30"/>
  <c r="P30" i="30"/>
  <c r="N30" i="30"/>
  <c r="M30" i="30"/>
  <c r="L30" i="30"/>
  <c r="R29" i="30"/>
  <c r="N29" i="30"/>
  <c r="Q29" i="30"/>
  <c r="P29" i="30"/>
  <c r="M29" i="30"/>
  <c r="L29" i="30"/>
  <c r="P27" i="30"/>
  <c r="K27" i="30"/>
  <c r="R27" i="30"/>
  <c r="Q27" i="30"/>
  <c r="G27" i="30"/>
  <c r="N27" i="30"/>
  <c r="M27" i="30"/>
  <c r="L27" i="30"/>
  <c r="R26" i="30"/>
  <c r="N26" i="30"/>
  <c r="Q26" i="30"/>
  <c r="P26" i="30"/>
  <c r="M26" i="30"/>
  <c r="L26" i="30"/>
  <c r="Q25" i="30"/>
  <c r="R25" i="30"/>
  <c r="P25" i="30"/>
  <c r="N25" i="30"/>
  <c r="M25" i="30"/>
  <c r="L25" i="30"/>
  <c r="P23" i="30"/>
  <c r="N23" i="30"/>
  <c r="R23" i="30"/>
  <c r="Q23" i="30"/>
  <c r="M23" i="30"/>
  <c r="L23" i="30"/>
  <c r="Q21" i="30"/>
  <c r="K21" i="30"/>
  <c r="R21" i="30"/>
  <c r="P21" i="30"/>
  <c r="G21" i="30"/>
  <c r="N21" i="30"/>
  <c r="M21" i="30"/>
  <c r="L21" i="30"/>
  <c r="R19" i="30"/>
  <c r="N19" i="30"/>
  <c r="Q19" i="30"/>
  <c r="P19" i="30"/>
  <c r="M19" i="30"/>
  <c r="L19" i="30"/>
  <c r="Q18" i="30"/>
  <c r="K18" i="30"/>
  <c r="R18" i="30"/>
  <c r="P18" i="30"/>
  <c r="G18" i="30"/>
  <c r="N18" i="30"/>
  <c r="M18" i="30"/>
  <c r="L18" i="30"/>
  <c r="R16" i="30"/>
  <c r="N16" i="30"/>
  <c r="Q16" i="30"/>
  <c r="P16" i="30"/>
  <c r="M16" i="30"/>
  <c r="L16" i="30"/>
  <c r="Q15" i="30"/>
  <c r="K15" i="30"/>
  <c r="R15" i="30"/>
  <c r="P15" i="30"/>
  <c r="G15" i="30"/>
  <c r="N15" i="30"/>
  <c r="M15" i="30"/>
  <c r="L15" i="30"/>
  <c r="R14" i="30"/>
  <c r="N14" i="30"/>
  <c r="Q14" i="30"/>
  <c r="P14" i="30"/>
  <c r="M14" i="30"/>
  <c r="L14" i="30"/>
  <c r="R13" i="30"/>
  <c r="Q13" i="30"/>
  <c r="P13" i="30"/>
  <c r="N13" i="30"/>
  <c r="M13" i="30"/>
  <c r="L13" i="30"/>
  <c r="R12" i="30"/>
  <c r="Q12" i="30"/>
  <c r="P12" i="30"/>
  <c r="N12" i="30"/>
  <c r="M12" i="30"/>
  <c r="L12" i="30"/>
  <c r="R11" i="30"/>
  <c r="Q11" i="30"/>
  <c r="P11" i="30"/>
  <c r="N11" i="30"/>
  <c r="M11" i="30"/>
  <c r="L11" i="30"/>
  <c r="R10" i="30"/>
  <c r="Q10" i="30"/>
  <c r="P10" i="30"/>
  <c r="N10" i="30"/>
  <c r="M10" i="30"/>
  <c r="L10" i="30"/>
  <c r="K9" i="30"/>
  <c r="R9" i="30"/>
  <c r="Q9" i="30"/>
  <c r="P9" i="30"/>
  <c r="G9" i="30"/>
  <c r="N9" i="30"/>
  <c r="M9" i="30"/>
  <c r="L9" i="30"/>
  <c r="R53" i="29"/>
  <c r="Q53" i="29"/>
  <c r="P53" i="29"/>
  <c r="N53" i="29"/>
  <c r="M53" i="29"/>
  <c r="L53" i="29"/>
  <c r="R52" i="29"/>
  <c r="Q52" i="29"/>
  <c r="P52" i="29"/>
  <c r="N52" i="29"/>
  <c r="M52" i="29"/>
  <c r="L52" i="29"/>
  <c r="R51" i="29"/>
  <c r="Q51" i="29"/>
  <c r="K51" i="29"/>
  <c r="N51" i="29"/>
  <c r="M51" i="29"/>
  <c r="G51" i="29"/>
  <c r="P50" i="29"/>
  <c r="R50" i="29"/>
  <c r="Q50" i="29"/>
  <c r="N50" i="29"/>
  <c r="M50" i="29"/>
  <c r="R49" i="29"/>
  <c r="Q49" i="29"/>
  <c r="P49" i="29"/>
  <c r="N49" i="29"/>
  <c r="M49" i="29"/>
  <c r="L49" i="29"/>
  <c r="P48" i="29"/>
  <c r="R48" i="29"/>
  <c r="Q48" i="29"/>
  <c r="N48" i="29"/>
  <c r="M48" i="29"/>
  <c r="G48" i="29"/>
  <c r="Q46" i="29"/>
  <c r="M46" i="29"/>
  <c r="R46" i="29"/>
  <c r="P46" i="29"/>
  <c r="G46" i="29"/>
  <c r="L46" i="29"/>
  <c r="P44" i="29"/>
  <c r="K44" i="29"/>
  <c r="R44" i="29"/>
  <c r="Q44" i="29"/>
  <c r="G44" i="29"/>
  <c r="N44" i="29"/>
  <c r="M44" i="29"/>
  <c r="L44" i="29"/>
  <c r="Q42" i="29"/>
  <c r="R42" i="29"/>
  <c r="P42" i="29"/>
  <c r="N42" i="29"/>
  <c r="M42" i="29"/>
  <c r="L42" i="29"/>
  <c r="Q40" i="29"/>
  <c r="R40" i="29"/>
  <c r="P40" i="29"/>
  <c r="N40" i="29"/>
  <c r="M40" i="29"/>
  <c r="L40" i="29"/>
  <c r="Q39" i="29"/>
  <c r="R39" i="29"/>
  <c r="P39" i="29"/>
  <c r="N39" i="29"/>
  <c r="M39" i="29"/>
  <c r="L39" i="29"/>
  <c r="Q38" i="29"/>
  <c r="L38" i="29"/>
  <c r="R38" i="29"/>
  <c r="K38" i="29"/>
  <c r="N38" i="29"/>
  <c r="M38" i="29"/>
  <c r="R36" i="29"/>
  <c r="Q36" i="29"/>
  <c r="M36" i="29"/>
  <c r="L36" i="29"/>
  <c r="K36" i="29"/>
  <c r="N36" i="29"/>
  <c r="R35" i="29"/>
  <c r="Q35" i="29"/>
  <c r="M35" i="29"/>
  <c r="L35" i="29"/>
  <c r="K35" i="29"/>
  <c r="N35" i="29"/>
  <c r="R34" i="29"/>
  <c r="N34" i="29"/>
  <c r="Q34" i="29"/>
  <c r="P34" i="29"/>
  <c r="M34" i="29"/>
  <c r="L34" i="29"/>
  <c r="Q32" i="29"/>
  <c r="K32" i="29"/>
  <c r="R32" i="29"/>
  <c r="P32" i="29"/>
  <c r="G32" i="29"/>
  <c r="N32" i="29"/>
  <c r="M32" i="29"/>
  <c r="L32" i="29"/>
  <c r="R31" i="29"/>
  <c r="N31" i="29"/>
  <c r="Q31" i="29"/>
  <c r="P31" i="29"/>
  <c r="M31" i="29"/>
  <c r="L31" i="29"/>
  <c r="Q30" i="29"/>
  <c r="K30" i="29"/>
  <c r="R30" i="29"/>
  <c r="P30" i="29"/>
  <c r="G30" i="29"/>
  <c r="N30" i="29"/>
  <c r="M30" i="29"/>
  <c r="L30" i="29"/>
  <c r="R29" i="29"/>
  <c r="Q29" i="29"/>
  <c r="P29" i="29"/>
  <c r="N29" i="29"/>
  <c r="M29" i="29"/>
  <c r="L29" i="29"/>
  <c r="R27" i="29"/>
  <c r="Q27" i="29"/>
  <c r="P27" i="29"/>
  <c r="N27" i="29"/>
  <c r="M27" i="29"/>
  <c r="L27" i="29"/>
  <c r="R26" i="29"/>
  <c r="Q26" i="29"/>
  <c r="P26" i="29"/>
  <c r="N26" i="29"/>
  <c r="M26" i="29"/>
  <c r="L26" i="29"/>
  <c r="R25" i="29"/>
  <c r="Q25" i="29"/>
  <c r="P25" i="29"/>
  <c r="N25" i="29"/>
  <c r="M25" i="29"/>
  <c r="L25" i="29"/>
  <c r="Q23" i="29"/>
  <c r="P23" i="29"/>
  <c r="L23" i="29"/>
  <c r="R23" i="29"/>
  <c r="N23" i="29"/>
  <c r="M23" i="29"/>
  <c r="R21" i="29"/>
  <c r="Q21" i="29"/>
  <c r="M21" i="29"/>
  <c r="K21" i="29"/>
  <c r="P21" i="29"/>
  <c r="G21" i="29"/>
  <c r="N21" i="29"/>
  <c r="L21" i="29"/>
  <c r="R19" i="29"/>
  <c r="Q19" i="29"/>
  <c r="P19" i="29"/>
  <c r="N19" i="29"/>
  <c r="M19" i="29"/>
  <c r="L19" i="29"/>
  <c r="R18" i="29"/>
  <c r="Q18" i="29"/>
  <c r="M18" i="29"/>
  <c r="K18" i="29"/>
  <c r="P18" i="29"/>
  <c r="G18" i="29"/>
  <c r="N18" i="29"/>
  <c r="L18" i="29"/>
  <c r="R16" i="29"/>
  <c r="Q16" i="29"/>
  <c r="M16" i="29"/>
  <c r="L16" i="29"/>
  <c r="K16" i="29"/>
  <c r="N16" i="29"/>
  <c r="R15" i="29"/>
  <c r="Q15" i="29"/>
  <c r="M15" i="29"/>
  <c r="L15" i="29"/>
  <c r="K15" i="29"/>
  <c r="N15" i="29"/>
  <c r="R14" i="29"/>
  <c r="Q14" i="29"/>
  <c r="M14" i="29"/>
  <c r="L14" i="29"/>
  <c r="K14" i="29"/>
  <c r="N14" i="29"/>
  <c r="R13" i="29"/>
  <c r="Q13" i="29"/>
  <c r="P13" i="29"/>
  <c r="N13" i="29"/>
  <c r="M13" i="29"/>
  <c r="L13" i="29"/>
  <c r="R12" i="29"/>
  <c r="Q12" i="29"/>
  <c r="P12" i="29"/>
  <c r="N12" i="29"/>
  <c r="M12" i="29"/>
  <c r="L12" i="29"/>
  <c r="R11" i="29"/>
  <c r="Q11" i="29"/>
  <c r="P11" i="29"/>
  <c r="N11" i="29"/>
  <c r="M11" i="29"/>
  <c r="L11" i="29"/>
  <c r="R10" i="29"/>
  <c r="Q10" i="29"/>
  <c r="P10" i="29"/>
  <c r="N10" i="29"/>
  <c r="M10" i="29"/>
  <c r="L10" i="29"/>
  <c r="K9" i="29"/>
  <c r="R9" i="29"/>
  <c r="Q9" i="29"/>
  <c r="P9" i="29"/>
  <c r="G9" i="29"/>
  <c r="N9" i="29"/>
  <c r="M9" i="29"/>
  <c r="L9" i="29"/>
  <c r="R53" i="28"/>
  <c r="Q53" i="28"/>
  <c r="P53" i="28"/>
  <c r="N53" i="28"/>
  <c r="M53" i="28"/>
  <c r="R52" i="28"/>
  <c r="N52" i="28"/>
  <c r="Q52" i="28"/>
  <c r="P52" i="28"/>
  <c r="M52" i="28"/>
  <c r="L52" i="28"/>
  <c r="P51" i="28"/>
  <c r="K51" i="28"/>
  <c r="R51" i="28"/>
  <c r="Q51" i="28"/>
  <c r="G51" i="28"/>
  <c r="N51" i="28"/>
  <c r="M51" i="28"/>
  <c r="L51" i="28"/>
  <c r="R50" i="28"/>
  <c r="N50" i="28"/>
  <c r="Q50" i="28"/>
  <c r="P50" i="28"/>
  <c r="M50" i="28"/>
  <c r="L50" i="28"/>
  <c r="Q49" i="28"/>
  <c r="R49" i="28"/>
  <c r="P49" i="28"/>
  <c r="N49" i="28"/>
  <c r="M49" i="28"/>
  <c r="L49" i="28"/>
  <c r="P48" i="28"/>
  <c r="N48" i="28"/>
  <c r="R48" i="28"/>
  <c r="Q48" i="28"/>
  <c r="M48" i="28"/>
  <c r="L48" i="28"/>
  <c r="Q46" i="28"/>
  <c r="K46" i="28"/>
  <c r="R46" i="28"/>
  <c r="P46" i="28"/>
  <c r="G46" i="28"/>
  <c r="N46" i="28"/>
  <c r="M46" i="28"/>
  <c r="L46" i="28"/>
  <c r="R44" i="28"/>
  <c r="Q44" i="28"/>
  <c r="P44" i="28"/>
  <c r="N44" i="28"/>
  <c r="M44" i="28"/>
  <c r="L44" i="28"/>
  <c r="R42" i="28"/>
  <c r="Q42" i="28"/>
  <c r="P42" i="28"/>
  <c r="N42" i="28"/>
  <c r="M42" i="28"/>
  <c r="L42" i="28"/>
  <c r="P40" i="28"/>
  <c r="K40" i="28"/>
  <c r="R40" i="28"/>
  <c r="Q40" i="28"/>
  <c r="G40" i="28"/>
  <c r="N40" i="28"/>
  <c r="M40" i="28"/>
  <c r="L40" i="28"/>
  <c r="R39" i="28"/>
  <c r="Q39" i="28"/>
  <c r="P39" i="28"/>
  <c r="N39" i="28"/>
  <c r="M39" i="28"/>
  <c r="L39" i="28"/>
  <c r="Q38" i="28"/>
  <c r="P38" i="28"/>
  <c r="L38" i="28"/>
  <c r="R38" i="28"/>
  <c r="N38" i="28"/>
  <c r="M38" i="28"/>
  <c r="Q36" i="28"/>
  <c r="P36" i="28"/>
  <c r="L36" i="28"/>
  <c r="R36" i="28"/>
  <c r="N36" i="28"/>
  <c r="M36" i="28"/>
  <c r="Q35" i="28"/>
  <c r="P35" i="28"/>
  <c r="L35" i="28"/>
  <c r="R35" i="28"/>
  <c r="N35" i="28"/>
  <c r="M35" i="28"/>
  <c r="R34" i="28"/>
  <c r="Q34" i="28"/>
  <c r="M34" i="28"/>
  <c r="K34" i="28"/>
  <c r="P34" i="28"/>
  <c r="G34" i="28"/>
  <c r="N34" i="28"/>
  <c r="L34" i="28"/>
  <c r="R32" i="28"/>
  <c r="Q32" i="28"/>
  <c r="P32" i="28"/>
  <c r="N32" i="28"/>
  <c r="M32" i="28"/>
  <c r="L32" i="28"/>
  <c r="R31" i="28"/>
  <c r="Q31" i="28"/>
  <c r="M31" i="28"/>
  <c r="K31" i="28"/>
  <c r="P31" i="28"/>
  <c r="G31" i="28"/>
  <c r="N31" i="28"/>
  <c r="L31" i="28"/>
  <c r="R30" i="28"/>
  <c r="Q30" i="28"/>
  <c r="P30" i="28"/>
  <c r="N30" i="28"/>
  <c r="M30" i="28"/>
  <c r="L30" i="28"/>
  <c r="R29" i="28"/>
  <c r="N29" i="28"/>
  <c r="Q29" i="28"/>
  <c r="P29" i="28"/>
  <c r="M29" i="28"/>
  <c r="L29" i="28"/>
  <c r="P27" i="28"/>
  <c r="K27" i="28"/>
  <c r="R27" i="28"/>
  <c r="Q27" i="28"/>
  <c r="G27" i="28"/>
  <c r="N27" i="28"/>
  <c r="M27" i="28"/>
  <c r="L27" i="28"/>
  <c r="R26" i="28"/>
  <c r="N26" i="28"/>
  <c r="Q26" i="28"/>
  <c r="P26" i="28"/>
  <c r="M26" i="28"/>
  <c r="L26" i="28"/>
  <c r="Q25" i="28"/>
  <c r="R25" i="28"/>
  <c r="P25" i="28"/>
  <c r="N25" i="28"/>
  <c r="M25" i="28"/>
  <c r="L25" i="28"/>
  <c r="P23" i="28"/>
  <c r="N23" i="28"/>
  <c r="R23" i="28"/>
  <c r="Q23" i="28"/>
  <c r="M23" i="28"/>
  <c r="L23" i="28"/>
  <c r="Q21" i="28"/>
  <c r="K21" i="28"/>
  <c r="R21" i="28"/>
  <c r="P21" i="28"/>
  <c r="G21" i="28"/>
  <c r="N21" i="28"/>
  <c r="M21" i="28"/>
  <c r="L21" i="28"/>
  <c r="R19" i="28"/>
  <c r="N19" i="28"/>
  <c r="Q19" i="28"/>
  <c r="P19" i="28"/>
  <c r="M19" i="28"/>
  <c r="L19" i="28"/>
  <c r="Q18" i="28"/>
  <c r="K18" i="28"/>
  <c r="R18" i="28"/>
  <c r="P18" i="28"/>
  <c r="G18" i="28"/>
  <c r="N18" i="28"/>
  <c r="M18" i="28"/>
  <c r="L18" i="28"/>
  <c r="R16" i="28"/>
  <c r="N16" i="28"/>
  <c r="Q16" i="28"/>
  <c r="P16" i="28"/>
  <c r="M16" i="28"/>
  <c r="L16" i="28"/>
  <c r="Q15" i="28"/>
  <c r="K15" i="28"/>
  <c r="R15" i="28"/>
  <c r="P15" i="28"/>
  <c r="G15" i="28"/>
  <c r="N15" i="28"/>
  <c r="M15" i="28"/>
  <c r="L15" i="28"/>
  <c r="R14" i="28"/>
  <c r="N14" i="28"/>
  <c r="Q14" i="28"/>
  <c r="P14" i="28"/>
  <c r="M14" i="28"/>
  <c r="L14" i="28"/>
  <c r="R13" i="28"/>
  <c r="Q13" i="28"/>
  <c r="P13" i="28"/>
  <c r="N13" i="28"/>
  <c r="M13" i="28"/>
  <c r="L13" i="28"/>
  <c r="R12" i="28"/>
  <c r="Q12" i="28"/>
  <c r="P12" i="28"/>
  <c r="N12" i="28"/>
  <c r="M12" i="28"/>
  <c r="L12" i="28"/>
  <c r="R11" i="28"/>
  <c r="Q11" i="28"/>
  <c r="P11" i="28"/>
  <c r="N11" i="28"/>
  <c r="M11" i="28"/>
  <c r="L11" i="28"/>
  <c r="R10" i="28"/>
  <c r="Q10" i="28"/>
  <c r="P10" i="28"/>
  <c r="N10" i="28"/>
  <c r="M10" i="28"/>
  <c r="L10" i="28"/>
  <c r="K9" i="28"/>
  <c r="R9" i="28"/>
  <c r="Q9" i="28"/>
  <c r="P9" i="28"/>
  <c r="G9" i="28"/>
  <c r="N9" i="28"/>
  <c r="M9" i="28"/>
  <c r="L9" i="28"/>
  <c r="L46" i="27"/>
  <c r="M53" i="27"/>
  <c r="R53" i="27"/>
  <c r="K53" i="27"/>
  <c r="P53" i="27"/>
  <c r="N53" i="27"/>
  <c r="G53" i="27"/>
  <c r="M52" i="27"/>
  <c r="R52" i="27"/>
  <c r="K52" i="27"/>
  <c r="P52" i="27"/>
  <c r="N52" i="27"/>
  <c r="G52" i="27"/>
  <c r="M51" i="27"/>
  <c r="R51" i="27"/>
  <c r="K51" i="27"/>
  <c r="P51" i="27"/>
  <c r="N51" i="27"/>
  <c r="G51" i="27"/>
  <c r="L51" i="27"/>
  <c r="M50" i="27"/>
  <c r="R50" i="27"/>
  <c r="K50" i="27"/>
  <c r="P50" i="27"/>
  <c r="N50" i="27"/>
  <c r="G50" i="27"/>
  <c r="L50" i="27"/>
  <c r="R49" i="27"/>
  <c r="Q49" i="27"/>
  <c r="P49" i="27"/>
  <c r="N49" i="27"/>
  <c r="M49" i="27"/>
  <c r="L49" i="27"/>
  <c r="K48" i="27"/>
  <c r="R48" i="27"/>
  <c r="Q48" i="27"/>
  <c r="P48" i="27"/>
  <c r="G48" i="27"/>
  <c r="N48" i="27"/>
  <c r="M48" i="27"/>
  <c r="R46" i="27"/>
  <c r="Q46" i="27"/>
  <c r="K46" i="27"/>
  <c r="N46" i="27"/>
  <c r="M46" i="27"/>
  <c r="G46" i="27"/>
  <c r="Q44" i="27"/>
  <c r="R44" i="27"/>
  <c r="P44" i="27"/>
  <c r="N44" i="27"/>
  <c r="M44" i="27"/>
  <c r="R42" i="27"/>
  <c r="Q42" i="27"/>
  <c r="P42" i="27"/>
  <c r="N42" i="27"/>
  <c r="M42" i="27"/>
  <c r="R40" i="27"/>
  <c r="Q40" i="27"/>
  <c r="P40" i="27"/>
  <c r="N40" i="27"/>
  <c r="M40" i="27"/>
  <c r="R39" i="27"/>
  <c r="Q39" i="27"/>
  <c r="P39" i="27"/>
  <c r="N39" i="27"/>
  <c r="M39" i="27"/>
  <c r="K38" i="27"/>
  <c r="R38" i="27"/>
  <c r="Q38" i="27"/>
  <c r="P38" i="27"/>
  <c r="G38" i="27"/>
  <c r="N38" i="27"/>
  <c r="M38" i="27"/>
  <c r="K36" i="27"/>
  <c r="R36" i="27"/>
  <c r="Q36" i="27"/>
  <c r="G36" i="27"/>
  <c r="N36" i="27"/>
  <c r="M36" i="27"/>
  <c r="K35" i="27"/>
  <c r="R35" i="27"/>
  <c r="Q35" i="27"/>
  <c r="P35" i="27"/>
  <c r="G35" i="27"/>
  <c r="N35" i="27"/>
  <c r="M35" i="27"/>
  <c r="L34" i="27"/>
  <c r="R34" i="27"/>
  <c r="Q34" i="27"/>
  <c r="K34" i="27"/>
  <c r="N34" i="27"/>
  <c r="M34" i="27"/>
  <c r="G34" i="27"/>
  <c r="L32" i="27"/>
  <c r="R32" i="27"/>
  <c r="Q32" i="27"/>
  <c r="K32" i="27"/>
  <c r="N32" i="27"/>
  <c r="M32" i="27"/>
  <c r="G32" i="27"/>
  <c r="L31" i="27"/>
  <c r="R31" i="27"/>
  <c r="Q31" i="27"/>
  <c r="K31" i="27"/>
  <c r="N31" i="27"/>
  <c r="M31" i="27"/>
  <c r="G31" i="27"/>
  <c r="L30" i="27"/>
  <c r="R30" i="27"/>
  <c r="Q30" i="27"/>
  <c r="K30" i="27"/>
  <c r="N30" i="27"/>
  <c r="M30" i="27"/>
  <c r="G30" i="27"/>
  <c r="M29" i="27"/>
  <c r="R29" i="27"/>
  <c r="Q29" i="27"/>
  <c r="N29" i="27"/>
  <c r="M27" i="27"/>
  <c r="R27" i="27"/>
  <c r="Q27" i="27"/>
  <c r="N27" i="27"/>
  <c r="M26" i="27"/>
  <c r="R26" i="27"/>
  <c r="Q26" i="27"/>
  <c r="N26" i="27"/>
  <c r="R25" i="27"/>
  <c r="Q25" i="27"/>
  <c r="N25" i="27"/>
  <c r="M25" i="27"/>
  <c r="K23" i="27"/>
  <c r="R23" i="27"/>
  <c r="Q23" i="27"/>
  <c r="P23" i="27"/>
  <c r="G23" i="27"/>
  <c r="N23" i="27"/>
  <c r="M23" i="27"/>
  <c r="L23" i="27"/>
  <c r="R21" i="27"/>
  <c r="Q21" i="27"/>
  <c r="K21" i="27"/>
  <c r="N21" i="27"/>
  <c r="M21" i="27"/>
  <c r="G21" i="27"/>
  <c r="R19" i="27"/>
  <c r="Q19" i="27"/>
  <c r="K19" i="27"/>
  <c r="N19" i="27"/>
  <c r="M19" i="27"/>
  <c r="G19" i="27"/>
  <c r="R18" i="27"/>
  <c r="Q18" i="27"/>
  <c r="K18" i="27"/>
  <c r="N18" i="27"/>
  <c r="M18" i="27"/>
  <c r="G18" i="27"/>
  <c r="R16" i="27"/>
  <c r="Q16" i="27"/>
  <c r="K16" i="27"/>
  <c r="N16" i="27"/>
  <c r="M16" i="27"/>
  <c r="G16" i="27"/>
  <c r="R15" i="27"/>
  <c r="Q15" i="27"/>
  <c r="K15" i="27"/>
  <c r="N15" i="27"/>
  <c r="M15" i="27"/>
  <c r="G15" i="27"/>
  <c r="R14" i="27"/>
  <c r="Q14" i="27"/>
  <c r="K14" i="27"/>
  <c r="N14" i="27"/>
  <c r="M14" i="27"/>
  <c r="G14" i="27"/>
  <c r="R13" i="27"/>
  <c r="Q13" i="27"/>
  <c r="P13" i="27"/>
  <c r="N13" i="27"/>
  <c r="G13" i="27"/>
  <c r="L13" i="27"/>
  <c r="R12" i="27"/>
  <c r="K12" i="27"/>
  <c r="P12" i="27"/>
  <c r="N12" i="27"/>
  <c r="M12" i="27"/>
  <c r="L12" i="27"/>
  <c r="R11" i="27"/>
  <c r="Q11" i="27"/>
  <c r="P11" i="27"/>
  <c r="N11" i="27"/>
  <c r="M11" i="27"/>
  <c r="L11" i="27"/>
  <c r="R10" i="27"/>
  <c r="Q10" i="27"/>
  <c r="P10" i="27"/>
  <c r="N10" i="27"/>
  <c r="G10" i="27"/>
  <c r="L10" i="27"/>
  <c r="R9" i="27"/>
  <c r="Q9" i="27"/>
  <c r="P9" i="27"/>
  <c r="N9" i="27"/>
  <c r="M9" i="27"/>
  <c r="L9" i="27"/>
  <c r="G10" i="30"/>
  <c r="K10" i="30"/>
  <c r="G12" i="30"/>
  <c r="K12" i="30"/>
  <c r="G30" i="30"/>
  <c r="K30" i="30"/>
  <c r="N31" i="30"/>
  <c r="G32" i="30"/>
  <c r="K32" i="30"/>
  <c r="N34" i="30"/>
  <c r="K35" i="30"/>
  <c r="K36" i="30"/>
  <c r="K38" i="30"/>
  <c r="G44" i="30"/>
  <c r="K44" i="30"/>
  <c r="G14" i="30"/>
  <c r="K14" i="30"/>
  <c r="G16" i="30"/>
  <c r="K16" i="30"/>
  <c r="G19" i="30"/>
  <c r="K19" i="30"/>
  <c r="K23" i="30"/>
  <c r="G26" i="30"/>
  <c r="K26" i="30"/>
  <c r="G29" i="30"/>
  <c r="K29" i="30"/>
  <c r="G35" i="30"/>
  <c r="G36" i="30"/>
  <c r="G38" i="30"/>
  <c r="G39" i="30"/>
  <c r="K39" i="30"/>
  <c r="G42" i="30"/>
  <c r="K42" i="30"/>
  <c r="G11" i="30"/>
  <c r="K11" i="30"/>
  <c r="G13" i="30"/>
  <c r="K13" i="30"/>
  <c r="G23" i="30"/>
  <c r="G25" i="30"/>
  <c r="K25" i="30"/>
  <c r="G48" i="30"/>
  <c r="K48" i="30"/>
  <c r="G49" i="30"/>
  <c r="K49" i="30"/>
  <c r="G50" i="30"/>
  <c r="K50" i="30"/>
  <c r="G51" i="30"/>
  <c r="K51" i="30"/>
  <c r="G52" i="30"/>
  <c r="K52" i="30"/>
  <c r="G53" i="30"/>
  <c r="K53" i="30"/>
  <c r="G10" i="29"/>
  <c r="K10" i="29"/>
  <c r="G11" i="29"/>
  <c r="K11" i="29"/>
  <c r="G12" i="29"/>
  <c r="K12" i="29"/>
  <c r="G13" i="29"/>
  <c r="K13" i="29"/>
  <c r="G14" i="29"/>
  <c r="G15" i="29"/>
  <c r="G16" i="29"/>
  <c r="G19" i="29"/>
  <c r="K19" i="29"/>
  <c r="K23" i="29"/>
  <c r="G26" i="29"/>
  <c r="K26" i="29"/>
  <c r="G29" i="29"/>
  <c r="K29" i="29"/>
  <c r="G35" i="29"/>
  <c r="G36" i="29"/>
  <c r="G38" i="29"/>
  <c r="G39" i="29"/>
  <c r="K39" i="29"/>
  <c r="G42" i="29"/>
  <c r="K42" i="29"/>
  <c r="N46" i="29"/>
  <c r="K48" i="29"/>
  <c r="K50" i="29"/>
  <c r="L51" i="29"/>
  <c r="P14" i="29"/>
  <c r="P15" i="29"/>
  <c r="P16" i="29"/>
  <c r="G23" i="29"/>
  <c r="G25" i="29"/>
  <c r="K25" i="29"/>
  <c r="G31" i="29"/>
  <c r="K31" i="29"/>
  <c r="G34" i="29"/>
  <c r="K34" i="29"/>
  <c r="P35" i="29"/>
  <c r="P36" i="29"/>
  <c r="P38" i="29"/>
  <c r="G49" i="29"/>
  <c r="K49" i="29"/>
  <c r="G50" i="29"/>
  <c r="P51" i="29"/>
  <c r="G27" i="29"/>
  <c r="K27" i="29"/>
  <c r="G40" i="29"/>
  <c r="K40" i="29"/>
  <c r="K46" i="29"/>
  <c r="L48" i="29"/>
  <c r="L50" i="29"/>
  <c r="G52" i="29"/>
  <c r="K52" i="29"/>
  <c r="G53" i="29"/>
  <c r="K53" i="29"/>
  <c r="G10" i="28"/>
  <c r="K10" i="28"/>
  <c r="G12" i="28"/>
  <c r="K12" i="28"/>
  <c r="G30" i="28"/>
  <c r="K30" i="28"/>
  <c r="G32" i="28"/>
  <c r="K32" i="28"/>
  <c r="K35" i="28"/>
  <c r="K36" i="28"/>
  <c r="K38" i="28"/>
  <c r="G44" i="28"/>
  <c r="K44" i="28"/>
  <c r="L53" i="28"/>
  <c r="G53" i="28"/>
  <c r="G14" i="28"/>
  <c r="K14" i="28"/>
  <c r="G16" i="28"/>
  <c r="K16" i="28"/>
  <c r="G19" i="28"/>
  <c r="K19" i="28"/>
  <c r="K23" i="28"/>
  <c r="G26" i="28"/>
  <c r="K26" i="28"/>
  <c r="G29" i="28"/>
  <c r="K29" i="28"/>
  <c r="G35" i="28"/>
  <c r="G36" i="28"/>
  <c r="G38" i="28"/>
  <c r="G39" i="28"/>
  <c r="K39" i="28"/>
  <c r="G42" i="28"/>
  <c r="K42" i="28"/>
  <c r="K48" i="28"/>
  <c r="G50" i="28"/>
  <c r="K50" i="28"/>
  <c r="G52" i="28"/>
  <c r="K52" i="28"/>
  <c r="G11" i="28"/>
  <c r="K11" i="28"/>
  <c r="G13" i="28"/>
  <c r="K13" i="28"/>
  <c r="G23" i="28"/>
  <c r="G25" i="28"/>
  <c r="K25" i="28"/>
  <c r="G48" i="28"/>
  <c r="G49" i="28"/>
  <c r="K49" i="28"/>
  <c r="K53" i="28"/>
  <c r="Q12" i="27"/>
  <c r="M13" i="27"/>
  <c r="P46" i="27"/>
  <c r="L52" i="27"/>
  <c r="L53" i="27"/>
  <c r="G9" i="27"/>
  <c r="K9" i="27"/>
  <c r="L16" i="27"/>
  <c r="L18" i="27"/>
  <c r="L19" i="27"/>
  <c r="L21" i="27"/>
  <c r="P25" i="27"/>
  <c r="P26" i="27"/>
  <c r="P27" i="27"/>
  <c r="P29" i="27"/>
  <c r="P30" i="27"/>
  <c r="P31" i="27"/>
  <c r="P32" i="27"/>
  <c r="P34" i="27"/>
  <c r="L36" i="27"/>
  <c r="P36" i="27"/>
  <c r="L39" i="27"/>
  <c r="L40" i="27"/>
  <c r="L42" i="27"/>
  <c r="L44" i="27"/>
  <c r="M10" i="27"/>
  <c r="P14" i="27"/>
  <c r="K10" i="27"/>
  <c r="G11" i="27"/>
  <c r="K11" i="27"/>
  <c r="G12" i="27"/>
  <c r="K13" i="27"/>
  <c r="P15" i="27"/>
  <c r="P16" i="27"/>
  <c r="P18" i="27"/>
  <c r="P19" i="27"/>
  <c r="P21" i="27"/>
  <c r="L25" i="27"/>
  <c r="L26" i="27"/>
  <c r="L27" i="27"/>
  <c r="L29" i="27"/>
  <c r="L48" i="27"/>
  <c r="L14" i="27"/>
  <c r="L15" i="27"/>
  <c r="L35" i="27"/>
  <c r="L38" i="27"/>
  <c r="Q50" i="27"/>
  <c r="Q51" i="27"/>
  <c r="Q52" i="27"/>
  <c r="Q53" i="27"/>
  <c r="G25" i="27"/>
  <c r="K25" i="27"/>
  <c r="G39" i="27"/>
  <c r="K39" i="27"/>
  <c r="G40" i="27"/>
  <c r="K40" i="27"/>
  <c r="G42" i="27"/>
  <c r="K42" i="27"/>
  <c r="G49" i="27"/>
  <c r="K49" i="27"/>
  <c r="G26" i="27"/>
  <c r="K26" i="27"/>
  <c r="G27" i="27"/>
  <c r="K27" i="27"/>
  <c r="G29" i="27"/>
  <c r="K29" i="27"/>
  <c r="G44" i="27"/>
  <c r="K44" i="27"/>
  <c r="R53" i="26"/>
  <c r="K53" i="26"/>
  <c r="P53" i="26"/>
  <c r="G53" i="26"/>
  <c r="N53" i="26"/>
  <c r="M53" i="26"/>
  <c r="L53" i="26"/>
  <c r="K52" i="26"/>
  <c r="R52" i="26"/>
  <c r="Q52" i="26"/>
  <c r="P52" i="26"/>
  <c r="G52" i="26"/>
  <c r="N52" i="26"/>
  <c r="M52" i="26"/>
  <c r="L52" i="26"/>
  <c r="K51" i="26"/>
  <c r="R51" i="26"/>
  <c r="Q51" i="26"/>
  <c r="P51" i="26"/>
  <c r="G51" i="26"/>
  <c r="N51" i="26"/>
  <c r="M51" i="26"/>
  <c r="L51" i="26"/>
  <c r="K50" i="26"/>
  <c r="R50" i="26"/>
  <c r="Q50" i="26"/>
  <c r="P50" i="26"/>
  <c r="G50" i="26"/>
  <c r="N50" i="26"/>
  <c r="M50" i="26"/>
  <c r="L50" i="26"/>
  <c r="R49" i="26"/>
  <c r="Q49" i="26"/>
  <c r="P49" i="26"/>
  <c r="N49" i="26"/>
  <c r="M49" i="26"/>
  <c r="L49" i="26"/>
  <c r="R48" i="26"/>
  <c r="Q48" i="26"/>
  <c r="P48" i="26"/>
  <c r="N48" i="26"/>
  <c r="M48" i="26"/>
  <c r="L48" i="26"/>
  <c r="R46" i="26"/>
  <c r="Q46" i="26"/>
  <c r="K46" i="26"/>
  <c r="N46" i="26"/>
  <c r="M46" i="26"/>
  <c r="G46" i="26"/>
  <c r="K44" i="26"/>
  <c r="R44" i="26"/>
  <c r="Q44" i="26"/>
  <c r="P44" i="26"/>
  <c r="G44" i="26"/>
  <c r="N44" i="26"/>
  <c r="M44" i="26"/>
  <c r="L44" i="26"/>
  <c r="R42" i="26"/>
  <c r="Q42" i="26"/>
  <c r="P42" i="26"/>
  <c r="N42" i="26"/>
  <c r="M42" i="26"/>
  <c r="L42" i="26"/>
  <c r="R40" i="26"/>
  <c r="Q40" i="26"/>
  <c r="P40" i="26"/>
  <c r="N40" i="26"/>
  <c r="M40" i="26"/>
  <c r="L40" i="26"/>
  <c r="R39" i="26"/>
  <c r="Q39" i="26"/>
  <c r="P39" i="26"/>
  <c r="N39" i="26"/>
  <c r="M39" i="26"/>
  <c r="L39" i="26"/>
  <c r="R38" i="26"/>
  <c r="Q38" i="26"/>
  <c r="P38" i="26"/>
  <c r="N38" i="26"/>
  <c r="M38" i="26"/>
  <c r="L38" i="26"/>
  <c r="R36" i="26"/>
  <c r="Q36" i="26"/>
  <c r="P36" i="26"/>
  <c r="N36" i="26"/>
  <c r="M36" i="26"/>
  <c r="L36" i="26"/>
  <c r="R35" i="26"/>
  <c r="Q35" i="26"/>
  <c r="P35" i="26"/>
  <c r="N35" i="26"/>
  <c r="M35" i="26"/>
  <c r="L35" i="26"/>
  <c r="R34" i="26"/>
  <c r="Q34" i="26"/>
  <c r="K34" i="26"/>
  <c r="N34" i="26"/>
  <c r="M34" i="26"/>
  <c r="G34" i="26"/>
  <c r="R32" i="26"/>
  <c r="Q32" i="26"/>
  <c r="K32" i="26"/>
  <c r="N32" i="26"/>
  <c r="M32" i="26"/>
  <c r="G32" i="26"/>
  <c r="R31" i="26"/>
  <c r="Q31" i="26"/>
  <c r="K31" i="26"/>
  <c r="N31" i="26"/>
  <c r="M31" i="26"/>
  <c r="G31" i="26"/>
  <c r="R30" i="26"/>
  <c r="Q30" i="26"/>
  <c r="K30" i="26"/>
  <c r="N30" i="26"/>
  <c r="M30" i="26"/>
  <c r="G30" i="26"/>
  <c r="K29" i="26"/>
  <c r="R29" i="26"/>
  <c r="Q29" i="26"/>
  <c r="P29" i="26"/>
  <c r="G29" i="26"/>
  <c r="N29" i="26"/>
  <c r="M29" i="26"/>
  <c r="L29" i="26"/>
  <c r="K27" i="26"/>
  <c r="R27" i="26"/>
  <c r="Q27" i="26"/>
  <c r="P27" i="26"/>
  <c r="G27" i="26"/>
  <c r="N27" i="26"/>
  <c r="M27" i="26"/>
  <c r="L27" i="26"/>
  <c r="K26" i="26"/>
  <c r="R26" i="26"/>
  <c r="Q26" i="26"/>
  <c r="P26" i="26"/>
  <c r="G26" i="26"/>
  <c r="N26" i="26"/>
  <c r="M26" i="26"/>
  <c r="L26" i="26"/>
  <c r="R25" i="26"/>
  <c r="Q25" i="26"/>
  <c r="P25" i="26"/>
  <c r="N25" i="26"/>
  <c r="M25" i="26"/>
  <c r="L25" i="26"/>
  <c r="R23" i="26"/>
  <c r="Q23" i="26"/>
  <c r="P23" i="26"/>
  <c r="N23" i="26"/>
  <c r="M23" i="26"/>
  <c r="L23" i="26"/>
  <c r="R21" i="26"/>
  <c r="Q21" i="26"/>
  <c r="K21" i="26"/>
  <c r="N21" i="26"/>
  <c r="M21" i="26"/>
  <c r="G21" i="26"/>
  <c r="R19" i="26"/>
  <c r="Q19" i="26"/>
  <c r="K19" i="26"/>
  <c r="N19" i="26"/>
  <c r="M19" i="26"/>
  <c r="G19" i="26"/>
  <c r="R18" i="26"/>
  <c r="Q18" i="26"/>
  <c r="K18" i="26"/>
  <c r="N18" i="26"/>
  <c r="M18" i="26"/>
  <c r="G18" i="26"/>
  <c r="R16" i="26"/>
  <c r="Q16" i="26"/>
  <c r="K16" i="26"/>
  <c r="N16" i="26"/>
  <c r="M16" i="26"/>
  <c r="R15" i="26"/>
  <c r="Q15" i="26"/>
  <c r="P15" i="26"/>
  <c r="N15" i="26"/>
  <c r="M15" i="26"/>
  <c r="L15" i="26"/>
  <c r="R14" i="26"/>
  <c r="Q14" i="26"/>
  <c r="P14" i="26"/>
  <c r="N14" i="26"/>
  <c r="M14" i="26"/>
  <c r="L14" i="26"/>
  <c r="R13" i="26"/>
  <c r="Q13" i="26"/>
  <c r="P13" i="26"/>
  <c r="N13" i="26"/>
  <c r="M13" i="26"/>
  <c r="L13" i="26"/>
  <c r="R12" i="26"/>
  <c r="Q12" i="26"/>
  <c r="P12" i="26"/>
  <c r="N12" i="26"/>
  <c r="M12" i="26"/>
  <c r="L12" i="26"/>
  <c r="R11" i="26"/>
  <c r="Q11" i="26"/>
  <c r="P11" i="26"/>
  <c r="N11" i="26"/>
  <c r="M11" i="26"/>
  <c r="L11" i="26"/>
  <c r="R10" i="26"/>
  <c r="Q10" i="26"/>
  <c r="P10" i="26"/>
  <c r="N10" i="26"/>
  <c r="M10" i="26"/>
  <c r="L10" i="26"/>
  <c r="R9" i="26"/>
  <c r="Q9" i="26"/>
  <c r="K9" i="26"/>
  <c r="N9" i="26"/>
  <c r="M9" i="26"/>
  <c r="G9" i="26"/>
  <c r="K53" i="25"/>
  <c r="R53" i="25"/>
  <c r="Q53" i="25"/>
  <c r="P53" i="25"/>
  <c r="G53" i="25"/>
  <c r="N53" i="25"/>
  <c r="M53" i="25"/>
  <c r="L53" i="25"/>
  <c r="K52" i="25"/>
  <c r="R52" i="25"/>
  <c r="Q52" i="25"/>
  <c r="P52" i="25"/>
  <c r="G52" i="25"/>
  <c r="N52" i="25"/>
  <c r="M52" i="25"/>
  <c r="L52" i="25"/>
  <c r="K51" i="25"/>
  <c r="R51" i="25"/>
  <c r="Q51" i="25"/>
  <c r="P51" i="25"/>
  <c r="G51" i="25"/>
  <c r="N51" i="25"/>
  <c r="M51" i="25"/>
  <c r="L51" i="25"/>
  <c r="K50" i="25"/>
  <c r="R50" i="25"/>
  <c r="Q50" i="25"/>
  <c r="P50" i="25"/>
  <c r="G50" i="25"/>
  <c r="N50" i="25"/>
  <c r="M50" i="25"/>
  <c r="L50" i="25"/>
  <c r="R49" i="25"/>
  <c r="Q49" i="25"/>
  <c r="P49" i="25"/>
  <c r="N49" i="25"/>
  <c r="M49" i="25"/>
  <c r="L49" i="25"/>
  <c r="R48" i="25"/>
  <c r="Q48" i="25"/>
  <c r="P48" i="25"/>
  <c r="N48" i="25"/>
  <c r="M48" i="25"/>
  <c r="L48" i="25"/>
  <c r="R46" i="25"/>
  <c r="K46" i="25"/>
  <c r="P46" i="25"/>
  <c r="N46" i="25"/>
  <c r="G46" i="25"/>
  <c r="L46" i="25"/>
  <c r="K44" i="25"/>
  <c r="R44" i="25"/>
  <c r="Q44" i="25"/>
  <c r="P44" i="25"/>
  <c r="G44" i="25"/>
  <c r="N44" i="25"/>
  <c r="M44" i="25"/>
  <c r="L44" i="25"/>
  <c r="R42" i="25"/>
  <c r="Q42" i="25"/>
  <c r="P42" i="25"/>
  <c r="N42" i="25"/>
  <c r="M42" i="25"/>
  <c r="L42" i="25"/>
  <c r="R40" i="25"/>
  <c r="Q40" i="25"/>
  <c r="N40" i="25"/>
  <c r="M40" i="25"/>
  <c r="G40" i="25"/>
  <c r="R39" i="25"/>
  <c r="Q39" i="25"/>
  <c r="K39" i="25"/>
  <c r="N39" i="25"/>
  <c r="M39" i="25"/>
  <c r="G39" i="25"/>
  <c r="M38" i="25"/>
  <c r="R38" i="25"/>
  <c r="Q38" i="25"/>
  <c r="P38" i="25"/>
  <c r="N38" i="25"/>
  <c r="L38" i="25"/>
  <c r="M36" i="25"/>
  <c r="R36" i="25"/>
  <c r="Q36" i="25"/>
  <c r="P36" i="25"/>
  <c r="N36" i="25"/>
  <c r="L36" i="25"/>
  <c r="M35" i="25"/>
  <c r="R35" i="25"/>
  <c r="Q35" i="25"/>
  <c r="P35" i="25"/>
  <c r="N35" i="25"/>
  <c r="L35" i="25"/>
  <c r="N34" i="25"/>
  <c r="R34" i="25"/>
  <c r="P34" i="25"/>
  <c r="G34" i="25"/>
  <c r="L34" i="25"/>
  <c r="Q32" i="25"/>
  <c r="K32" i="25"/>
  <c r="R32" i="25"/>
  <c r="P32" i="25"/>
  <c r="G32" i="25"/>
  <c r="N32" i="25"/>
  <c r="M32" i="25"/>
  <c r="L32" i="25"/>
  <c r="R31" i="25"/>
  <c r="N31" i="25"/>
  <c r="Q31" i="25"/>
  <c r="P31" i="25"/>
  <c r="M31" i="25"/>
  <c r="L31" i="25"/>
  <c r="Q30" i="25"/>
  <c r="K30" i="25"/>
  <c r="R30" i="25"/>
  <c r="P30" i="25"/>
  <c r="G30" i="25"/>
  <c r="N30" i="25"/>
  <c r="M30" i="25"/>
  <c r="L30" i="25"/>
  <c r="R29" i="25"/>
  <c r="Q29" i="25"/>
  <c r="P29" i="25"/>
  <c r="N29" i="25"/>
  <c r="M29" i="25"/>
  <c r="L29" i="25"/>
  <c r="R27" i="25"/>
  <c r="Q27" i="25"/>
  <c r="P27" i="25"/>
  <c r="N27" i="25"/>
  <c r="M27" i="25"/>
  <c r="L27" i="25"/>
  <c r="R26" i="25"/>
  <c r="Q26" i="25"/>
  <c r="P26" i="25"/>
  <c r="N26" i="25"/>
  <c r="M26" i="25"/>
  <c r="L26" i="25"/>
  <c r="R25" i="25"/>
  <c r="Q25" i="25"/>
  <c r="P25" i="25"/>
  <c r="N25" i="25"/>
  <c r="M25" i="25"/>
  <c r="L25" i="25"/>
  <c r="Q23" i="25"/>
  <c r="P23" i="25"/>
  <c r="L23" i="25"/>
  <c r="R23" i="25"/>
  <c r="N23" i="25"/>
  <c r="M23" i="25"/>
  <c r="R21" i="25"/>
  <c r="Q21" i="25"/>
  <c r="M21" i="25"/>
  <c r="K21" i="25"/>
  <c r="P21" i="25"/>
  <c r="G21" i="25"/>
  <c r="N21" i="25"/>
  <c r="L21" i="25"/>
  <c r="R19" i="25"/>
  <c r="Q19" i="25"/>
  <c r="P19" i="25"/>
  <c r="N19" i="25"/>
  <c r="M19" i="25"/>
  <c r="L19" i="25"/>
  <c r="R18" i="25"/>
  <c r="Q18" i="25"/>
  <c r="M18" i="25"/>
  <c r="K18" i="25"/>
  <c r="P18" i="25"/>
  <c r="G18" i="25"/>
  <c r="N18" i="25"/>
  <c r="L18" i="25"/>
  <c r="R16" i="25"/>
  <c r="Q16" i="25"/>
  <c r="M16" i="25"/>
  <c r="L16" i="25"/>
  <c r="K16" i="25"/>
  <c r="N16" i="25"/>
  <c r="R15" i="25"/>
  <c r="Q15" i="25"/>
  <c r="M15" i="25"/>
  <c r="L15" i="25"/>
  <c r="K15" i="25"/>
  <c r="N15" i="25"/>
  <c r="R14" i="25"/>
  <c r="Q14" i="25"/>
  <c r="M14" i="25"/>
  <c r="L14" i="25"/>
  <c r="K14" i="25"/>
  <c r="N14" i="25"/>
  <c r="R13" i="25"/>
  <c r="Q13" i="25"/>
  <c r="P13" i="25"/>
  <c r="N13" i="25"/>
  <c r="M13" i="25"/>
  <c r="L13" i="25"/>
  <c r="R12" i="25"/>
  <c r="Q12" i="25"/>
  <c r="P12" i="25"/>
  <c r="N12" i="25"/>
  <c r="M12" i="25"/>
  <c r="L12" i="25"/>
  <c r="R11" i="25"/>
  <c r="Q11" i="25"/>
  <c r="P11" i="25"/>
  <c r="N11" i="25"/>
  <c r="M11" i="25"/>
  <c r="L11" i="25"/>
  <c r="R10" i="25"/>
  <c r="Q10" i="25"/>
  <c r="P10" i="25"/>
  <c r="N10" i="25"/>
  <c r="M10" i="25"/>
  <c r="L10" i="25"/>
  <c r="K9" i="25"/>
  <c r="R9" i="25"/>
  <c r="Q9" i="25"/>
  <c r="P9" i="25"/>
  <c r="G9" i="25"/>
  <c r="N9" i="25"/>
  <c r="M9" i="25"/>
  <c r="L9" i="25"/>
  <c r="Q53" i="24"/>
  <c r="M53" i="24"/>
  <c r="R53" i="24"/>
  <c r="P53" i="24"/>
  <c r="N53" i="24"/>
  <c r="L53" i="24"/>
  <c r="Q52" i="24"/>
  <c r="M52" i="24"/>
  <c r="R52" i="24"/>
  <c r="P52" i="24"/>
  <c r="N52" i="24"/>
  <c r="L52" i="24"/>
  <c r="Q51" i="24"/>
  <c r="M51" i="24"/>
  <c r="R51" i="24"/>
  <c r="P51" i="24"/>
  <c r="N51" i="24"/>
  <c r="L51" i="24"/>
  <c r="Q50" i="24"/>
  <c r="M50" i="24"/>
  <c r="R50" i="24"/>
  <c r="P50" i="24"/>
  <c r="N50" i="24"/>
  <c r="L50" i="24"/>
  <c r="R49" i="24"/>
  <c r="Q49" i="24"/>
  <c r="P49" i="24"/>
  <c r="N49" i="24"/>
  <c r="M49" i="24"/>
  <c r="L49" i="24"/>
  <c r="K48" i="24"/>
  <c r="R48" i="24"/>
  <c r="Q48" i="24"/>
  <c r="P48" i="24"/>
  <c r="G48" i="24"/>
  <c r="N48" i="24"/>
  <c r="M48" i="24"/>
  <c r="L48" i="24"/>
  <c r="L46" i="24"/>
  <c r="R46" i="24"/>
  <c r="Q46" i="24"/>
  <c r="K46" i="24"/>
  <c r="N46" i="24"/>
  <c r="M46" i="24"/>
  <c r="G46" i="24"/>
  <c r="Q44" i="24"/>
  <c r="R44" i="24"/>
  <c r="N44" i="24"/>
  <c r="M44" i="24"/>
  <c r="L44" i="24"/>
  <c r="R42" i="24"/>
  <c r="Q42" i="24"/>
  <c r="N42" i="24"/>
  <c r="M42" i="24"/>
  <c r="L42" i="24"/>
  <c r="R40" i="24"/>
  <c r="Q40" i="24"/>
  <c r="N40" i="24"/>
  <c r="M40" i="24"/>
  <c r="L40" i="24"/>
  <c r="R39" i="24"/>
  <c r="Q39" i="24"/>
  <c r="N39" i="24"/>
  <c r="M39" i="24"/>
  <c r="L39" i="24"/>
  <c r="K38" i="24"/>
  <c r="R38" i="24"/>
  <c r="Q38" i="24"/>
  <c r="P38" i="24"/>
  <c r="G38" i="24"/>
  <c r="N38" i="24"/>
  <c r="M38" i="24"/>
  <c r="L38" i="24"/>
  <c r="K36" i="24"/>
  <c r="R36" i="24"/>
  <c r="Q36" i="24"/>
  <c r="G36" i="24"/>
  <c r="N36" i="24"/>
  <c r="M36" i="24"/>
  <c r="L36" i="24"/>
  <c r="K35" i="24"/>
  <c r="R35" i="24"/>
  <c r="Q35" i="24"/>
  <c r="P35" i="24"/>
  <c r="G35" i="24"/>
  <c r="N35" i="24"/>
  <c r="M35" i="24"/>
  <c r="L35" i="24"/>
  <c r="R34" i="24"/>
  <c r="Q34" i="24"/>
  <c r="K34" i="24"/>
  <c r="N34" i="24"/>
  <c r="M34" i="24"/>
  <c r="G34" i="24"/>
  <c r="R32" i="24"/>
  <c r="Q32" i="24"/>
  <c r="K32" i="24"/>
  <c r="N32" i="24"/>
  <c r="M32" i="24"/>
  <c r="G32" i="24"/>
  <c r="R31" i="24"/>
  <c r="Q31" i="24"/>
  <c r="K31" i="24"/>
  <c r="N31" i="24"/>
  <c r="M31" i="24"/>
  <c r="G31" i="24"/>
  <c r="R30" i="24"/>
  <c r="Q30" i="24"/>
  <c r="K30" i="24"/>
  <c r="N30" i="24"/>
  <c r="M30" i="24"/>
  <c r="G30" i="24"/>
  <c r="R29" i="24"/>
  <c r="Q29" i="24"/>
  <c r="N29" i="24"/>
  <c r="M29" i="24"/>
  <c r="L29" i="24"/>
  <c r="R27" i="24"/>
  <c r="Q27" i="24"/>
  <c r="N27" i="24"/>
  <c r="M27" i="24"/>
  <c r="L27" i="24"/>
  <c r="R26" i="24"/>
  <c r="Q26" i="24"/>
  <c r="N26" i="24"/>
  <c r="M26" i="24"/>
  <c r="L26" i="24"/>
  <c r="R25" i="24"/>
  <c r="Q25" i="24"/>
  <c r="N25" i="24"/>
  <c r="M25" i="24"/>
  <c r="L25" i="24"/>
  <c r="K23" i="24"/>
  <c r="R23" i="24"/>
  <c r="Q23" i="24"/>
  <c r="G23" i="24"/>
  <c r="N23" i="24"/>
  <c r="M23" i="24"/>
  <c r="L23" i="24"/>
  <c r="R21" i="24"/>
  <c r="Q21" i="24"/>
  <c r="K21" i="24"/>
  <c r="N21" i="24"/>
  <c r="M21" i="24"/>
  <c r="G21" i="24"/>
  <c r="R19" i="24"/>
  <c r="Q19" i="24"/>
  <c r="K19" i="24"/>
  <c r="N19" i="24"/>
  <c r="M19" i="24"/>
  <c r="G19" i="24"/>
  <c r="R18" i="24"/>
  <c r="Q18" i="24"/>
  <c r="K18" i="24"/>
  <c r="N18" i="24"/>
  <c r="M18" i="24"/>
  <c r="G18" i="24"/>
  <c r="R16" i="24"/>
  <c r="Q16" i="24"/>
  <c r="K16" i="24"/>
  <c r="N16" i="24"/>
  <c r="M16" i="24"/>
  <c r="G16" i="24"/>
  <c r="P15" i="24"/>
  <c r="R15" i="24"/>
  <c r="Q15" i="24"/>
  <c r="N15" i="24"/>
  <c r="M15" i="24"/>
  <c r="L15" i="24"/>
  <c r="R14" i="24"/>
  <c r="Q14" i="24"/>
  <c r="P14" i="24"/>
  <c r="N14" i="24"/>
  <c r="M14" i="24"/>
  <c r="L14" i="24"/>
  <c r="K13" i="24"/>
  <c r="Q13" i="24"/>
  <c r="P13" i="24"/>
  <c r="G13" i="24"/>
  <c r="M13" i="24"/>
  <c r="L13" i="24"/>
  <c r="K12" i="24"/>
  <c r="Q12" i="24"/>
  <c r="P12" i="24"/>
  <c r="G12" i="24"/>
  <c r="M12" i="24"/>
  <c r="L12" i="24"/>
  <c r="K11" i="24"/>
  <c r="Q11" i="24"/>
  <c r="P11" i="24"/>
  <c r="G11" i="24"/>
  <c r="M11" i="24"/>
  <c r="L11" i="24"/>
  <c r="K10" i="24"/>
  <c r="Q10" i="24"/>
  <c r="P10" i="24"/>
  <c r="G10" i="24"/>
  <c r="M10" i="24"/>
  <c r="L10" i="24"/>
  <c r="K9" i="24"/>
  <c r="R9" i="24"/>
  <c r="Q9" i="24"/>
  <c r="P9" i="24"/>
  <c r="G9" i="24"/>
  <c r="N9" i="24"/>
  <c r="M9" i="24"/>
  <c r="L9" i="24"/>
  <c r="R53" i="23"/>
  <c r="Q53" i="23"/>
  <c r="P53" i="23"/>
  <c r="N53" i="23"/>
  <c r="M53" i="23"/>
  <c r="L53" i="23"/>
  <c r="R52" i="23"/>
  <c r="Q52" i="23"/>
  <c r="P52" i="23"/>
  <c r="N52" i="23"/>
  <c r="M52" i="23"/>
  <c r="L52" i="23"/>
  <c r="R51" i="23"/>
  <c r="Q51" i="23"/>
  <c r="P51" i="23"/>
  <c r="N51" i="23"/>
  <c r="M51" i="23"/>
  <c r="L51" i="23"/>
  <c r="R50" i="23"/>
  <c r="Q50" i="23"/>
  <c r="P50" i="23"/>
  <c r="N50" i="23"/>
  <c r="M50" i="23"/>
  <c r="L50" i="23"/>
  <c r="K49" i="23"/>
  <c r="R49" i="23"/>
  <c r="Q49" i="23"/>
  <c r="P49" i="23"/>
  <c r="G49" i="23"/>
  <c r="N49" i="23"/>
  <c r="M49" i="23"/>
  <c r="L49" i="23"/>
  <c r="P48" i="23"/>
  <c r="L48" i="23"/>
  <c r="R48" i="23"/>
  <c r="Q48" i="23"/>
  <c r="N48" i="23"/>
  <c r="M48" i="23"/>
  <c r="R46" i="23"/>
  <c r="Q46" i="23"/>
  <c r="M46" i="23"/>
  <c r="K46" i="23"/>
  <c r="P46" i="23"/>
  <c r="G46" i="23"/>
  <c r="L46" i="23"/>
  <c r="P44" i="23"/>
  <c r="N44" i="23"/>
  <c r="K44" i="23"/>
  <c r="R44" i="23"/>
  <c r="Q44" i="23"/>
  <c r="G44" i="23"/>
  <c r="M44" i="23"/>
  <c r="L44" i="23"/>
  <c r="Q42" i="23"/>
  <c r="R42" i="23"/>
  <c r="P42" i="23"/>
  <c r="N42" i="23"/>
  <c r="M42" i="23"/>
  <c r="L42" i="23"/>
  <c r="Q40" i="23"/>
  <c r="R40" i="23"/>
  <c r="P40" i="23"/>
  <c r="N40" i="23"/>
  <c r="M40" i="23"/>
  <c r="L40" i="23"/>
  <c r="Q39" i="23"/>
  <c r="R39" i="23"/>
  <c r="P39" i="23"/>
  <c r="N39" i="23"/>
  <c r="M39" i="23"/>
  <c r="L39" i="23"/>
  <c r="R38" i="23"/>
  <c r="Q38" i="23"/>
  <c r="M38" i="23"/>
  <c r="L38" i="23"/>
  <c r="K38" i="23"/>
  <c r="N38" i="23"/>
  <c r="R36" i="23"/>
  <c r="Q36" i="23"/>
  <c r="M36" i="23"/>
  <c r="L36" i="23"/>
  <c r="K36" i="23"/>
  <c r="N36" i="23"/>
  <c r="R35" i="23"/>
  <c r="Q35" i="23"/>
  <c r="M35" i="23"/>
  <c r="L35" i="23"/>
  <c r="K35" i="23"/>
  <c r="N35" i="23"/>
  <c r="R34" i="23"/>
  <c r="N34" i="23"/>
  <c r="Q34" i="23"/>
  <c r="P34" i="23"/>
  <c r="M34" i="23"/>
  <c r="L34" i="23"/>
  <c r="Q32" i="23"/>
  <c r="N32" i="23"/>
  <c r="K32" i="23"/>
  <c r="R32" i="23"/>
  <c r="P32" i="23"/>
  <c r="G32" i="23"/>
  <c r="M32" i="23"/>
  <c r="L32" i="23"/>
  <c r="R31" i="23"/>
  <c r="N31" i="23"/>
  <c r="Q31" i="23"/>
  <c r="P31" i="23"/>
  <c r="M31" i="23"/>
  <c r="L31" i="23"/>
  <c r="Q30" i="23"/>
  <c r="N30" i="23"/>
  <c r="K30" i="23"/>
  <c r="R30" i="23"/>
  <c r="P30" i="23"/>
  <c r="G30" i="23"/>
  <c r="M30" i="23"/>
  <c r="L30" i="23"/>
  <c r="R29" i="23"/>
  <c r="Q29" i="23"/>
  <c r="P29" i="23"/>
  <c r="N29" i="23"/>
  <c r="M29" i="23"/>
  <c r="L29" i="23"/>
  <c r="R27" i="23"/>
  <c r="Q27" i="23"/>
  <c r="P27" i="23"/>
  <c r="N27" i="23"/>
  <c r="L27" i="23"/>
  <c r="R26" i="23"/>
  <c r="Q26" i="23"/>
  <c r="P26" i="23"/>
  <c r="N26" i="23"/>
  <c r="M26" i="23"/>
  <c r="L26" i="23"/>
  <c r="P25" i="23"/>
  <c r="R25" i="23"/>
  <c r="Q25" i="23"/>
  <c r="N25" i="23"/>
  <c r="M25" i="23"/>
  <c r="L25" i="23"/>
  <c r="Q23" i="23"/>
  <c r="P23" i="23"/>
  <c r="L23" i="23"/>
  <c r="R23" i="23"/>
  <c r="N23" i="23"/>
  <c r="M23" i="23"/>
  <c r="R21" i="23"/>
  <c r="Q21" i="23"/>
  <c r="M21" i="23"/>
  <c r="K21" i="23"/>
  <c r="P21" i="23"/>
  <c r="G21" i="23"/>
  <c r="L21" i="23"/>
  <c r="M19" i="23"/>
  <c r="R19" i="23"/>
  <c r="Q19" i="23"/>
  <c r="P19" i="23"/>
  <c r="N19" i="23"/>
  <c r="G19" i="23"/>
  <c r="L19" i="23"/>
  <c r="R18" i="23"/>
  <c r="Q18" i="23"/>
  <c r="M18" i="23"/>
  <c r="K18" i="23"/>
  <c r="P18" i="23"/>
  <c r="G18" i="23"/>
  <c r="L18" i="23"/>
  <c r="M16" i="23"/>
  <c r="R16" i="23"/>
  <c r="Q16" i="23"/>
  <c r="P16" i="23"/>
  <c r="N16" i="23"/>
  <c r="G16" i="23"/>
  <c r="L16" i="23"/>
  <c r="R15" i="23"/>
  <c r="Q15" i="23"/>
  <c r="M15" i="23"/>
  <c r="K15" i="23"/>
  <c r="P15" i="23"/>
  <c r="G15" i="23"/>
  <c r="L15" i="23"/>
  <c r="M14" i="23"/>
  <c r="R14" i="23"/>
  <c r="Q14" i="23"/>
  <c r="P14" i="23"/>
  <c r="N14" i="23"/>
  <c r="G14" i="23"/>
  <c r="L14" i="23"/>
  <c r="R13" i="23"/>
  <c r="P13" i="23"/>
  <c r="N13" i="23"/>
  <c r="K13" i="23"/>
  <c r="Q13" i="23"/>
  <c r="G13" i="23"/>
  <c r="M13" i="23"/>
  <c r="L13" i="23"/>
  <c r="P12" i="23"/>
  <c r="N12" i="23"/>
  <c r="K12" i="23"/>
  <c r="R12" i="23"/>
  <c r="Q12" i="23"/>
  <c r="G12" i="23"/>
  <c r="M12" i="23"/>
  <c r="L12" i="23"/>
  <c r="R11" i="23"/>
  <c r="P11" i="23"/>
  <c r="N11" i="23"/>
  <c r="K11" i="23"/>
  <c r="Q11" i="23"/>
  <c r="G11" i="23"/>
  <c r="M11" i="23"/>
  <c r="L11" i="23"/>
  <c r="P10" i="23"/>
  <c r="N10" i="23"/>
  <c r="R10" i="23"/>
  <c r="Q10" i="23"/>
  <c r="M10" i="23"/>
  <c r="L10" i="23"/>
  <c r="R9" i="23"/>
  <c r="Q9" i="23"/>
  <c r="K9" i="23"/>
  <c r="N9" i="23"/>
  <c r="M9" i="23"/>
  <c r="G9" i="23"/>
  <c r="L9" i="26"/>
  <c r="P9" i="26"/>
  <c r="G10" i="26"/>
  <c r="K10" i="26"/>
  <c r="G11" i="26"/>
  <c r="K11" i="26"/>
  <c r="G12" i="26"/>
  <c r="K12" i="26"/>
  <c r="G13" i="26"/>
  <c r="K13" i="26"/>
  <c r="G14" i="26"/>
  <c r="K14" i="26"/>
  <c r="G15" i="26"/>
  <c r="K15" i="26"/>
  <c r="G16" i="26"/>
  <c r="L16" i="26"/>
  <c r="P16" i="26"/>
  <c r="L18" i="26"/>
  <c r="P18" i="26"/>
  <c r="L19" i="26"/>
  <c r="P19" i="26"/>
  <c r="L21" i="26"/>
  <c r="P21" i="26"/>
  <c r="G23" i="26"/>
  <c r="K23" i="26"/>
  <c r="L30" i="26"/>
  <c r="P30" i="26"/>
  <c r="L31" i="26"/>
  <c r="P31" i="26"/>
  <c r="L32" i="26"/>
  <c r="P32" i="26"/>
  <c r="L34" i="26"/>
  <c r="P34" i="26"/>
  <c r="G35" i="26"/>
  <c r="K35" i="26"/>
  <c r="G36" i="26"/>
  <c r="K36" i="26"/>
  <c r="G38" i="26"/>
  <c r="K38" i="26"/>
  <c r="L46" i="26"/>
  <c r="P46" i="26"/>
  <c r="G48" i="26"/>
  <c r="K48" i="26"/>
  <c r="Q53" i="26"/>
  <c r="G25" i="26"/>
  <c r="K25" i="26"/>
  <c r="G39" i="26"/>
  <c r="K39" i="26"/>
  <c r="G40" i="26"/>
  <c r="K40" i="26"/>
  <c r="G42" i="26"/>
  <c r="K42" i="26"/>
  <c r="G49" i="26"/>
  <c r="K49" i="26"/>
  <c r="G10" i="25"/>
  <c r="K10" i="25"/>
  <c r="G11" i="25"/>
  <c r="K11" i="25"/>
  <c r="G12" i="25"/>
  <c r="K12" i="25"/>
  <c r="G13" i="25"/>
  <c r="K13" i="25"/>
  <c r="G14" i="25"/>
  <c r="G15" i="25"/>
  <c r="G16" i="25"/>
  <c r="G19" i="25"/>
  <c r="K19" i="25"/>
  <c r="K23" i="25"/>
  <c r="G26" i="25"/>
  <c r="K26" i="25"/>
  <c r="G29" i="25"/>
  <c r="K29" i="25"/>
  <c r="M34" i="25"/>
  <c r="P14" i="25"/>
  <c r="P15" i="25"/>
  <c r="P16" i="25"/>
  <c r="G23" i="25"/>
  <c r="G25" i="25"/>
  <c r="K25" i="25"/>
  <c r="G31" i="25"/>
  <c r="K31" i="25"/>
  <c r="L39" i="25"/>
  <c r="L40" i="25"/>
  <c r="G27" i="25"/>
  <c r="K27" i="25"/>
  <c r="K34" i="25"/>
  <c r="Q34" i="25"/>
  <c r="P39" i="25"/>
  <c r="P40" i="25"/>
  <c r="K40" i="25"/>
  <c r="G35" i="25"/>
  <c r="K35" i="25"/>
  <c r="G36" i="25"/>
  <c r="K36" i="25"/>
  <c r="G38" i="25"/>
  <c r="K38" i="25"/>
  <c r="G48" i="25"/>
  <c r="K48" i="25"/>
  <c r="G42" i="25"/>
  <c r="K42" i="25"/>
  <c r="M46" i="25"/>
  <c r="Q46" i="25"/>
  <c r="G49" i="25"/>
  <c r="K49" i="25"/>
  <c r="G14" i="24"/>
  <c r="K14" i="24"/>
  <c r="G15" i="24"/>
  <c r="K15" i="24"/>
  <c r="P23" i="24"/>
  <c r="L30" i="24"/>
  <c r="L31" i="24"/>
  <c r="L32" i="24"/>
  <c r="L34" i="24"/>
  <c r="P39" i="24"/>
  <c r="P40" i="24"/>
  <c r="P42" i="24"/>
  <c r="P44" i="24"/>
  <c r="P46" i="24"/>
  <c r="L16" i="24"/>
  <c r="L18" i="24"/>
  <c r="L19" i="24"/>
  <c r="L21" i="24"/>
  <c r="P25" i="24"/>
  <c r="P26" i="24"/>
  <c r="P27" i="24"/>
  <c r="P29" i="24"/>
  <c r="P30" i="24"/>
  <c r="P31" i="24"/>
  <c r="P32" i="24"/>
  <c r="P34" i="24"/>
  <c r="P36" i="24"/>
  <c r="N10" i="24"/>
  <c r="R10" i="24"/>
  <c r="N11" i="24"/>
  <c r="R11" i="24"/>
  <c r="N12" i="24"/>
  <c r="R12" i="24"/>
  <c r="N13" i="24"/>
  <c r="R13" i="24"/>
  <c r="P16" i="24"/>
  <c r="P18" i="24"/>
  <c r="P19" i="24"/>
  <c r="P21" i="24"/>
  <c r="G25" i="24"/>
  <c r="K25" i="24"/>
  <c r="G39" i="24"/>
  <c r="K39" i="24"/>
  <c r="G40" i="24"/>
  <c r="K40" i="24"/>
  <c r="G42" i="24"/>
  <c r="K42" i="24"/>
  <c r="G49" i="24"/>
  <c r="K49" i="24"/>
  <c r="G26" i="24"/>
  <c r="K26" i="24"/>
  <c r="G27" i="24"/>
  <c r="K27" i="24"/>
  <c r="G29" i="24"/>
  <c r="K29" i="24"/>
  <c r="G44" i="24"/>
  <c r="K44" i="24"/>
  <c r="G50" i="24"/>
  <c r="K50" i="24"/>
  <c r="G51" i="24"/>
  <c r="K51" i="24"/>
  <c r="G52" i="24"/>
  <c r="K52" i="24"/>
  <c r="G53" i="24"/>
  <c r="K53" i="24"/>
  <c r="L9" i="23"/>
  <c r="P9" i="23"/>
  <c r="G10" i="23"/>
  <c r="K14" i="23"/>
  <c r="N15" i="23"/>
  <c r="K16" i="23"/>
  <c r="N18" i="23"/>
  <c r="K19" i="23"/>
  <c r="N21" i="23"/>
  <c r="K23" i="23"/>
  <c r="G26" i="23"/>
  <c r="K26" i="23"/>
  <c r="M27" i="23"/>
  <c r="G29" i="23"/>
  <c r="K29" i="23"/>
  <c r="G35" i="23"/>
  <c r="G36" i="23"/>
  <c r="G38" i="23"/>
  <c r="G39" i="23"/>
  <c r="K39" i="23"/>
  <c r="G42" i="23"/>
  <c r="K42" i="23"/>
  <c r="N46" i="23"/>
  <c r="K48" i="23"/>
  <c r="G23" i="23"/>
  <c r="G25" i="23"/>
  <c r="K25" i="23"/>
  <c r="G31" i="23"/>
  <c r="K31" i="23"/>
  <c r="G34" i="23"/>
  <c r="K34" i="23"/>
  <c r="P35" i="23"/>
  <c r="P36" i="23"/>
  <c r="P38" i="23"/>
  <c r="G48" i="23"/>
  <c r="G27" i="23"/>
  <c r="K27" i="23"/>
  <c r="G40" i="23"/>
  <c r="K40" i="23"/>
  <c r="K10" i="23"/>
  <c r="G50" i="23"/>
  <c r="K50" i="23"/>
  <c r="G51" i="23"/>
  <c r="K51" i="23"/>
  <c r="G52" i="23"/>
  <c r="K52" i="23"/>
  <c r="G53" i="23"/>
  <c r="K53" i="23"/>
  <c r="R53" i="22"/>
  <c r="Q53" i="22"/>
  <c r="P53" i="22"/>
  <c r="N53" i="22"/>
  <c r="M53" i="22"/>
  <c r="L53" i="22"/>
  <c r="R52" i="22"/>
  <c r="Q52" i="22"/>
  <c r="P52" i="22"/>
  <c r="N52" i="22"/>
  <c r="M52" i="22"/>
  <c r="L52" i="22"/>
  <c r="R51" i="22"/>
  <c r="Q51" i="22"/>
  <c r="P51" i="22"/>
  <c r="N51" i="22"/>
  <c r="M51" i="22"/>
  <c r="L51" i="22"/>
  <c r="R50" i="22"/>
  <c r="Q50" i="22"/>
  <c r="P50" i="22"/>
  <c r="N50" i="22"/>
  <c r="M50" i="22"/>
  <c r="L50" i="22"/>
  <c r="K49" i="22"/>
  <c r="R49" i="22"/>
  <c r="Q49" i="22"/>
  <c r="P49" i="22"/>
  <c r="G49" i="22"/>
  <c r="N49" i="22"/>
  <c r="M49" i="22"/>
  <c r="L49" i="22"/>
  <c r="R48" i="22"/>
  <c r="Q48" i="22"/>
  <c r="K48" i="22"/>
  <c r="N48" i="22"/>
  <c r="M48" i="22"/>
  <c r="G48" i="22"/>
  <c r="Q46" i="22"/>
  <c r="R46" i="22"/>
  <c r="K46" i="22"/>
  <c r="P46" i="22"/>
  <c r="N46" i="22"/>
  <c r="G46" i="22"/>
  <c r="L46" i="22"/>
  <c r="R44" i="22"/>
  <c r="Q44" i="22"/>
  <c r="P44" i="22"/>
  <c r="N44" i="22"/>
  <c r="M44" i="22"/>
  <c r="L44" i="22"/>
  <c r="K42" i="22"/>
  <c r="R42" i="22"/>
  <c r="Q42" i="22"/>
  <c r="P42" i="22"/>
  <c r="G42" i="22"/>
  <c r="N42" i="22"/>
  <c r="M42" i="22"/>
  <c r="L42" i="22"/>
  <c r="K40" i="22"/>
  <c r="R40" i="22"/>
  <c r="Q40" i="22"/>
  <c r="P40" i="22"/>
  <c r="G40" i="22"/>
  <c r="N40" i="22"/>
  <c r="M40" i="22"/>
  <c r="L40" i="22"/>
  <c r="K39" i="22"/>
  <c r="R39" i="22"/>
  <c r="Q39" i="22"/>
  <c r="P39" i="22"/>
  <c r="G39" i="22"/>
  <c r="N39" i="22"/>
  <c r="M39" i="22"/>
  <c r="L39" i="22"/>
  <c r="L38" i="22"/>
  <c r="R38" i="22"/>
  <c r="Q38" i="22"/>
  <c r="K38" i="22"/>
  <c r="N38" i="22"/>
  <c r="M38" i="22"/>
  <c r="G38" i="22"/>
  <c r="L36" i="22"/>
  <c r="R36" i="22"/>
  <c r="Q36" i="22"/>
  <c r="K36" i="22"/>
  <c r="N36" i="22"/>
  <c r="M36" i="22"/>
  <c r="G36" i="22"/>
  <c r="P35" i="22"/>
  <c r="R35" i="22"/>
  <c r="Q35" i="22"/>
  <c r="N35" i="22"/>
  <c r="M35" i="22"/>
  <c r="G35" i="22"/>
  <c r="Q34" i="22"/>
  <c r="M34" i="22"/>
  <c r="R34" i="22"/>
  <c r="K34" i="22"/>
  <c r="P34" i="22"/>
  <c r="N34" i="22"/>
  <c r="G34" i="22"/>
  <c r="L34" i="22"/>
  <c r="Q32" i="22"/>
  <c r="M32" i="22"/>
  <c r="R32" i="22"/>
  <c r="K32" i="22"/>
  <c r="P32" i="22"/>
  <c r="N32" i="22"/>
  <c r="G32" i="22"/>
  <c r="L32" i="22"/>
  <c r="Q31" i="22"/>
  <c r="M31" i="22"/>
  <c r="R31" i="22"/>
  <c r="K31" i="22"/>
  <c r="P31" i="22"/>
  <c r="N31" i="22"/>
  <c r="G31" i="22"/>
  <c r="L31" i="22"/>
  <c r="N30" i="22"/>
  <c r="R30" i="22"/>
  <c r="Q30" i="22"/>
  <c r="K30" i="22"/>
  <c r="M30" i="22"/>
  <c r="G30" i="22"/>
  <c r="N28" i="22"/>
  <c r="L28" i="22"/>
  <c r="R28" i="22"/>
  <c r="Q28" i="22"/>
  <c r="P28" i="22"/>
  <c r="M28" i="22"/>
  <c r="N27" i="22"/>
  <c r="R27" i="22"/>
  <c r="Q27" i="22"/>
  <c r="K27" i="22"/>
  <c r="M27" i="22"/>
  <c r="G27" i="22"/>
  <c r="N26" i="22"/>
  <c r="L26" i="22"/>
  <c r="R26" i="22"/>
  <c r="Q26" i="22"/>
  <c r="P26" i="22"/>
  <c r="M26" i="22"/>
  <c r="R25" i="22"/>
  <c r="K25" i="22"/>
  <c r="P25" i="22"/>
  <c r="N25" i="22"/>
  <c r="G25" i="22"/>
  <c r="L25" i="22"/>
  <c r="P23" i="22"/>
  <c r="R23" i="22"/>
  <c r="Q23" i="22"/>
  <c r="N23" i="22"/>
  <c r="M23" i="22"/>
  <c r="G23" i="22"/>
  <c r="Q21" i="22"/>
  <c r="M21" i="22"/>
  <c r="R21" i="22"/>
  <c r="K21" i="22"/>
  <c r="P21" i="22"/>
  <c r="N21" i="22"/>
  <c r="G21" i="22"/>
  <c r="L21" i="22"/>
  <c r="Q19" i="22"/>
  <c r="M19" i="22"/>
  <c r="R19" i="22"/>
  <c r="K19" i="22"/>
  <c r="P19" i="22"/>
  <c r="N19" i="22"/>
  <c r="G19" i="22"/>
  <c r="L19" i="22"/>
  <c r="Q18" i="22"/>
  <c r="M18" i="22"/>
  <c r="R18" i="22"/>
  <c r="K18" i="22"/>
  <c r="P18" i="22"/>
  <c r="N18" i="22"/>
  <c r="G18" i="22"/>
  <c r="L18" i="22"/>
  <c r="Q16" i="22"/>
  <c r="M16" i="22"/>
  <c r="R16" i="22"/>
  <c r="K16" i="22"/>
  <c r="P16" i="22"/>
  <c r="N16" i="22"/>
  <c r="G16" i="22"/>
  <c r="L16" i="22"/>
  <c r="Q15" i="22"/>
  <c r="M15" i="22"/>
  <c r="R15" i="22"/>
  <c r="K15" i="22"/>
  <c r="P15" i="22"/>
  <c r="N15" i="22"/>
  <c r="G15" i="22"/>
  <c r="L15" i="22"/>
  <c r="Q14" i="22"/>
  <c r="M14" i="22"/>
  <c r="R14" i="22"/>
  <c r="K14" i="22"/>
  <c r="P14" i="22"/>
  <c r="N14" i="22"/>
  <c r="L14" i="22"/>
  <c r="R13" i="22"/>
  <c r="K13" i="22"/>
  <c r="P13" i="22"/>
  <c r="N13" i="22"/>
  <c r="G13" i="22"/>
  <c r="L13" i="22"/>
  <c r="R12" i="22"/>
  <c r="K12" i="22"/>
  <c r="P12" i="22"/>
  <c r="N12" i="22"/>
  <c r="G12" i="22"/>
  <c r="L12" i="22"/>
  <c r="R11" i="22"/>
  <c r="K11" i="22"/>
  <c r="P11" i="22"/>
  <c r="N11" i="22"/>
  <c r="G11" i="22"/>
  <c r="L11" i="22"/>
  <c r="R10" i="22"/>
  <c r="K10" i="22"/>
  <c r="P10" i="22"/>
  <c r="N10" i="22"/>
  <c r="G10" i="22"/>
  <c r="L10" i="22"/>
  <c r="R9" i="22"/>
  <c r="Q9" i="22"/>
  <c r="P9" i="22"/>
  <c r="N9" i="22"/>
  <c r="M9" i="22"/>
  <c r="L9" i="22"/>
  <c r="R53" i="21"/>
  <c r="Q53" i="21"/>
  <c r="P53" i="21"/>
  <c r="N53" i="21"/>
  <c r="M53" i="21"/>
  <c r="L53" i="21"/>
  <c r="R52" i="21"/>
  <c r="Q52" i="21"/>
  <c r="P52" i="21"/>
  <c r="N52" i="21"/>
  <c r="M52" i="21"/>
  <c r="L52" i="21"/>
  <c r="R51" i="21"/>
  <c r="Q51" i="21"/>
  <c r="P51" i="21"/>
  <c r="N51" i="21"/>
  <c r="M51" i="21"/>
  <c r="L51" i="21"/>
  <c r="L50" i="21"/>
  <c r="R50" i="21"/>
  <c r="Q50" i="21"/>
  <c r="N50" i="21"/>
  <c r="M50" i="21"/>
  <c r="G50" i="21"/>
  <c r="M49" i="21"/>
  <c r="R49" i="21"/>
  <c r="K49" i="21"/>
  <c r="P49" i="21"/>
  <c r="N49" i="21"/>
  <c r="L49" i="21"/>
  <c r="Q48" i="21"/>
  <c r="P48" i="21"/>
  <c r="L48" i="21"/>
  <c r="R48" i="21"/>
  <c r="N48" i="21"/>
  <c r="M48" i="21"/>
  <c r="R46" i="21"/>
  <c r="Q46" i="21"/>
  <c r="N46" i="21"/>
  <c r="K46" i="21"/>
  <c r="P46" i="21"/>
  <c r="G46" i="21"/>
  <c r="M46" i="21"/>
  <c r="L46" i="21"/>
  <c r="R44" i="21"/>
  <c r="Q44" i="21"/>
  <c r="P44" i="21"/>
  <c r="N44" i="21"/>
  <c r="M44" i="21"/>
  <c r="L44" i="21"/>
  <c r="P42" i="21"/>
  <c r="R42" i="21"/>
  <c r="Q42" i="21"/>
  <c r="N42" i="21"/>
  <c r="M42" i="21"/>
  <c r="L42" i="21"/>
  <c r="P40" i="21"/>
  <c r="K40" i="21"/>
  <c r="R40" i="21"/>
  <c r="Q40" i="21"/>
  <c r="G40" i="21"/>
  <c r="N40" i="21"/>
  <c r="M40" i="21"/>
  <c r="L40" i="21"/>
  <c r="P39" i="21"/>
  <c r="R39" i="21"/>
  <c r="Q39" i="21"/>
  <c r="N39" i="21"/>
  <c r="M39" i="21"/>
  <c r="L39" i="21"/>
  <c r="Q38" i="21"/>
  <c r="L38" i="21"/>
  <c r="R38" i="21"/>
  <c r="N38" i="21"/>
  <c r="M38" i="21"/>
  <c r="Q36" i="21"/>
  <c r="L36" i="21"/>
  <c r="R36" i="21"/>
  <c r="N36" i="21"/>
  <c r="M36" i="21"/>
  <c r="R35" i="21"/>
  <c r="Q35" i="21"/>
  <c r="M35" i="21"/>
  <c r="L35" i="21"/>
  <c r="N35" i="21"/>
  <c r="R34" i="21"/>
  <c r="M34" i="21"/>
  <c r="Q34" i="21"/>
  <c r="P34" i="21"/>
  <c r="N34" i="21"/>
  <c r="G34" i="21"/>
  <c r="L34" i="21"/>
  <c r="Q32" i="21"/>
  <c r="M32" i="21"/>
  <c r="R32" i="21"/>
  <c r="P32" i="21"/>
  <c r="N32" i="21"/>
  <c r="L32" i="21"/>
  <c r="R31" i="21"/>
  <c r="M31" i="21"/>
  <c r="Q31" i="21"/>
  <c r="P31" i="21"/>
  <c r="N31" i="21"/>
  <c r="G31" i="21"/>
  <c r="L31" i="21"/>
  <c r="R30" i="21"/>
  <c r="P30" i="21"/>
  <c r="N30" i="21"/>
  <c r="K30" i="21"/>
  <c r="Q30" i="21"/>
  <c r="G30" i="21"/>
  <c r="M30" i="21"/>
  <c r="L30" i="21"/>
  <c r="P28" i="21"/>
  <c r="N28" i="21"/>
  <c r="K28" i="21"/>
  <c r="R28" i="21"/>
  <c r="Q28" i="21"/>
  <c r="G28" i="21"/>
  <c r="M28" i="21"/>
  <c r="L28" i="21"/>
  <c r="R27" i="21"/>
  <c r="P27" i="21"/>
  <c r="N27" i="21"/>
  <c r="K27" i="21"/>
  <c r="Q27" i="21"/>
  <c r="G27" i="21"/>
  <c r="M27" i="21"/>
  <c r="L27" i="21"/>
  <c r="P26" i="21"/>
  <c r="N26" i="21"/>
  <c r="K26" i="21"/>
  <c r="R26" i="21"/>
  <c r="Q26" i="21"/>
  <c r="G26" i="21"/>
  <c r="M26" i="21"/>
  <c r="L26" i="21"/>
  <c r="Q25" i="21"/>
  <c r="R25" i="21"/>
  <c r="P25" i="21"/>
  <c r="N25" i="21"/>
  <c r="M25" i="21"/>
  <c r="L25" i="21"/>
  <c r="Q23" i="21"/>
  <c r="P23" i="21"/>
  <c r="L23" i="21"/>
  <c r="R23" i="21"/>
  <c r="N23" i="21"/>
  <c r="M23" i="21"/>
  <c r="R21" i="21"/>
  <c r="Q21" i="21"/>
  <c r="N21" i="21"/>
  <c r="K21" i="21"/>
  <c r="P21" i="21"/>
  <c r="G21" i="21"/>
  <c r="M21" i="21"/>
  <c r="L21" i="21"/>
  <c r="N19" i="21"/>
  <c r="R19" i="21"/>
  <c r="Q19" i="21"/>
  <c r="P19" i="21"/>
  <c r="M19" i="21"/>
  <c r="L19" i="21"/>
  <c r="R18" i="21"/>
  <c r="Q18" i="21"/>
  <c r="N18" i="21"/>
  <c r="K18" i="21"/>
  <c r="P18" i="21"/>
  <c r="G18" i="21"/>
  <c r="M18" i="21"/>
  <c r="L18" i="21"/>
  <c r="N16" i="21"/>
  <c r="R16" i="21"/>
  <c r="Q16" i="21"/>
  <c r="P16" i="21"/>
  <c r="M16" i="21"/>
  <c r="L16" i="21"/>
  <c r="R15" i="21"/>
  <c r="Q15" i="21"/>
  <c r="N15" i="21"/>
  <c r="K15" i="21"/>
  <c r="P15" i="21"/>
  <c r="G15" i="21"/>
  <c r="M15" i="21"/>
  <c r="L15" i="21"/>
  <c r="N14" i="21"/>
  <c r="R14" i="21"/>
  <c r="Q14" i="21"/>
  <c r="P14" i="21"/>
  <c r="M14" i="21"/>
  <c r="L14" i="21"/>
  <c r="R13" i="21"/>
  <c r="Q13" i="21"/>
  <c r="P13" i="21"/>
  <c r="N13" i="21"/>
  <c r="M13" i="21"/>
  <c r="L13" i="21"/>
  <c r="R12" i="21"/>
  <c r="Q12" i="21"/>
  <c r="P12" i="21"/>
  <c r="N12" i="21"/>
  <c r="M12" i="21"/>
  <c r="L12" i="21"/>
  <c r="R11" i="21"/>
  <c r="Q11" i="21"/>
  <c r="P11" i="21"/>
  <c r="N11" i="21"/>
  <c r="M11" i="21"/>
  <c r="L11" i="21"/>
  <c r="R10" i="21"/>
  <c r="Q10" i="21"/>
  <c r="P10" i="21"/>
  <c r="N10" i="21"/>
  <c r="M10" i="21"/>
  <c r="L10" i="21"/>
  <c r="K9" i="21"/>
  <c r="R9" i="21"/>
  <c r="Q9" i="21"/>
  <c r="P9" i="21"/>
  <c r="G9" i="21"/>
  <c r="N9" i="21"/>
  <c r="M9" i="21"/>
  <c r="L9" i="21"/>
  <c r="Q53" i="20"/>
  <c r="P53" i="20"/>
  <c r="M53" i="20"/>
  <c r="L53" i="20"/>
  <c r="Q52" i="20"/>
  <c r="P52" i="20"/>
  <c r="K52" i="20"/>
  <c r="G52" i="20"/>
  <c r="M52" i="20"/>
  <c r="L52" i="20"/>
  <c r="Q51" i="20"/>
  <c r="P51" i="20"/>
  <c r="M51" i="20"/>
  <c r="L51" i="20"/>
  <c r="Q50" i="20"/>
  <c r="P50" i="20"/>
  <c r="K50" i="20"/>
  <c r="G50" i="20"/>
  <c r="M50" i="20"/>
  <c r="L50" i="20"/>
  <c r="N49" i="20"/>
  <c r="M49" i="20"/>
  <c r="Q49" i="20"/>
  <c r="P49" i="20"/>
  <c r="R48" i="20"/>
  <c r="Q48" i="20"/>
  <c r="P48" i="20"/>
  <c r="N48" i="20"/>
  <c r="M48" i="20"/>
  <c r="L48" i="20"/>
  <c r="N46" i="20"/>
  <c r="Q46" i="20"/>
  <c r="P46" i="20"/>
  <c r="M46" i="20"/>
  <c r="L46" i="20"/>
  <c r="Q44" i="20"/>
  <c r="M44" i="20"/>
  <c r="G44" i="20"/>
  <c r="P42" i="20"/>
  <c r="R42" i="20"/>
  <c r="Q42" i="20"/>
  <c r="N42" i="20"/>
  <c r="M42" i="20"/>
  <c r="L42" i="20"/>
  <c r="Q41" i="20"/>
  <c r="M41" i="20"/>
  <c r="G41" i="20"/>
  <c r="P40" i="20"/>
  <c r="Q40" i="20"/>
  <c r="M40" i="20"/>
  <c r="L40" i="20"/>
  <c r="Q38" i="20"/>
  <c r="M38" i="20"/>
  <c r="K38" i="20"/>
  <c r="R38" i="20"/>
  <c r="P38" i="20"/>
  <c r="G38" i="20"/>
  <c r="N38" i="20"/>
  <c r="L38" i="20"/>
  <c r="N36" i="20"/>
  <c r="P36" i="20"/>
  <c r="L36" i="20"/>
  <c r="Q35" i="20"/>
  <c r="M35" i="20"/>
  <c r="K35" i="20"/>
  <c r="R35" i="20"/>
  <c r="P35" i="20"/>
  <c r="G35" i="20"/>
  <c r="N35" i="20"/>
  <c r="L35" i="20"/>
  <c r="P34" i="20"/>
  <c r="Q34" i="20"/>
  <c r="M34" i="20"/>
  <c r="L34" i="20"/>
  <c r="R32" i="20"/>
  <c r="Q32" i="20"/>
  <c r="M32" i="20"/>
  <c r="G32" i="20"/>
  <c r="P31" i="20"/>
  <c r="Q31" i="20"/>
  <c r="M31" i="20"/>
  <c r="L31" i="20"/>
  <c r="Q30" i="20"/>
  <c r="M30" i="20"/>
  <c r="G30" i="20"/>
  <c r="Q28" i="20"/>
  <c r="P28" i="20"/>
  <c r="K28" i="20"/>
  <c r="G28" i="20"/>
  <c r="N28" i="20"/>
  <c r="M28" i="20"/>
  <c r="L28" i="20"/>
  <c r="L27" i="20"/>
  <c r="Q27" i="20"/>
  <c r="M27" i="20"/>
  <c r="Q26" i="20"/>
  <c r="P26" i="20"/>
  <c r="K26" i="20"/>
  <c r="R26" i="20"/>
  <c r="G26" i="20"/>
  <c r="N26" i="20"/>
  <c r="M26" i="20"/>
  <c r="L26" i="20"/>
  <c r="R25" i="20"/>
  <c r="N25" i="20"/>
  <c r="M25" i="20"/>
  <c r="Q25" i="20"/>
  <c r="R23" i="20"/>
  <c r="P23" i="20"/>
  <c r="N23" i="20"/>
  <c r="L23" i="20"/>
  <c r="N21" i="20"/>
  <c r="L21" i="20"/>
  <c r="Q21" i="20"/>
  <c r="M21" i="20"/>
  <c r="G21" i="20"/>
  <c r="P19" i="20"/>
  <c r="K19" i="20"/>
  <c r="R19" i="20"/>
  <c r="Q19" i="20"/>
  <c r="G19" i="20"/>
  <c r="N19" i="20"/>
  <c r="M19" i="20"/>
  <c r="L19" i="20"/>
  <c r="R18" i="20"/>
  <c r="N18" i="20"/>
  <c r="L18" i="20"/>
  <c r="Q18" i="20"/>
  <c r="M18" i="20"/>
  <c r="G18" i="20"/>
  <c r="P16" i="20"/>
  <c r="K16" i="20"/>
  <c r="R16" i="20"/>
  <c r="Q16" i="20"/>
  <c r="G16" i="20"/>
  <c r="N16" i="20"/>
  <c r="M16" i="20"/>
  <c r="L16" i="20"/>
  <c r="R15" i="20"/>
  <c r="N15" i="20"/>
  <c r="Q15" i="20"/>
  <c r="M15" i="20"/>
  <c r="G15" i="20"/>
  <c r="P14" i="20"/>
  <c r="K14" i="20"/>
  <c r="R14" i="20"/>
  <c r="Q14" i="20"/>
  <c r="G14" i="20"/>
  <c r="N14" i="20"/>
  <c r="M14" i="20"/>
  <c r="L14" i="20"/>
  <c r="P13" i="20"/>
  <c r="M13" i="20"/>
  <c r="K13" i="20"/>
  <c r="R13" i="20"/>
  <c r="Q13" i="20"/>
  <c r="G13" i="20"/>
  <c r="N13" i="20"/>
  <c r="L13" i="20"/>
  <c r="Q12" i="20"/>
  <c r="P12" i="20"/>
  <c r="G12" i="20"/>
  <c r="L12" i="20"/>
  <c r="P11" i="20"/>
  <c r="R11" i="20"/>
  <c r="Q11" i="20"/>
  <c r="N11" i="20"/>
  <c r="G11" i="20"/>
  <c r="L11" i="20"/>
  <c r="P10" i="20"/>
  <c r="Q10" i="20"/>
  <c r="K10" i="20"/>
  <c r="M10" i="20"/>
  <c r="L10" i="20"/>
  <c r="R9" i="20"/>
  <c r="Q9" i="20"/>
  <c r="M9" i="20"/>
  <c r="L9" i="20"/>
  <c r="K9" i="20"/>
  <c r="N9" i="20"/>
  <c r="Q21" i="19"/>
  <c r="R53" i="19"/>
  <c r="Q53" i="19"/>
  <c r="P53" i="19"/>
  <c r="N53" i="19"/>
  <c r="M53" i="19"/>
  <c r="L53" i="19"/>
  <c r="R52" i="19"/>
  <c r="Q52" i="19"/>
  <c r="P52" i="19"/>
  <c r="N52" i="19"/>
  <c r="M52" i="19"/>
  <c r="L52" i="19"/>
  <c r="R51" i="19"/>
  <c r="Q51" i="19"/>
  <c r="P51" i="19"/>
  <c r="N51" i="19"/>
  <c r="M51" i="19"/>
  <c r="L51" i="19"/>
  <c r="R50" i="19"/>
  <c r="Q50" i="19"/>
  <c r="P50" i="19"/>
  <c r="N50" i="19"/>
  <c r="M50" i="19"/>
  <c r="L50" i="19"/>
  <c r="K49" i="19"/>
  <c r="R49" i="19"/>
  <c r="P49" i="19"/>
  <c r="G49" i="19"/>
  <c r="N49" i="19"/>
  <c r="M49" i="19"/>
  <c r="L49" i="19"/>
  <c r="L48" i="19"/>
  <c r="R48" i="19"/>
  <c r="K48" i="19"/>
  <c r="N48" i="19"/>
  <c r="M48" i="19"/>
  <c r="G48" i="19"/>
  <c r="Q46" i="19"/>
  <c r="R46" i="19"/>
  <c r="K46" i="19"/>
  <c r="P46" i="19"/>
  <c r="N46" i="19"/>
  <c r="G46" i="19"/>
  <c r="L46" i="19"/>
  <c r="R44" i="19"/>
  <c r="P44" i="19"/>
  <c r="N44" i="19"/>
  <c r="M44" i="19"/>
  <c r="L44" i="19"/>
  <c r="K42" i="19"/>
  <c r="R42" i="19"/>
  <c r="Q42" i="19"/>
  <c r="P42" i="19"/>
  <c r="G42" i="19"/>
  <c r="N42" i="19"/>
  <c r="M42" i="19"/>
  <c r="L42" i="19"/>
  <c r="K40" i="19"/>
  <c r="R40" i="19"/>
  <c r="P40" i="19"/>
  <c r="G40" i="19"/>
  <c r="N40" i="19"/>
  <c r="M40" i="19"/>
  <c r="L40" i="19"/>
  <c r="K39" i="19"/>
  <c r="R39" i="19"/>
  <c r="Q39" i="19"/>
  <c r="P39" i="19"/>
  <c r="G39" i="19"/>
  <c r="N39" i="19"/>
  <c r="M39" i="19"/>
  <c r="L39" i="19"/>
  <c r="L38" i="19"/>
  <c r="R38" i="19"/>
  <c r="K38" i="19"/>
  <c r="N38" i="19"/>
  <c r="M38" i="19"/>
  <c r="G38" i="19"/>
  <c r="L36" i="19"/>
  <c r="R36" i="19"/>
  <c r="K36" i="19"/>
  <c r="N36" i="19"/>
  <c r="M36" i="19"/>
  <c r="G36" i="19"/>
  <c r="L35" i="19"/>
  <c r="R35" i="19"/>
  <c r="K35" i="19"/>
  <c r="N35" i="19"/>
  <c r="M35" i="19"/>
  <c r="G35" i="19"/>
  <c r="M34" i="19"/>
  <c r="R34" i="19"/>
  <c r="K34" i="19"/>
  <c r="P34" i="19"/>
  <c r="N34" i="19"/>
  <c r="G34" i="19"/>
  <c r="L34" i="19"/>
  <c r="M32" i="19"/>
  <c r="R32" i="19"/>
  <c r="K32" i="19"/>
  <c r="P32" i="19"/>
  <c r="N32" i="19"/>
  <c r="G32" i="19"/>
  <c r="L32" i="19"/>
  <c r="M31" i="19"/>
  <c r="R31" i="19"/>
  <c r="K31" i="19"/>
  <c r="P31" i="19"/>
  <c r="N31" i="19"/>
  <c r="G31" i="19"/>
  <c r="L31" i="19"/>
  <c r="N30" i="19"/>
  <c r="R30" i="19"/>
  <c r="P30" i="19"/>
  <c r="M30" i="19"/>
  <c r="L30" i="19"/>
  <c r="N28" i="19"/>
  <c r="R28" i="19"/>
  <c r="P28" i="19"/>
  <c r="M28" i="19"/>
  <c r="L28" i="19"/>
  <c r="R27" i="19"/>
  <c r="P27" i="19"/>
  <c r="N27" i="19"/>
  <c r="M27" i="19"/>
  <c r="L27" i="19"/>
  <c r="R26" i="19"/>
  <c r="P26" i="19"/>
  <c r="N26" i="19"/>
  <c r="M26" i="19"/>
  <c r="L26" i="19"/>
  <c r="K25" i="19"/>
  <c r="R25" i="19"/>
  <c r="P25" i="19"/>
  <c r="G25" i="19"/>
  <c r="N25" i="19"/>
  <c r="M25" i="19"/>
  <c r="L25" i="19"/>
  <c r="R23" i="19"/>
  <c r="K23" i="19"/>
  <c r="N23" i="19"/>
  <c r="M23" i="19"/>
  <c r="G23" i="19"/>
  <c r="R21" i="19"/>
  <c r="K21" i="19"/>
  <c r="P21" i="19"/>
  <c r="N21" i="19"/>
  <c r="G21" i="19"/>
  <c r="L21" i="19"/>
  <c r="R19" i="19"/>
  <c r="K19" i="19"/>
  <c r="P19" i="19"/>
  <c r="N19" i="19"/>
  <c r="G19" i="19"/>
  <c r="L19" i="19"/>
  <c r="R18" i="19"/>
  <c r="K18" i="19"/>
  <c r="P18" i="19"/>
  <c r="N18" i="19"/>
  <c r="G18" i="19"/>
  <c r="L18" i="19"/>
  <c r="R16" i="19"/>
  <c r="K16" i="19"/>
  <c r="P16" i="19"/>
  <c r="N16" i="19"/>
  <c r="G16" i="19"/>
  <c r="L16" i="19"/>
  <c r="R15" i="19"/>
  <c r="Q15" i="19"/>
  <c r="P15" i="19"/>
  <c r="N15" i="19"/>
  <c r="M15" i="19"/>
  <c r="L15" i="19"/>
  <c r="R14" i="19"/>
  <c r="Q14" i="19"/>
  <c r="M14" i="19"/>
  <c r="K14" i="19"/>
  <c r="P14" i="19"/>
  <c r="G14" i="19"/>
  <c r="N14" i="19"/>
  <c r="L14" i="19"/>
  <c r="P13" i="19"/>
  <c r="K13" i="19"/>
  <c r="R13" i="19"/>
  <c r="Q13" i="19"/>
  <c r="G13" i="19"/>
  <c r="N13" i="19"/>
  <c r="M13" i="19"/>
  <c r="L13" i="19"/>
  <c r="R12" i="19"/>
  <c r="N12" i="19"/>
  <c r="Q12" i="19"/>
  <c r="P12" i="19"/>
  <c r="M12" i="19"/>
  <c r="L12" i="19"/>
  <c r="P11" i="19"/>
  <c r="K11" i="19"/>
  <c r="R11" i="19"/>
  <c r="Q11" i="19"/>
  <c r="G11" i="19"/>
  <c r="N11" i="19"/>
  <c r="M11" i="19"/>
  <c r="L11" i="19"/>
  <c r="R10" i="19"/>
  <c r="N10" i="19"/>
  <c r="Q10" i="19"/>
  <c r="P10" i="19"/>
  <c r="M10" i="19"/>
  <c r="L10" i="19"/>
  <c r="R9" i="19"/>
  <c r="Q9" i="19"/>
  <c r="P9" i="19"/>
  <c r="N9" i="19"/>
  <c r="M9" i="19"/>
  <c r="L9" i="19"/>
  <c r="G14" i="22"/>
  <c r="K23" i="22"/>
  <c r="M25" i="22"/>
  <c r="G26" i="22"/>
  <c r="L27" i="22"/>
  <c r="G28" i="22"/>
  <c r="L30" i="22"/>
  <c r="K35" i="22"/>
  <c r="M46" i="22"/>
  <c r="L48" i="22"/>
  <c r="M10" i="22"/>
  <c r="Q10" i="22"/>
  <c r="M11" i="22"/>
  <c r="Q11" i="22"/>
  <c r="M12" i="22"/>
  <c r="Q12" i="22"/>
  <c r="M13" i="22"/>
  <c r="Q13" i="22"/>
  <c r="P48" i="22"/>
  <c r="G9" i="22"/>
  <c r="K9" i="22"/>
  <c r="Q25" i="22"/>
  <c r="P27" i="22"/>
  <c r="P30" i="22"/>
  <c r="P36" i="22"/>
  <c r="P38" i="22"/>
  <c r="L23" i="22"/>
  <c r="K26" i="22"/>
  <c r="K28" i="22"/>
  <c r="L35" i="22"/>
  <c r="G44" i="22"/>
  <c r="K44" i="22"/>
  <c r="G50" i="22"/>
  <c r="K50" i="22"/>
  <c r="G51" i="22"/>
  <c r="K51" i="22"/>
  <c r="G52" i="22"/>
  <c r="K52" i="22"/>
  <c r="G53" i="22"/>
  <c r="K53" i="22"/>
  <c r="G10" i="21"/>
  <c r="K10" i="21"/>
  <c r="G12" i="21"/>
  <c r="K12" i="21"/>
  <c r="G32" i="21"/>
  <c r="K32" i="21"/>
  <c r="K35" i="21"/>
  <c r="K36" i="21"/>
  <c r="K38" i="21"/>
  <c r="G44" i="21"/>
  <c r="K44" i="21"/>
  <c r="Q49" i="21"/>
  <c r="P50" i="21"/>
  <c r="K50" i="21"/>
  <c r="G14" i="21"/>
  <c r="K14" i="21"/>
  <c r="G16" i="21"/>
  <c r="K16" i="21"/>
  <c r="G19" i="21"/>
  <c r="K19" i="21"/>
  <c r="K23" i="21"/>
  <c r="G35" i="21"/>
  <c r="G36" i="21"/>
  <c r="G38" i="21"/>
  <c r="G39" i="21"/>
  <c r="K39" i="21"/>
  <c r="G42" i="21"/>
  <c r="K42" i="21"/>
  <c r="K48" i="21"/>
  <c r="G11" i="21"/>
  <c r="K11" i="21"/>
  <c r="G13" i="21"/>
  <c r="K13" i="21"/>
  <c r="G23" i="21"/>
  <c r="G25" i="21"/>
  <c r="K25" i="21"/>
  <c r="K31" i="21"/>
  <c r="K34" i="21"/>
  <c r="P35" i="21"/>
  <c r="P36" i="21"/>
  <c r="P38" i="21"/>
  <c r="G48" i="21"/>
  <c r="G49" i="21"/>
  <c r="G51" i="21"/>
  <c r="K51" i="21"/>
  <c r="G52" i="21"/>
  <c r="K52" i="21"/>
  <c r="G53" i="21"/>
  <c r="K53" i="21"/>
  <c r="M12" i="20"/>
  <c r="P32" i="20"/>
  <c r="K32" i="20"/>
  <c r="Q36" i="20"/>
  <c r="K36" i="20"/>
  <c r="P44" i="20"/>
  <c r="K44" i="20"/>
  <c r="G49" i="20"/>
  <c r="L49" i="20"/>
  <c r="M11" i="20"/>
  <c r="R21" i="20"/>
  <c r="G27" i="20"/>
  <c r="R28" i="20"/>
  <c r="P30" i="20"/>
  <c r="K30" i="20"/>
  <c r="N31" i="20"/>
  <c r="G31" i="20"/>
  <c r="L32" i="20"/>
  <c r="N34" i="20"/>
  <c r="G34" i="20"/>
  <c r="R40" i="20"/>
  <c r="L41" i="20"/>
  <c r="L44" i="20"/>
  <c r="N40" i="20"/>
  <c r="N32" i="20"/>
  <c r="G9" i="20"/>
  <c r="G10" i="20"/>
  <c r="L15" i="20"/>
  <c r="Q23" i="20"/>
  <c r="K23" i="20"/>
  <c r="K25" i="20"/>
  <c r="P25" i="20"/>
  <c r="M36" i="20"/>
  <c r="G36" i="20"/>
  <c r="P41" i="20"/>
  <c r="K41" i="20"/>
  <c r="P9" i="20"/>
  <c r="K11" i="20"/>
  <c r="K12" i="20"/>
  <c r="P15" i="20"/>
  <c r="K15" i="20"/>
  <c r="P18" i="20"/>
  <c r="K18" i="20"/>
  <c r="P21" i="20"/>
  <c r="K21" i="20"/>
  <c r="M23" i="20"/>
  <c r="G23" i="20"/>
  <c r="G25" i="20"/>
  <c r="L25" i="20"/>
  <c r="P27" i="20"/>
  <c r="K27" i="20"/>
  <c r="L30" i="20"/>
  <c r="R31" i="20"/>
  <c r="K31" i="20"/>
  <c r="R34" i="20"/>
  <c r="K34" i="20"/>
  <c r="R49" i="20"/>
  <c r="R46" i="20"/>
  <c r="R36" i="20"/>
  <c r="N27" i="20"/>
  <c r="R27" i="20"/>
  <c r="N30" i="20"/>
  <c r="R30" i="20"/>
  <c r="G42" i="20"/>
  <c r="K42" i="20"/>
  <c r="G48" i="20"/>
  <c r="K48" i="20"/>
  <c r="N51" i="20"/>
  <c r="R51" i="20"/>
  <c r="N53" i="20"/>
  <c r="R53" i="20"/>
  <c r="N10" i="20"/>
  <c r="R10" i="20"/>
  <c r="N12" i="20"/>
  <c r="R12" i="20"/>
  <c r="K40" i="20"/>
  <c r="N41" i="20"/>
  <c r="R41" i="20"/>
  <c r="N44" i="20"/>
  <c r="R44" i="20"/>
  <c r="G46" i="20"/>
  <c r="K46" i="20"/>
  <c r="G51" i="20"/>
  <c r="K51" i="20"/>
  <c r="G53" i="20"/>
  <c r="K53" i="20"/>
  <c r="G40" i="20"/>
  <c r="K49" i="20"/>
  <c r="N50" i="20"/>
  <c r="R50" i="20"/>
  <c r="N52" i="20"/>
  <c r="R52" i="20"/>
  <c r="P48" i="19"/>
  <c r="G9" i="19"/>
  <c r="K9" i="19"/>
  <c r="G15" i="19"/>
  <c r="K15" i="19"/>
  <c r="M16" i="19"/>
  <c r="M18" i="19"/>
  <c r="M19" i="19"/>
  <c r="M21" i="19"/>
  <c r="L23" i="19"/>
  <c r="Q25" i="19"/>
  <c r="Q31" i="19"/>
  <c r="Q32" i="19"/>
  <c r="Q34" i="19"/>
  <c r="P35" i="19"/>
  <c r="P36" i="19"/>
  <c r="P38" i="19"/>
  <c r="Q44" i="19"/>
  <c r="Q48" i="19"/>
  <c r="G10" i="19"/>
  <c r="K10" i="19"/>
  <c r="G12" i="19"/>
  <c r="K12" i="19"/>
  <c r="Q16" i="19"/>
  <c r="Q18" i="19"/>
  <c r="Q19" i="19"/>
  <c r="P23" i="19"/>
  <c r="Q26" i="19"/>
  <c r="Q27" i="19"/>
  <c r="Q28" i="19"/>
  <c r="Q30" i="19"/>
  <c r="Q35" i="19"/>
  <c r="Q36" i="19"/>
  <c r="Q38" i="19"/>
  <c r="Q40" i="19"/>
  <c r="Q23" i="19"/>
  <c r="M46" i="19"/>
  <c r="Q49" i="19"/>
  <c r="G26" i="19"/>
  <c r="K26" i="19"/>
  <c r="G27" i="19"/>
  <c r="K27" i="19"/>
  <c r="G28" i="19"/>
  <c r="K28" i="19"/>
  <c r="G30" i="19"/>
  <c r="K30" i="19"/>
  <c r="G44" i="19"/>
  <c r="K44" i="19"/>
  <c r="G50" i="19"/>
  <c r="K50" i="19"/>
  <c r="G51" i="19"/>
  <c r="K51" i="19"/>
  <c r="G52" i="19"/>
  <c r="K52" i="19"/>
  <c r="G53" i="19"/>
  <c r="K53" i="19"/>
  <c r="R34" i="18"/>
  <c r="P36" i="18"/>
  <c r="Q38" i="18"/>
  <c r="R39" i="18"/>
  <c r="K42" i="18"/>
  <c r="Q44" i="18"/>
  <c r="R46" i="18"/>
  <c r="Q50" i="18"/>
  <c r="R51" i="18"/>
  <c r="Q35" i="18"/>
  <c r="N53" i="18"/>
  <c r="R53" i="18"/>
  <c r="Q53" i="18"/>
  <c r="M53" i="18"/>
  <c r="N52" i="18"/>
  <c r="R52" i="18"/>
  <c r="Q52" i="18"/>
  <c r="P52" i="18"/>
  <c r="M52" i="18"/>
  <c r="L52" i="18"/>
  <c r="N51" i="18"/>
  <c r="M51" i="18"/>
  <c r="L51" i="18"/>
  <c r="N50" i="18"/>
  <c r="R50" i="18"/>
  <c r="P50" i="18"/>
  <c r="M50" i="18"/>
  <c r="L50" i="18"/>
  <c r="N49" i="18"/>
  <c r="K49" i="18"/>
  <c r="R49" i="18"/>
  <c r="G49" i="18"/>
  <c r="M49" i="18"/>
  <c r="L49" i="18"/>
  <c r="R48" i="18"/>
  <c r="P48" i="18"/>
  <c r="N48" i="18"/>
  <c r="L48" i="18"/>
  <c r="M46" i="18"/>
  <c r="N46" i="18"/>
  <c r="L46" i="18"/>
  <c r="N44" i="18"/>
  <c r="R44" i="18"/>
  <c r="M44" i="18"/>
  <c r="L44" i="18"/>
  <c r="R42" i="18"/>
  <c r="Q42" i="18"/>
  <c r="G42" i="18"/>
  <c r="N42" i="18"/>
  <c r="M42" i="18"/>
  <c r="L42" i="18"/>
  <c r="K40" i="18"/>
  <c r="R40" i="18"/>
  <c r="G40" i="18"/>
  <c r="N40" i="18"/>
  <c r="M40" i="18"/>
  <c r="L40" i="18"/>
  <c r="K39" i="18"/>
  <c r="G39" i="18"/>
  <c r="N39" i="18"/>
  <c r="M39" i="18"/>
  <c r="L39" i="18"/>
  <c r="P38" i="18"/>
  <c r="R38" i="18"/>
  <c r="N38" i="18"/>
  <c r="L38" i="18"/>
  <c r="R36" i="18"/>
  <c r="K36" i="18"/>
  <c r="N36" i="18"/>
  <c r="L36" i="18"/>
  <c r="P35" i="18"/>
  <c r="R35" i="18"/>
  <c r="K35" i="18"/>
  <c r="N35" i="18"/>
  <c r="L35" i="18"/>
  <c r="L34" i="18"/>
  <c r="K34" i="18"/>
  <c r="N34" i="18"/>
  <c r="M34" i="18"/>
  <c r="M32" i="18"/>
  <c r="R32" i="18"/>
  <c r="K32" i="18"/>
  <c r="N32" i="18"/>
  <c r="L32" i="18"/>
  <c r="L31" i="18"/>
  <c r="R31" i="18"/>
  <c r="K31" i="18"/>
  <c r="N31" i="18"/>
  <c r="M31" i="18"/>
  <c r="N30" i="18"/>
  <c r="R30" i="18"/>
  <c r="P30" i="18"/>
  <c r="G30" i="18"/>
  <c r="L30" i="18"/>
  <c r="N28" i="18"/>
  <c r="R28" i="18"/>
  <c r="G28" i="18"/>
  <c r="L28" i="18"/>
  <c r="N27" i="18"/>
  <c r="R27" i="18"/>
  <c r="P27" i="18"/>
  <c r="G27" i="18"/>
  <c r="L27" i="18"/>
  <c r="N26" i="18"/>
  <c r="R26" i="18"/>
  <c r="G26" i="18"/>
  <c r="L26" i="18"/>
  <c r="K25" i="18"/>
  <c r="R25" i="18"/>
  <c r="G25" i="18"/>
  <c r="N25" i="18"/>
  <c r="M25" i="18"/>
  <c r="L25" i="18"/>
  <c r="P23" i="18"/>
  <c r="R23" i="18"/>
  <c r="Q23" i="18"/>
  <c r="K23" i="18"/>
  <c r="N23" i="18"/>
  <c r="L23" i="18"/>
  <c r="Q21" i="18"/>
  <c r="L21" i="18"/>
  <c r="R21" i="18"/>
  <c r="K21" i="18"/>
  <c r="N21" i="18"/>
  <c r="M21" i="18"/>
  <c r="Q19" i="18"/>
  <c r="M19" i="18"/>
  <c r="R19" i="18"/>
  <c r="K19" i="18"/>
  <c r="N19" i="18"/>
  <c r="L19" i="18"/>
  <c r="Q18" i="18"/>
  <c r="L18" i="18"/>
  <c r="R18" i="18"/>
  <c r="K18" i="18"/>
  <c r="N18" i="18"/>
  <c r="M18" i="18"/>
  <c r="Q16" i="18"/>
  <c r="M16" i="18"/>
  <c r="R16" i="18"/>
  <c r="K16" i="18"/>
  <c r="N16" i="18"/>
  <c r="L16" i="18"/>
  <c r="Q15" i="18"/>
  <c r="L15" i="18"/>
  <c r="R15" i="18"/>
  <c r="K15" i="18"/>
  <c r="N15" i="18"/>
  <c r="M15" i="18"/>
  <c r="R14" i="18"/>
  <c r="K14" i="18"/>
  <c r="P14" i="18"/>
  <c r="N14" i="18"/>
  <c r="G14" i="18"/>
  <c r="L14" i="18"/>
  <c r="R13" i="18"/>
  <c r="P13" i="18"/>
  <c r="N13" i="18"/>
  <c r="M13" i="18"/>
  <c r="L13" i="18"/>
  <c r="R12" i="18"/>
  <c r="Q12" i="18"/>
  <c r="P12" i="18"/>
  <c r="N12" i="18"/>
  <c r="M12" i="18"/>
  <c r="L12" i="18"/>
  <c r="R11" i="18"/>
  <c r="Q11" i="18"/>
  <c r="P11" i="18"/>
  <c r="N11" i="18"/>
  <c r="M11" i="18"/>
  <c r="L11" i="18"/>
  <c r="R10" i="18"/>
  <c r="Q10" i="18"/>
  <c r="P10" i="18"/>
  <c r="N10" i="18"/>
  <c r="M10" i="18"/>
  <c r="L10" i="18"/>
  <c r="K9" i="18"/>
  <c r="R9" i="18"/>
  <c r="Q9" i="18"/>
  <c r="P9" i="18"/>
  <c r="G9" i="18"/>
  <c r="N9" i="18"/>
  <c r="M9" i="18"/>
  <c r="L9" i="18"/>
  <c r="R53" i="17"/>
  <c r="Q53" i="17"/>
  <c r="P53" i="17"/>
  <c r="N53" i="17"/>
  <c r="M53" i="17"/>
  <c r="L53" i="17"/>
  <c r="R52" i="17"/>
  <c r="Q52" i="17"/>
  <c r="P52" i="17"/>
  <c r="N52" i="17"/>
  <c r="M52" i="17"/>
  <c r="L52" i="17"/>
  <c r="R51" i="17"/>
  <c r="Q51" i="17"/>
  <c r="P51" i="17"/>
  <c r="N51" i="17"/>
  <c r="M51" i="17"/>
  <c r="L51" i="17"/>
  <c r="R50" i="17"/>
  <c r="Q50" i="17"/>
  <c r="P50" i="17"/>
  <c r="N50" i="17"/>
  <c r="M50" i="17"/>
  <c r="L50" i="17"/>
  <c r="R49" i="17"/>
  <c r="Q49" i="17"/>
  <c r="P49" i="17"/>
  <c r="N49" i="17"/>
  <c r="M49" i="17"/>
  <c r="L49" i="17"/>
  <c r="R48" i="17"/>
  <c r="Q48" i="17"/>
  <c r="P48" i="17"/>
  <c r="N48" i="17"/>
  <c r="M48" i="17"/>
  <c r="L48" i="17"/>
  <c r="K46" i="17"/>
  <c r="R46" i="17"/>
  <c r="Q46" i="17"/>
  <c r="P46" i="17"/>
  <c r="G46" i="17"/>
  <c r="N46" i="17"/>
  <c r="M46" i="17"/>
  <c r="L46" i="17"/>
  <c r="R44" i="17"/>
  <c r="Q44" i="17"/>
  <c r="P44" i="17"/>
  <c r="N44" i="17"/>
  <c r="M44" i="17"/>
  <c r="L44" i="17"/>
  <c r="R42" i="17"/>
  <c r="Q42" i="17"/>
  <c r="P42" i="17"/>
  <c r="N42" i="17"/>
  <c r="M42" i="17"/>
  <c r="L42" i="17"/>
  <c r="R40" i="17"/>
  <c r="Q40" i="17"/>
  <c r="P40" i="17"/>
  <c r="N40" i="17"/>
  <c r="L40" i="17"/>
  <c r="Q39" i="17"/>
  <c r="R39" i="17"/>
  <c r="K39" i="17"/>
  <c r="P39" i="17"/>
  <c r="N39" i="17"/>
  <c r="G39" i="17"/>
  <c r="L39" i="17"/>
  <c r="R38" i="17"/>
  <c r="Q38" i="17"/>
  <c r="P38" i="17"/>
  <c r="N38" i="17"/>
  <c r="M38" i="17"/>
  <c r="L38" i="17"/>
  <c r="R36" i="17"/>
  <c r="Q36" i="17"/>
  <c r="N36" i="17"/>
  <c r="M36" i="17"/>
  <c r="Q35" i="17"/>
  <c r="P35" i="17"/>
  <c r="L35" i="17"/>
  <c r="R35" i="17"/>
  <c r="N35" i="17"/>
  <c r="M35" i="17"/>
  <c r="R34" i="17"/>
  <c r="N34" i="17"/>
  <c r="Q34" i="17"/>
  <c r="P34" i="17"/>
  <c r="M34" i="17"/>
  <c r="L34" i="17"/>
  <c r="R32" i="17"/>
  <c r="Q32" i="17"/>
  <c r="P32" i="17"/>
  <c r="N32" i="17"/>
  <c r="G32" i="17"/>
  <c r="L32" i="17"/>
  <c r="R31" i="17"/>
  <c r="N31" i="17"/>
  <c r="Q31" i="17"/>
  <c r="P31" i="17"/>
  <c r="M31" i="17"/>
  <c r="L31" i="17"/>
  <c r="R30" i="17"/>
  <c r="Q30" i="17"/>
  <c r="P30" i="17"/>
  <c r="G30" i="17"/>
  <c r="N30" i="17"/>
  <c r="M30" i="17"/>
  <c r="L30" i="17"/>
  <c r="R28" i="17"/>
  <c r="Q28" i="17"/>
  <c r="P28" i="17"/>
  <c r="N28" i="17"/>
  <c r="M28" i="17"/>
  <c r="L28" i="17"/>
  <c r="P27" i="17"/>
  <c r="K27" i="17"/>
  <c r="R27" i="17"/>
  <c r="Q27" i="17"/>
  <c r="G27" i="17"/>
  <c r="N27" i="17"/>
  <c r="M27" i="17"/>
  <c r="L27" i="17"/>
  <c r="N26" i="17"/>
  <c r="R26" i="17"/>
  <c r="Q26" i="17"/>
  <c r="P26" i="17"/>
  <c r="M26" i="17"/>
  <c r="L26" i="17"/>
  <c r="Q25" i="17"/>
  <c r="R25" i="17"/>
  <c r="P25" i="17"/>
  <c r="N25" i="17"/>
  <c r="M25" i="17"/>
  <c r="L25" i="17"/>
  <c r="P23" i="17"/>
  <c r="R23" i="17"/>
  <c r="Q23" i="17"/>
  <c r="N23" i="17"/>
  <c r="M23" i="17"/>
  <c r="Q21" i="17"/>
  <c r="M21" i="17"/>
  <c r="K21" i="17"/>
  <c r="R21" i="17"/>
  <c r="P21" i="17"/>
  <c r="G21" i="17"/>
  <c r="N21" i="17"/>
  <c r="L21" i="17"/>
  <c r="N19" i="17"/>
  <c r="R19" i="17"/>
  <c r="Q19" i="17"/>
  <c r="P19" i="17"/>
  <c r="M19" i="17"/>
  <c r="L19" i="17"/>
  <c r="Q18" i="17"/>
  <c r="M18" i="17"/>
  <c r="K18" i="17"/>
  <c r="R18" i="17"/>
  <c r="P18" i="17"/>
  <c r="G18" i="17"/>
  <c r="N18" i="17"/>
  <c r="L18" i="17"/>
  <c r="N16" i="17"/>
  <c r="R16" i="17"/>
  <c r="Q16" i="17"/>
  <c r="P16" i="17"/>
  <c r="M16" i="17"/>
  <c r="L16" i="17"/>
  <c r="Q15" i="17"/>
  <c r="M15" i="17"/>
  <c r="K15" i="17"/>
  <c r="R15" i="17"/>
  <c r="P15" i="17"/>
  <c r="G15" i="17"/>
  <c r="N15" i="17"/>
  <c r="L15" i="17"/>
  <c r="N14" i="17"/>
  <c r="R14" i="17"/>
  <c r="Q14" i="17"/>
  <c r="P14" i="17"/>
  <c r="M14" i="17"/>
  <c r="L14" i="17"/>
  <c r="R13" i="17"/>
  <c r="N13" i="17"/>
  <c r="Q13" i="17"/>
  <c r="P13" i="17"/>
  <c r="M13" i="17"/>
  <c r="L13" i="17"/>
  <c r="P12" i="17"/>
  <c r="K12" i="17"/>
  <c r="Q12" i="17"/>
  <c r="G12" i="17"/>
  <c r="M12" i="17"/>
  <c r="L12" i="17"/>
  <c r="R11" i="17"/>
  <c r="N11" i="17"/>
  <c r="Q11" i="17"/>
  <c r="P11" i="17"/>
  <c r="M11" i="17"/>
  <c r="L11" i="17"/>
  <c r="P10" i="17"/>
  <c r="K10" i="17"/>
  <c r="Q10" i="17"/>
  <c r="G10" i="17"/>
  <c r="M10" i="17"/>
  <c r="L10" i="17"/>
  <c r="K9" i="17"/>
  <c r="R9" i="17"/>
  <c r="Q9" i="17"/>
  <c r="P9" i="17"/>
  <c r="G9" i="17"/>
  <c r="N9" i="17"/>
  <c r="M9" i="17"/>
  <c r="L9" i="17"/>
  <c r="P53" i="16"/>
  <c r="K53" i="16"/>
  <c r="R53" i="16"/>
  <c r="Q53" i="16"/>
  <c r="G53" i="16"/>
  <c r="N53" i="16"/>
  <c r="M53" i="16"/>
  <c r="L53" i="16"/>
  <c r="Q52" i="16"/>
  <c r="P52" i="16"/>
  <c r="L52" i="16"/>
  <c r="R52" i="16"/>
  <c r="N52" i="16"/>
  <c r="M52" i="16"/>
  <c r="N50" i="16"/>
  <c r="M50" i="16"/>
  <c r="R50" i="16"/>
  <c r="Q50" i="16"/>
  <c r="P50" i="16"/>
  <c r="L50" i="16"/>
  <c r="M48" i="16"/>
  <c r="R48" i="16"/>
  <c r="Q48" i="16"/>
  <c r="P48" i="16"/>
  <c r="N48" i="16"/>
  <c r="L48" i="16"/>
  <c r="Q47" i="16"/>
  <c r="N47" i="16"/>
  <c r="R47" i="16"/>
  <c r="M47" i="16"/>
  <c r="L47" i="16"/>
  <c r="P46" i="16"/>
  <c r="N46" i="16"/>
  <c r="R46" i="16"/>
  <c r="Q46" i="16"/>
  <c r="M46" i="16"/>
  <c r="L46" i="16"/>
  <c r="Q45" i="16"/>
  <c r="K45" i="16"/>
  <c r="R45" i="16"/>
  <c r="P45" i="16"/>
  <c r="G45" i="16"/>
  <c r="N45" i="16"/>
  <c r="M45" i="16"/>
  <c r="L45" i="16"/>
  <c r="R44" i="16"/>
  <c r="Q44" i="16"/>
  <c r="P44" i="16"/>
  <c r="N44" i="16"/>
  <c r="M44" i="16"/>
  <c r="L44" i="16"/>
  <c r="R42" i="16"/>
  <c r="Q42" i="16"/>
  <c r="P42" i="16"/>
  <c r="M42" i="16"/>
  <c r="L42" i="16"/>
  <c r="P40" i="16"/>
  <c r="K40" i="16"/>
  <c r="R40" i="16"/>
  <c r="Q40" i="16"/>
  <c r="G40" i="16"/>
  <c r="N40" i="16"/>
  <c r="M40" i="16"/>
  <c r="L40" i="16"/>
  <c r="R39" i="16"/>
  <c r="Q39" i="16"/>
  <c r="P39" i="16"/>
  <c r="M39" i="16"/>
  <c r="L39" i="16"/>
  <c r="Q38" i="16"/>
  <c r="P38" i="16"/>
  <c r="L38" i="16"/>
  <c r="R38" i="16"/>
  <c r="N38" i="16"/>
  <c r="M38" i="16"/>
  <c r="Q36" i="16"/>
  <c r="P36" i="16"/>
  <c r="L36" i="16"/>
  <c r="R36" i="16"/>
  <c r="N36" i="16"/>
  <c r="M36" i="16"/>
  <c r="Q35" i="16"/>
  <c r="P35" i="16"/>
  <c r="L35" i="16"/>
  <c r="R35" i="16"/>
  <c r="N35" i="16"/>
  <c r="M35" i="16"/>
  <c r="R34" i="16"/>
  <c r="Q34" i="16"/>
  <c r="M34" i="16"/>
  <c r="K34" i="16"/>
  <c r="P34" i="16"/>
  <c r="G34" i="16"/>
  <c r="N34" i="16"/>
  <c r="L34" i="16"/>
  <c r="N32" i="16"/>
  <c r="R32" i="16"/>
  <c r="Q32" i="16"/>
  <c r="P32" i="16"/>
  <c r="M32" i="16"/>
  <c r="L32" i="16"/>
  <c r="R31" i="16"/>
  <c r="Q31" i="16"/>
  <c r="M31" i="16"/>
  <c r="K31" i="16"/>
  <c r="P31" i="16"/>
  <c r="G31" i="16"/>
  <c r="N31" i="16"/>
  <c r="L31" i="16"/>
  <c r="P30" i="16"/>
  <c r="K30" i="16"/>
  <c r="Q30" i="16"/>
  <c r="N30" i="16"/>
  <c r="M30" i="16"/>
  <c r="L30" i="16"/>
  <c r="R28" i="16"/>
  <c r="N28" i="16"/>
  <c r="Q28" i="16"/>
  <c r="P28" i="16"/>
  <c r="M28" i="16"/>
  <c r="L28" i="16"/>
  <c r="P27" i="16"/>
  <c r="R27" i="16"/>
  <c r="Q27" i="16"/>
  <c r="G27" i="16"/>
  <c r="M27" i="16"/>
  <c r="L27" i="16"/>
  <c r="R26" i="16"/>
  <c r="N26" i="16"/>
  <c r="Q26" i="16"/>
  <c r="P26" i="16"/>
  <c r="M26" i="16"/>
  <c r="L26" i="16"/>
  <c r="Q25" i="16"/>
  <c r="P25" i="16"/>
  <c r="K25" i="16"/>
  <c r="R25" i="16"/>
  <c r="G25" i="16"/>
  <c r="N25" i="16"/>
  <c r="M25" i="16"/>
  <c r="L25" i="16"/>
  <c r="P23" i="16"/>
  <c r="N23" i="16"/>
  <c r="R23" i="16"/>
  <c r="Q23" i="16"/>
  <c r="M23" i="16"/>
  <c r="G23" i="16"/>
  <c r="Q21" i="16"/>
  <c r="K21" i="16"/>
  <c r="P21" i="16"/>
  <c r="N21" i="16"/>
  <c r="M21" i="16"/>
  <c r="L21" i="16"/>
  <c r="R19" i="16"/>
  <c r="N19" i="16"/>
  <c r="M19" i="16"/>
  <c r="Q19" i="16"/>
  <c r="P19" i="16"/>
  <c r="G19" i="16"/>
  <c r="L19" i="16"/>
  <c r="Q18" i="16"/>
  <c r="R18" i="16"/>
  <c r="P18" i="16"/>
  <c r="G18" i="16"/>
  <c r="M18" i="16"/>
  <c r="L18" i="16"/>
  <c r="R16" i="16"/>
  <c r="N16" i="16"/>
  <c r="M16" i="16"/>
  <c r="Q16" i="16"/>
  <c r="P16" i="16"/>
  <c r="G16" i="16"/>
  <c r="L16" i="16"/>
  <c r="Q15" i="16"/>
  <c r="R15" i="16"/>
  <c r="P15" i="16"/>
  <c r="N15" i="16"/>
  <c r="M15" i="16"/>
  <c r="L15" i="16"/>
  <c r="R14" i="16"/>
  <c r="N14" i="16"/>
  <c r="M14" i="16"/>
  <c r="Q14" i="16"/>
  <c r="P14" i="16"/>
  <c r="G14" i="16"/>
  <c r="L14" i="16"/>
  <c r="R13" i="16"/>
  <c r="P13" i="16"/>
  <c r="K13" i="16"/>
  <c r="Q13" i="16"/>
  <c r="G13" i="16"/>
  <c r="N13" i="16"/>
  <c r="M13" i="16"/>
  <c r="L13" i="16"/>
  <c r="K12" i="16"/>
  <c r="R12" i="16"/>
  <c r="Q12" i="16"/>
  <c r="P12" i="16"/>
  <c r="G12" i="16"/>
  <c r="N12" i="16"/>
  <c r="M12" i="16"/>
  <c r="L12" i="16"/>
  <c r="K11" i="16"/>
  <c r="R11" i="16"/>
  <c r="Q11" i="16"/>
  <c r="P11" i="16"/>
  <c r="G11" i="16"/>
  <c r="N11" i="16"/>
  <c r="M11" i="16"/>
  <c r="L11" i="16"/>
  <c r="K10" i="16"/>
  <c r="R10" i="16"/>
  <c r="Q10" i="16"/>
  <c r="P10" i="16"/>
  <c r="G10" i="16"/>
  <c r="N10" i="16"/>
  <c r="M10" i="16"/>
  <c r="L10" i="16"/>
  <c r="R9" i="16"/>
  <c r="Q9" i="16"/>
  <c r="K9" i="16"/>
  <c r="N9" i="16"/>
  <c r="M9" i="16"/>
  <c r="G9" i="16"/>
  <c r="L46" i="15"/>
  <c r="M53" i="15"/>
  <c r="R53" i="15"/>
  <c r="K53" i="15"/>
  <c r="P53" i="15"/>
  <c r="N53" i="15"/>
  <c r="G53" i="15"/>
  <c r="L53" i="15"/>
  <c r="M52" i="15"/>
  <c r="R52" i="15"/>
  <c r="K52" i="15"/>
  <c r="P52" i="15"/>
  <c r="N52" i="15"/>
  <c r="G52" i="15"/>
  <c r="L52" i="15"/>
  <c r="M51" i="15"/>
  <c r="R51" i="15"/>
  <c r="K51" i="15"/>
  <c r="P51" i="15"/>
  <c r="N51" i="15"/>
  <c r="G51" i="15"/>
  <c r="L51" i="15"/>
  <c r="M50" i="15"/>
  <c r="R50" i="15"/>
  <c r="K50" i="15"/>
  <c r="P50" i="15"/>
  <c r="N50" i="15"/>
  <c r="G50" i="15"/>
  <c r="L50" i="15"/>
  <c r="R49" i="15"/>
  <c r="Q49" i="15"/>
  <c r="P49" i="15"/>
  <c r="N49" i="15"/>
  <c r="M49" i="15"/>
  <c r="L49" i="15"/>
  <c r="K48" i="15"/>
  <c r="R48" i="15"/>
  <c r="Q48" i="15"/>
  <c r="P48" i="15"/>
  <c r="G48" i="15"/>
  <c r="N48" i="15"/>
  <c r="M48" i="15"/>
  <c r="R46" i="15"/>
  <c r="Q46" i="15"/>
  <c r="K46" i="15"/>
  <c r="N46" i="15"/>
  <c r="M46" i="15"/>
  <c r="G46" i="15"/>
  <c r="Q44" i="15"/>
  <c r="R44" i="15"/>
  <c r="P44" i="15"/>
  <c r="N44" i="15"/>
  <c r="M44" i="15"/>
  <c r="R42" i="15"/>
  <c r="Q42" i="15"/>
  <c r="P42" i="15"/>
  <c r="N42" i="15"/>
  <c r="M42" i="15"/>
  <c r="R40" i="15"/>
  <c r="Q40" i="15"/>
  <c r="P40" i="15"/>
  <c r="N40" i="15"/>
  <c r="M40" i="15"/>
  <c r="R39" i="15"/>
  <c r="Q39" i="15"/>
  <c r="P39" i="15"/>
  <c r="N39" i="15"/>
  <c r="M39" i="15"/>
  <c r="K38" i="15"/>
  <c r="R38" i="15"/>
  <c r="Q38" i="15"/>
  <c r="P38" i="15"/>
  <c r="G38" i="15"/>
  <c r="N38" i="15"/>
  <c r="M38" i="15"/>
  <c r="K36" i="15"/>
  <c r="R36" i="15"/>
  <c r="Q36" i="15"/>
  <c r="G36" i="15"/>
  <c r="N36" i="15"/>
  <c r="M36" i="15"/>
  <c r="K35" i="15"/>
  <c r="R35" i="15"/>
  <c r="Q35" i="15"/>
  <c r="P35" i="15"/>
  <c r="G35" i="15"/>
  <c r="N35" i="15"/>
  <c r="M35" i="15"/>
  <c r="L34" i="15"/>
  <c r="R34" i="15"/>
  <c r="Q34" i="15"/>
  <c r="K34" i="15"/>
  <c r="N34" i="15"/>
  <c r="M34" i="15"/>
  <c r="G34" i="15"/>
  <c r="L32" i="15"/>
  <c r="R32" i="15"/>
  <c r="Q32" i="15"/>
  <c r="K32" i="15"/>
  <c r="N32" i="15"/>
  <c r="M32" i="15"/>
  <c r="G32" i="15"/>
  <c r="L31" i="15"/>
  <c r="R31" i="15"/>
  <c r="Q31" i="15"/>
  <c r="K31" i="15"/>
  <c r="N31" i="15"/>
  <c r="M31" i="15"/>
  <c r="G31" i="15"/>
  <c r="M30" i="15"/>
  <c r="R30" i="15"/>
  <c r="Q30" i="15"/>
  <c r="N30" i="15"/>
  <c r="L30" i="15"/>
  <c r="M28" i="15"/>
  <c r="R28" i="15"/>
  <c r="Q28" i="15"/>
  <c r="N28" i="15"/>
  <c r="L28" i="15"/>
  <c r="M27" i="15"/>
  <c r="R27" i="15"/>
  <c r="Q27" i="15"/>
  <c r="N27" i="15"/>
  <c r="G27" i="15"/>
  <c r="L27" i="15"/>
  <c r="M26" i="15"/>
  <c r="R26" i="15"/>
  <c r="K26" i="15"/>
  <c r="N26" i="15"/>
  <c r="G26" i="15"/>
  <c r="L26" i="15"/>
  <c r="R25" i="15"/>
  <c r="Q25" i="15"/>
  <c r="N25" i="15"/>
  <c r="M25" i="15"/>
  <c r="L25" i="15"/>
  <c r="K23" i="15"/>
  <c r="R23" i="15"/>
  <c r="Q23" i="15"/>
  <c r="P23" i="15"/>
  <c r="G23" i="15"/>
  <c r="N23" i="15"/>
  <c r="M23" i="15"/>
  <c r="L23" i="15"/>
  <c r="R21" i="15"/>
  <c r="Q21" i="15"/>
  <c r="K21" i="15"/>
  <c r="N21" i="15"/>
  <c r="M21" i="15"/>
  <c r="G21" i="15"/>
  <c r="R19" i="15"/>
  <c r="Q19" i="15"/>
  <c r="K19" i="15"/>
  <c r="N19" i="15"/>
  <c r="M19" i="15"/>
  <c r="G19" i="15"/>
  <c r="R18" i="15"/>
  <c r="Q18" i="15"/>
  <c r="K18" i="15"/>
  <c r="N18" i="15"/>
  <c r="M18" i="15"/>
  <c r="G18" i="15"/>
  <c r="R16" i="15"/>
  <c r="Q16" i="15"/>
  <c r="K16" i="15"/>
  <c r="N16" i="15"/>
  <c r="M16" i="15"/>
  <c r="G16" i="15"/>
  <c r="R15" i="15"/>
  <c r="Q15" i="15"/>
  <c r="K15" i="15"/>
  <c r="N15" i="15"/>
  <c r="M15" i="15"/>
  <c r="G15" i="15"/>
  <c r="R14" i="15"/>
  <c r="K14" i="15"/>
  <c r="P14" i="15"/>
  <c r="N14" i="15"/>
  <c r="G14" i="15"/>
  <c r="L14" i="15"/>
  <c r="R13" i="15"/>
  <c r="Q13" i="15"/>
  <c r="P13" i="15"/>
  <c r="N13" i="15"/>
  <c r="M13" i="15"/>
  <c r="L13" i="15"/>
  <c r="R12" i="15"/>
  <c r="Q12" i="15"/>
  <c r="P12" i="15"/>
  <c r="N12" i="15"/>
  <c r="M12" i="15"/>
  <c r="L12" i="15"/>
  <c r="R11" i="15"/>
  <c r="Q11" i="15"/>
  <c r="P11" i="15"/>
  <c r="N11" i="15"/>
  <c r="M11" i="15"/>
  <c r="L11" i="15"/>
  <c r="R10" i="15"/>
  <c r="Q10" i="15"/>
  <c r="P10" i="15"/>
  <c r="N10" i="15"/>
  <c r="M10" i="15"/>
  <c r="L10" i="15"/>
  <c r="K9" i="15"/>
  <c r="R9" i="15"/>
  <c r="Q9" i="15"/>
  <c r="P9" i="15"/>
  <c r="G9" i="15"/>
  <c r="N9" i="15"/>
  <c r="M9" i="15"/>
  <c r="L9" i="15"/>
  <c r="Q25" i="18"/>
  <c r="Q32" i="18"/>
  <c r="Q36" i="18"/>
  <c r="Q40" i="18"/>
  <c r="Q46" i="18"/>
  <c r="Q48" i="18"/>
  <c r="K38" i="18"/>
  <c r="Q39" i="18"/>
  <c r="K46" i="18"/>
  <c r="Q49" i="18"/>
  <c r="Q51" i="18"/>
  <c r="Q31" i="18"/>
  <c r="Q34" i="18"/>
  <c r="M14" i="18"/>
  <c r="Q14" i="18"/>
  <c r="Q13" i="18"/>
  <c r="G15" i="18"/>
  <c r="P15" i="18"/>
  <c r="G18" i="18"/>
  <c r="P18" i="18"/>
  <c r="G21" i="18"/>
  <c r="P21" i="18"/>
  <c r="M23" i="18"/>
  <c r="P25" i="18"/>
  <c r="K26" i="18"/>
  <c r="Q26" i="18"/>
  <c r="M27" i="18"/>
  <c r="K28" i="18"/>
  <c r="Q28" i="18"/>
  <c r="M30" i="18"/>
  <c r="G31" i="18"/>
  <c r="P31" i="18"/>
  <c r="G34" i="18"/>
  <c r="P34" i="18"/>
  <c r="M35" i="18"/>
  <c r="M36" i="18"/>
  <c r="M38" i="18"/>
  <c r="P39" i="18"/>
  <c r="P40" i="18"/>
  <c r="P42" i="18"/>
  <c r="G48" i="18"/>
  <c r="K48" i="18"/>
  <c r="L53" i="18"/>
  <c r="G10" i="18"/>
  <c r="K10" i="18"/>
  <c r="G11" i="18"/>
  <c r="K11" i="18"/>
  <c r="G12" i="18"/>
  <c r="K12" i="18"/>
  <c r="G13" i="18"/>
  <c r="K13" i="18"/>
  <c r="G16" i="18"/>
  <c r="P16" i="18"/>
  <c r="G19" i="18"/>
  <c r="P19" i="18"/>
  <c r="G23" i="18"/>
  <c r="M26" i="18"/>
  <c r="K27" i="18"/>
  <c r="Q27" i="18"/>
  <c r="M28" i="18"/>
  <c r="K30" i="18"/>
  <c r="Q30" i="18"/>
  <c r="G32" i="18"/>
  <c r="P32" i="18"/>
  <c r="G35" i="18"/>
  <c r="G36" i="18"/>
  <c r="G38" i="18"/>
  <c r="G46" i="18"/>
  <c r="P46" i="18"/>
  <c r="M48" i="18"/>
  <c r="P49" i="18"/>
  <c r="P26" i="18"/>
  <c r="P28" i="18"/>
  <c r="P44" i="18"/>
  <c r="P51" i="18"/>
  <c r="P53" i="18"/>
  <c r="G44" i="18"/>
  <c r="K44" i="18"/>
  <c r="G50" i="18"/>
  <c r="K50" i="18"/>
  <c r="G51" i="18"/>
  <c r="K51" i="18"/>
  <c r="G52" i="18"/>
  <c r="K52" i="18"/>
  <c r="G53" i="18"/>
  <c r="K53" i="18"/>
  <c r="R10" i="17"/>
  <c r="R12" i="17"/>
  <c r="G14" i="17"/>
  <c r="K14" i="17"/>
  <c r="G16" i="17"/>
  <c r="K16" i="17"/>
  <c r="G19" i="17"/>
  <c r="K19" i="17"/>
  <c r="K23" i="17"/>
  <c r="G26" i="17"/>
  <c r="K26" i="17"/>
  <c r="G28" i="17"/>
  <c r="K28" i="17"/>
  <c r="M32" i="17"/>
  <c r="G35" i="17"/>
  <c r="L36" i="17"/>
  <c r="G36" i="17"/>
  <c r="N10" i="17"/>
  <c r="G11" i="17"/>
  <c r="K11" i="17"/>
  <c r="N12" i="17"/>
  <c r="G13" i="17"/>
  <c r="K13" i="17"/>
  <c r="G23" i="17"/>
  <c r="G25" i="17"/>
  <c r="K25" i="17"/>
  <c r="G31" i="17"/>
  <c r="K31" i="17"/>
  <c r="G34" i="17"/>
  <c r="K34" i="17"/>
  <c r="M40" i="17"/>
  <c r="G40" i="17"/>
  <c r="K30" i="17"/>
  <c r="M39" i="17"/>
  <c r="L23" i="17"/>
  <c r="K32" i="17"/>
  <c r="K35" i="17"/>
  <c r="P36" i="17"/>
  <c r="K36" i="17"/>
  <c r="G38" i="17"/>
  <c r="K38" i="17"/>
  <c r="G48" i="17"/>
  <c r="K48" i="17"/>
  <c r="K40" i="17"/>
  <c r="G42" i="17"/>
  <c r="K42" i="17"/>
  <c r="G49" i="17"/>
  <c r="K49" i="17"/>
  <c r="G44" i="17"/>
  <c r="K44" i="17"/>
  <c r="G50" i="17"/>
  <c r="K50" i="17"/>
  <c r="G51" i="17"/>
  <c r="K51" i="17"/>
  <c r="G52" i="17"/>
  <c r="K52" i="17"/>
  <c r="G53" i="17"/>
  <c r="K53" i="17"/>
  <c r="L9" i="16"/>
  <c r="G15" i="16"/>
  <c r="K15" i="16"/>
  <c r="K18" i="16"/>
  <c r="G21" i="16"/>
  <c r="K27" i="16"/>
  <c r="G30" i="16"/>
  <c r="R21" i="16"/>
  <c r="L23" i="16"/>
  <c r="R30" i="16"/>
  <c r="G32" i="16"/>
  <c r="K32" i="16"/>
  <c r="K35" i="16"/>
  <c r="K36" i="16"/>
  <c r="K38" i="16"/>
  <c r="N39" i="16"/>
  <c r="N42" i="16"/>
  <c r="G44" i="16"/>
  <c r="K44" i="16"/>
  <c r="K52" i="16"/>
  <c r="P9" i="16"/>
  <c r="K14" i="16"/>
  <c r="K16" i="16"/>
  <c r="N18" i="16"/>
  <c r="K19" i="16"/>
  <c r="K23" i="16"/>
  <c r="G26" i="16"/>
  <c r="K26" i="16"/>
  <c r="N27" i="16"/>
  <c r="G28" i="16"/>
  <c r="K28" i="16"/>
  <c r="G35" i="16"/>
  <c r="G36" i="16"/>
  <c r="G38" i="16"/>
  <c r="G39" i="16"/>
  <c r="K39" i="16"/>
  <c r="G42" i="16"/>
  <c r="K42" i="16"/>
  <c r="K46" i="16"/>
  <c r="P47" i="16"/>
  <c r="K47" i="16"/>
  <c r="G52" i="16"/>
  <c r="G46" i="16"/>
  <c r="G47" i="16"/>
  <c r="G48" i="16"/>
  <c r="K48" i="16"/>
  <c r="G50" i="16"/>
  <c r="K50" i="16"/>
  <c r="M14" i="15"/>
  <c r="P46" i="15"/>
  <c r="G10" i="15"/>
  <c r="K10" i="15"/>
  <c r="G11" i="15"/>
  <c r="K11" i="15"/>
  <c r="G12" i="15"/>
  <c r="K12" i="15"/>
  <c r="G13" i="15"/>
  <c r="K13" i="15"/>
  <c r="L15" i="15"/>
  <c r="L16" i="15"/>
  <c r="L18" i="15"/>
  <c r="L19" i="15"/>
  <c r="L21" i="15"/>
  <c r="P25" i="15"/>
  <c r="P26" i="15"/>
  <c r="Q26" i="15"/>
  <c r="P27" i="15"/>
  <c r="P28" i="15"/>
  <c r="P30" i="15"/>
  <c r="P31" i="15"/>
  <c r="P32" i="15"/>
  <c r="P34" i="15"/>
  <c r="L36" i="15"/>
  <c r="P36" i="15"/>
  <c r="L39" i="15"/>
  <c r="L40" i="15"/>
  <c r="L42" i="15"/>
  <c r="L44" i="15"/>
  <c r="Q14" i="15"/>
  <c r="P15" i="15"/>
  <c r="P16" i="15"/>
  <c r="P18" i="15"/>
  <c r="P19" i="15"/>
  <c r="P21" i="15"/>
  <c r="L48" i="15"/>
  <c r="L35" i="15"/>
  <c r="L38" i="15"/>
  <c r="Q50" i="15"/>
  <c r="Q51" i="15"/>
  <c r="Q52" i="15"/>
  <c r="Q53" i="15"/>
  <c r="G25" i="15"/>
  <c r="K25" i="15"/>
  <c r="G39" i="15"/>
  <c r="K39" i="15"/>
  <c r="G40" i="15"/>
  <c r="K40" i="15"/>
  <c r="G42" i="15"/>
  <c r="K42" i="15"/>
  <c r="G49" i="15"/>
  <c r="K49" i="15"/>
  <c r="K27" i="15"/>
  <c r="G28" i="15"/>
  <c r="K28" i="15"/>
  <c r="G30" i="15"/>
  <c r="K30" i="15"/>
  <c r="G44" i="15"/>
  <c r="K44" i="15"/>
  <c r="R53" i="14"/>
  <c r="Q53" i="14"/>
  <c r="P53" i="14"/>
  <c r="G53" i="14"/>
  <c r="L53" i="14"/>
  <c r="R52" i="14"/>
  <c r="Q52" i="14"/>
  <c r="P52" i="14"/>
  <c r="N52" i="14"/>
  <c r="M52" i="14"/>
  <c r="L52" i="14"/>
  <c r="R50" i="14"/>
  <c r="Q50" i="14"/>
  <c r="M50" i="14"/>
  <c r="L50" i="14"/>
  <c r="K50" i="14"/>
  <c r="N50" i="14"/>
  <c r="R48" i="14"/>
  <c r="Q48" i="14"/>
  <c r="M48" i="14"/>
  <c r="L48" i="14"/>
  <c r="K48" i="14"/>
  <c r="N48" i="14"/>
  <c r="R47" i="14"/>
  <c r="Q47" i="14"/>
  <c r="M47" i="14"/>
  <c r="L47" i="14"/>
  <c r="K47" i="14"/>
  <c r="N47" i="14"/>
  <c r="R46" i="14"/>
  <c r="Q46" i="14"/>
  <c r="M46" i="14"/>
  <c r="L46" i="14"/>
  <c r="K46" i="14"/>
  <c r="N46" i="14"/>
  <c r="R45" i="14"/>
  <c r="N45" i="14"/>
  <c r="Q45" i="14"/>
  <c r="P45" i="14"/>
  <c r="M45" i="14"/>
  <c r="L45" i="14"/>
  <c r="R44" i="14"/>
  <c r="Q44" i="14"/>
  <c r="P44" i="14"/>
  <c r="N44" i="14"/>
  <c r="L44" i="14"/>
  <c r="P42" i="14"/>
  <c r="K42" i="14"/>
  <c r="R42" i="14"/>
  <c r="Q42" i="14"/>
  <c r="G42" i="14"/>
  <c r="N42" i="14"/>
  <c r="M42" i="14"/>
  <c r="L42" i="14"/>
  <c r="Q40" i="14"/>
  <c r="P40" i="14"/>
  <c r="M40" i="14"/>
  <c r="L40" i="14"/>
  <c r="P39" i="14"/>
  <c r="K39" i="14"/>
  <c r="R39" i="14"/>
  <c r="Q39" i="14"/>
  <c r="G39" i="14"/>
  <c r="N39" i="14"/>
  <c r="M39" i="14"/>
  <c r="L39" i="14"/>
  <c r="R38" i="14"/>
  <c r="N38" i="14"/>
  <c r="M38" i="14"/>
  <c r="Q38" i="14"/>
  <c r="P38" i="14"/>
  <c r="G38" i="14"/>
  <c r="R36" i="14"/>
  <c r="N36" i="14"/>
  <c r="M36" i="14"/>
  <c r="Q36" i="14"/>
  <c r="P36" i="14"/>
  <c r="G36" i="14"/>
  <c r="R35" i="14"/>
  <c r="N35" i="14"/>
  <c r="M35" i="14"/>
  <c r="Q35" i="14"/>
  <c r="P35" i="14"/>
  <c r="G35" i="14"/>
  <c r="R34" i="14"/>
  <c r="Q34" i="14"/>
  <c r="P34" i="14"/>
  <c r="N34" i="14"/>
  <c r="M34" i="14"/>
  <c r="L34" i="14"/>
  <c r="R32" i="14"/>
  <c r="Q32" i="14"/>
  <c r="M32" i="14"/>
  <c r="K32" i="14"/>
  <c r="P32" i="14"/>
  <c r="G32" i="14"/>
  <c r="N32" i="14"/>
  <c r="L32" i="14"/>
  <c r="R31" i="14"/>
  <c r="Q31" i="14"/>
  <c r="P31" i="14"/>
  <c r="N31" i="14"/>
  <c r="M31" i="14"/>
  <c r="L31" i="14"/>
  <c r="R30" i="14"/>
  <c r="N30" i="14"/>
  <c r="Q30" i="14"/>
  <c r="P30" i="14"/>
  <c r="M30" i="14"/>
  <c r="L30" i="14"/>
  <c r="Q28" i="14"/>
  <c r="R28" i="14"/>
  <c r="P28" i="14"/>
  <c r="N28" i="14"/>
  <c r="M28" i="14"/>
  <c r="L28" i="14"/>
  <c r="P26" i="14"/>
  <c r="N26" i="14"/>
  <c r="R26" i="14"/>
  <c r="Q26" i="14"/>
  <c r="M26" i="14"/>
  <c r="L26" i="14"/>
  <c r="P24" i="14"/>
  <c r="N24" i="14"/>
  <c r="R24" i="14"/>
  <c r="Q24" i="14"/>
  <c r="M24" i="14"/>
  <c r="L24" i="14"/>
  <c r="P23" i="14"/>
  <c r="N23" i="14"/>
  <c r="R23" i="14"/>
  <c r="Q23" i="14"/>
  <c r="M23" i="14"/>
  <c r="L23" i="14"/>
  <c r="P22" i="14"/>
  <c r="N22" i="14"/>
  <c r="R22" i="14"/>
  <c r="Q22" i="14"/>
  <c r="M22" i="14"/>
  <c r="L22" i="14"/>
  <c r="Q21" i="14"/>
  <c r="K21" i="14"/>
  <c r="R21" i="14"/>
  <c r="P21" i="14"/>
  <c r="G21" i="14"/>
  <c r="N21" i="14"/>
  <c r="M21" i="14"/>
  <c r="L21" i="14"/>
  <c r="R19" i="14"/>
  <c r="N19" i="14"/>
  <c r="Q19" i="14"/>
  <c r="P19" i="14"/>
  <c r="M19" i="14"/>
  <c r="L19" i="14"/>
  <c r="Q18" i="14"/>
  <c r="K18" i="14"/>
  <c r="R18" i="14"/>
  <c r="P18" i="14"/>
  <c r="G18" i="14"/>
  <c r="N18" i="14"/>
  <c r="M18" i="14"/>
  <c r="L18" i="14"/>
  <c r="R17" i="14"/>
  <c r="N17" i="14"/>
  <c r="Q17" i="14"/>
  <c r="P17" i="14"/>
  <c r="M17" i="14"/>
  <c r="L17" i="14"/>
  <c r="R16" i="14"/>
  <c r="Q16" i="14"/>
  <c r="P16" i="14"/>
  <c r="N16" i="14"/>
  <c r="M16" i="14"/>
  <c r="L16" i="14"/>
  <c r="R15" i="14"/>
  <c r="Q15" i="14"/>
  <c r="P15" i="14"/>
  <c r="N15" i="14"/>
  <c r="M15" i="14"/>
  <c r="L15" i="14"/>
  <c r="R14" i="14"/>
  <c r="Q14" i="14"/>
  <c r="P14" i="14"/>
  <c r="N14" i="14"/>
  <c r="M14" i="14"/>
  <c r="L14" i="14"/>
  <c r="R12" i="14"/>
  <c r="Q12" i="14"/>
  <c r="P12" i="14"/>
  <c r="N12" i="14"/>
  <c r="M12" i="14"/>
  <c r="L12" i="14"/>
  <c r="R11" i="14"/>
  <c r="Q11" i="14"/>
  <c r="P11" i="14"/>
  <c r="N11" i="14"/>
  <c r="M11" i="14"/>
  <c r="L11" i="14"/>
  <c r="R10" i="14"/>
  <c r="Q10" i="14"/>
  <c r="P10" i="14"/>
  <c r="N10" i="14"/>
  <c r="M10" i="14"/>
  <c r="L10" i="14"/>
  <c r="K9" i="14"/>
  <c r="R9" i="14"/>
  <c r="Q9" i="14"/>
  <c r="P9" i="14"/>
  <c r="G9" i="14"/>
  <c r="N9" i="14"/>
  <c r="M9" i="14"/>
  <c r="L9" i="14"/>
  <c r="P53" i="13"/>
  <c r="N53" i="13"/>
  <c r="R53" i="13"/>
  <c r="Q53" i="13"/>
  <c r="M53" i="13"/>
  <c r="G53" i="13"/>
  <c r="R52" i="13"/>
  <c r="K52" i="13"/>
  <c r="P52" i="13"/>
  <c r="N52" i="13"/>
  <c r="M52" i="13"/>
  <c r="L52" i="13"/>
  <c r="N50" i="13"/>
  <c r="R50" i="13"/>
  <c r="Q50" i="13"/>
  <c r="K50" i="13"/>
  <c r="G50" i="13"/>
  <c r="P48" i="13"/>
  <c r="L48" i="13"/>
  <c r="R48" i="13"/>
  <c r="Q48" i="13"/>
  <c r="N48" i="13"/>
  <c r="M48" i="13"/>
  <c r="N47" i="13"/>
  <c r="R47" i="13"/>
  <c r="Q47" i="13"/>
  <c r="K47" i="13"/>
  <c r="G47" i="13"/>
  <c r="P46" i="13"/>
  <c r="L46" i="13"/>
  <c r="R46" i="13"/>
  <c r="Q46" i="13"/>
  <c r="N46" i="13"/>
  <c r="M46" i="13"/>
  <c r="R45" i="13"/>
  <c r="Q45" i="13"/>
  <c r="M45" i="13"/>
  <c r="K45" i="13"/>
  <c r="P45" i="13"/>
  <c r="G45" i="13"/>
  <c r="N45" i="13"/>
  <c r="L45" i="13"/>
  <c r="P44" i="13"/>
  <c r="K44" i="13"/>
  <c r="Q44" i="13"/>
  <c r="G44" i="13"/>
  <c r="M44" i="13"/>
  <c r="L44" i="13"/>
  <c r="R42" i="13"/>
  <c r="Q42" i="13"/>
  <c r="P42" i="13"/>
  <c r="N42" i="13"/>
  <c r="M42" i="13"/>
  <c r="L42" i="13"/>
  <c r="Q40" i="13"/>
  <c r="R40" i="13"/>
  <c r="P40" i="13"/>
  <c r="N40" i="13"/>
  <c r="M40" i="13"/>
  <c r="L40" i="13"/>
  <c r="R39" i="13"/>
  <c r="Q39" i="13"/>
  <c r="P39" i="13"/>
  <c r="N39" i="13"/>
  <c r="M39" i="13"/>
  <c r="L39" i="13"/>
  <c r="R38" i="13"/>
  <c r="Q38" i="13"/>
  <c r="M38" i="13"/>
  <c r="L38" i="13"/>
  <c r="K38" i="13"/>
  <c r="N38" i="13"/>
  <c r="R36" i="13"/>
  <c r="Q36" i="13"/>
  <c r="M36" i="13"/>
  <c r="L36" i="13"/>
  <c r="K36" i="13"/>
  <c r="N36" i="13"/>
  <c r="R35" i="13"/>
  <c r="Q35" i="13"/>
  <c r="M35" i="13"/>
  <c r="L35" i="13"/>
  <c r="K35" i="13"/>
  <c r="N35" i="13"/>
  <c r="R34" i="13"/>
  <c r="N34" i="13"/>
  <c r="Q34" i="13"/>
  <c r="P34" i="13"/>
  <c r="M34" i="13"/>
  <c r="L34" i="13"/>
  <c r="Q32" i="13"/>
  <c r="K32" i="13"/>
  <c r="R32" i="13"/>
  <c r="P32" i="13"/>
  <c r="G32" i="13"/>
  <c r="N32" i="13"/>
  <c r="M32" i="13"/>
  <c r="L32" i="13"/>
  <c r="R31" i="13"/>
  <c r="N31" i="13"/>
  <c r="Q31" i="13"/>
  <c r="P31" i="13"/>
  <c r="M31" i="13"/>
  <c r="L31" i="13"/>
  <c r="R30" i="13"/>
  <c r="Q30" i="13"/>
  <c r="P30" i="13"/>
  <c r="N30" i="13"/>
  <c r="L30" i="13"/>
  <c r="P28" i="13"/>
  <c r="K28" i="13"/>
  <c r="R28" i="13"/>
  <c r="Q28" i="13"/>
  <c r="G28" i="13"/>
  <c r="N28" i="13"/>
  <c r="M28" i="13"/>
  <c r="L28" i="13"/>
  <c r="R26" i="13"/>
  <c r="N26" i="13"/>
  <c r="M26" i="13"/>
  <c r="Q26" i="13"/>
  <c r="P26" i="13"/>
  <c r="G26" i="13"/>
  <c r="R24" i="13"/>
  <c r="N24" i="13"/>
  <c r="M24" i="13"/>
  <c r="Q24" i="13"/>
  <c r="P24" i="13"/>
  <c r="G24" i="13"/>
  <c r="R23" i="13"/>
  <c r="N23" i="13"/>
  <c r="M23" i="13"/>
  <c r="Q23" i="13"/>
  <c r="P23" i="13"/>
  <c r="G23" i="13"/>
  <c r="R22" i="13"/>
  <c r="N22" i="13"/>
  <c r="M22" i="13"/>
  <c r="Q22" i="13"/>
  <c r="P22" i="13"/>
  <c r="G22" i="13"/>
  <c r="R21" i="13"/>
  <c r="Q21" i="13"/>
  <c r="P21" i="13"/>
  <c r="N21" i="13"/>
  <c r="M21" i="13"/>
  <c r="L21" i="13"/>
  <c r="R19" i="13"/>
  <c r="Q19" i="13"/>
  <c r="M19" i="13"/>
  <c r="K19" i="13"/>
  <c r="P19" i="13"/>
  <c r="G19" i="13"/>
  <c r="N19" i="13"/>
  <c r="L19" i="13"/>
  <c r="R18" i="13"/>
  <c r="Q18" i="13"/>
  <c r="P18" i="13"/>
  <c r="N18" i="13"/>
  <c r="M18" i="13"/>
  <c r="L18" i="13"/>
  <c r="R17" i="13"/>
  <c r="Q17" i="13"/>
  <c r="M17" i="13"/>
  <c r="P17" i="13"/>
  <c r="N17" i="13"/>
  <c r="L17" i="13"/>
  <c r="R16" i="13"/>
  <c r="Q16" i="13"/>
  <c r="P16" i="13"/>
  <c r="N16" i="13"/>
  <c r="M16" i="13"/>
  <c r="L16" i="13"/>
  <c r="R15" i="13"/>
  <c r="Q15" i="13"/>
  <c r="P15" i="13"/>
  <c r="N15" i="13"/>
  <c r="M15" i="13"/>
  <c r="L15" i="13"/>
  <c r="R14" i="13"/>
  <c r="Q14" i="13"/>
  <c r="P14" i="13"/>
  <c r="N14" i="13"/>
  <c r="M14" i="13"/>
  <c r="L14" i="13"/>
  <c r="R12" i="13"/>
  <c r="Q12" i="13"/>
  <c r="P12" i="13"/>
  <c r="N12" i="13"/>
  <c r="M12" i="13"/>
  <c r="L12" i="13"/>
  <c r="R11" i="13"/>
  <c r="Q11" i="13"/>
  <c r="P11" i="13"/>
  <c r="N11" i="13"/>
  <c r="M11" i="13"/>
  <c r="L11" i="13"/>
  <c r="R10" i="13"/>
  <c r="Q10" i="13"/>
  <c r="P10" i="13"/>
  <c r="N10" i="13"/>
  <c r="M10" i="13"/>
  <c r="L10" i="13"/>
  <c r="R9" i="13"/>
  <c r="Q9" i="13"/>
  <c r="P9" i="13"/>
  <c r="N9" i="13"/>
  <c r="M9" i="13"/>
  <c r="L9" i="13"/>
  <c r="R53" i="12"/>
  <c r="Q53" i="12"/>
  <c r="P53" i="12"/>
  <c r="N53" i="12"/>
  <c r="M53" i="12"/>
  <c r="L53" i="12"/>
  <c r="R52" i="12"/>
  <c r="Q52" i="12"/>
  <c r="P52" i="12"/>
  <c r="N52" i="12"/>
  <c r="M52" i="12"/>
  <c r="L52" i="12"/>
  <c r="R50" i="12"/>
  <c r="Q50" i="12"/>
  <c r="P50" i="12"/>
  <c r="N50" i="12"/>
  <c r="M50" i="12"/>
  <c r="L50" i="12"/>
  <c r="R48" i="12"/>
  <c r="Q48" i="12"/>
  <c r="P48" i="12"/>
  <c r="N48" i="12"/>
  <c r="M48" i="12"/>
  <c r="L48" i="12"/>
  <c r="R47" i="12"/>
  <c r="Q47" i="12"/>
  <c r="P47" i="12"/>
  <c r="N47" i="12"/>
  <c r="M47" i="12"/>
  <c r="L47" i="12"/>
  <c r="R46" i="12"/>
  <c r="Q46" i="12"/>
  <c r="P46" i="12"/>
  <c r="N46" i="12"/>
  <c r="M46" i="12"/>
  <c r="L46" i="12"/>
  <c r="K45" i="12"/>
  <c r="Q45" i="12"/>
  <c r="P45" i="12"/>
  <c r="G45" i="12"/>
  <c r="N45" i="12"/>
  <c r="M45" i="12"/>
  <c r="L45" i="12"/>
  <c r="P44" i="12"/>
  <c r="K44" i="12"/>
  <c r="R44" i="12"/>
  <c r="Q44" i="12"/>
  <c r="N44" i="12"/>
  <c r="M44" i="12"/>
  <c r="L44" i="12"/>
  <c r="R42" i="12"/>
  <c r="Q42" i="12"/>
  <c r="P42" i="12"/>
  <c r="N42" i="12"/>
  <c r="M42" i="12"/>
  <c r="L42" i="12"/>
  <c r="Q40" i="12"/>
  <c r="P40" i="12"/>
  <c r="K40" i="12"/>
  <c r="R40" i="12"/>
  <c r="G40" i="12"/>
  <c r="N40" i="12"/>
  <c r="M40" i="12"/>
  <c r="L40" i="12"/>
  <c r="R39" i="12"/>
  <c r="Q39" i="12"/>
  <c r="P39" i="12"/>
  <c r="N39" i="12"/>
  <c r="M39" i="12"/>
  <c r="L39" i="12"/>
  <c r="Q38" i="12"/>
  <c r="L38" i="12"/>
  <c r="R38" i="12"/>
  <c r="K38" i="12"/>
  <c r="N38" i="12"/>
  <c r="M38" i="12"/>
  <c r="R36" i="12"/>
  <c r="Q36" i="12"/>
  <c r="M36" i="12"/>
  <c r="L36" i="12"/>
  <c r="K36" i="12"/>
  <c r="N36" i="12"/>
  <c r="R35" i="12"/>
  <c r="Q35" i="12"/>
  <c r="M35" i="12"/>
  <c r="L35" i="12"/>
  <c r="K35" i="12"/>
  <c r="N35" i="12"/>
  <c r="R34" i="12"/>
  <c r="N34" i="12"/>
  <c r="Q34" i="12"/>
  <c r="P34" i="12"/>
  <c r="M34" i="12"/>
  <c r="L34" i="12"/>
  <c r="Q32" i="12"/>
  <c r="K32" i="12"/>
  <c r="P32" i="12"/>
  <c r="G32" i="12"/>
  <c r="M32" i="12"/>
  <c r="L32" i="12"/>
  <c r="R31" i="12"/>
  <c r="N31" i="12"/>
  <c r="Q31" i="12"/>
  <c r="P31" i="12"/>
  <c r="M31" i="12"/>
  <c r="L31" i="12"/>
  <c r="R30" i="12"/>
  <c r="Q30" i="12"/>
  <c r="P30" i="12"/>
  <c r="G30" i="12"/>
  <c r="N30" i="12"/>
  <c r="M30" i="12"/>
  <c r="L30" i="12"/>
  <c r="P28" i="12"/>
  <c r="K28" i="12"/>
  <c r="R28" i="12"/>
  <c r="Q28" i="12"/>
  <c r="G28" i="12"/>
  <c r="N28" i="12"/>
  <c r="M28" i="12"/>
  <c r="L28" i="12"/>
  <c r="R26" i="12"/>
  <c r="N26" i="12"/>
  <c r="M26" i="12"/>
  <c r="Q26" i="12"/>
  <c r="K26" i="12"/>
  <c r="G26" i="12"/>
  <c r="R24" i="12"/>
  <c r="N24" i="12"/>
  <c r="M24" i="12"/>
  <c r="Q24" i="12"/>
  <c r="K24" i="12"/>
  <c r="G24" i="12"/>
  <c r="R23" i="12"/>
  <c r="N23" i="12"/>
  <c r="M23" i="12"/>
  <c r="Q23" i="12"/>
  <c r="K23" i="12"/>
  <c r="G23" i="12"/>
  <c r="R22" i="12"/>
  <c r="N22" i="12"/>
  <c r="M22" i="12"/>
  <c r="Q22" i="12"/>
  <c r="K22" i="12"/>
  <c r="G22" i="12"/>
  <c r="N21" i="12"/>
  <c r="R21" i="12"/>
  <c r="Q21" i="12"/>
  <c r="P21" i="12"/>
  <c r="M21" i="12"/>
  <c r="L21" i="12"/>
  <c r="R19" i="12"/>
  <c r="Q19" i="12"/>
  <c r="M19" i="12"/>
  <c r="K19" i="12"/>
  <c r="P19" i="12"/>
  <c r="G19" i="12"/>
  <c r="N19" i="12"/>
  <c r="L19" i="12"/>
  <c r="N18" i="12"/>
  <c r="R18" i="12"/>
  <c r="Q18" i="12"/>
  <c r="P18" i="12"/>
  <c r="M18" i="12"/>
  <c r="L18" i="12"/>
  <c r="R17" i="12"/>
  <c r="Q17" i="12"/>
  <c r="M17" i="12"/>
  <c r="K17" i="12"/>
  <c r="P17" i="12"/>
  <c r="G17" i="12"/>
  <c r="N17" i="12"/>
  <c r="L17" i="12"/>
  <c r="R16" i="12"/>
  <c r="Q16" i="12"/>
  <c r="P16" i="12"/>
  <c r="N16" i="12"/>
  <c r="M16" i="12"/>
  <c r="L16" i="12"/>
  <c r="R15" i="12"/>
  <c r="Q15" i="12"/>
  <c r="P15" i="12"/>
  <c r="N15" i="12"/>
  <c r="M15" i="12"/>
  <c r="L15" i="12"/>
  <c r="Q14" i="12"/>
  <c r="R14" i="12"/>
  <c r="P14" i="12"/>
  <c r="N14" i="12"/>
  <c r="M14" i="12"/>
  <c r="L14" i="12"/>
  <c r="R12" i="12"/>
  <c r="Q12" i="12"/>
  <c r="P12" i="12"/>
  <c r="N12" i="12"/>
  <c r="M12" i="12"/>
  <c r="L12" i="12"/>
  <c r="R11" i="12"/>
  <c r="Q11" i="12"/>
  <c r="P11" i="12"/>
  <c r="N11" i="12"/>
  <c r="M11" i="12"/>
  <c r="L11" i="12"/>
  <c r="R10" i="12"/>
  <c r="Q10" i="12"/>
  <c r="P10" i="12"/>
  <c r="N10" i="12"/>
  <c r="M10" i="12"/>
  <c r="L10" i="12"/>
  <c r="R9" i="12"/>
  <c r="Q9" i="12"/>
  <c r="P9" i="12"/>
  <c r="N9" i="12"/>
  <c r="M9" i="12"/>
  <c r="L9" i="12"/>
  <c r="K53" i="11"/>
  <c r="R53" i="11"/>
  <c r="Q53" i="11"/>
  <c r="P53" i="11"/>
  <c r="G53" i="11"/>
  <c r="N53" i="11"/>
  <c r="M53" i="11"/>
  <c r="L53" i="11"/>
  <c r="R52" i="11"/>
  <c r="Q52" i="11"/>
  <c r="P52" i="11"/>
  <c r="N52" i="11"/>
  <c r="M52" i="11"/>
  <c r="L52" i="11"/>
  <c r="R50" i="11"/>
  <c r="Q50" i="11"/>
  <c r="P50" i="11"/>
  <c r="N50" i="11"/>
  <c r="M50" i="11"/>
  <c r="L50" i="11"/>
  <c r="R48" i="11"/>
  <c r="Q48" i="11"/>
  <c r="P48" i="11"/>
  <c r="N48" i="11"/>
  <c r="M48" i="11"/>
  <c r="L48" i="11"/>
  <c r="R47" i="11"/>
  <c r="Q47" i="11"/>
  <c r="P47" i="11"/>
  <c r="N47" i="11"/>
  <c r="M47" i="11"/>
  <c r="L47" i="11"/>
  <c r="R46" i="11"/>
  <c r="Q46" i="11"/>
  <c r="P46" i="11"/>
  <c r="N46" i="11"/>
  <c r="M46" i="11"/>
  <c r="L46" i="11"/>
  <c r="R45" i="11"/>
  <c r="K45" i="11"/>
  <c r="P45" i="11"/>
  <c r="N45" i="11"/>
  <c r="G45" i="11"/>
  <c r="L45" i="11"/>
  <c r="K44" i="11"/>
  <c r="R44" i="11"/>
  <c r="Q44" i="11"/>
  <c r="P44" i="11"/>
  <c r="G44" i="11"/>
  <c r="N44" i="11"/>
  <c r="M44" i="11"/>
  <c r="L44" i="11"/>
  <c r="R42" i="11"/>
  <c r="Q42" i="11"/>
  <c r="K42" i="11"/>
  <c r="N42" i="11"/>
  <c r="M42" i="11"/>
  <c r="G42" i="11"/>
  <c r="R40" i="11"/>
  <c r="Q40" i="11"/>
  <c r="K40" i="11"/>
  <c r="N40" i="11"/>
  <c r="M40" i="11"/>
  <c r="G40" i="11"/>
  <c r="R39" i="11"/>
  <c r="Q39" i="11"/>
  <c r="K39" i="11"/>
  <c r="N39" i="11"/>
  <c r="M39" i="11"/>
  <c r="G39" i="11"/>
  <c r="R38" i="11"/>
  <c r="Q38" i="11"/>
  <c r="P38" i="11"/>
  <c r="N38" i="11"/>
  <c r="M38" i="11"/>
  <c r="L38" i="11"/>
  <c r="M36" i="11"/>
  <c r="L36" i="11"/>
  <c r="R36" i="11"/>
  <c r="Q36" i="11"/>
  <c r="K36" i="11"/>
  <c r="N36" i="11"/>
  <c r="R35" i="11"/>
  <c r="Q35" i="11"/>
  <c r="M35" i="11"/>
  <c r="L35" i="11"/>
  <c r="K35" i="11"/>
  <c r="N35" i="11"/>
  <c r="R34" i="11"/>
  <c r="N34" i="11"/>
  <c r="Q34" i="11"/>
  <c r="P34" i="11"/>
  <c r="M34" i="11"/>
  <c r="L34" i="11"/>
  <c r="R32" i="11"/>
  <c r="N32" i="11"/>
  <c r="Q32" i="11"/>
  <c r="P32" i="11"/>
  <c r="M32" i="11"/>
  <c r="L32" i="11"/>
  <c r="P30" i="11"/>
  <c r="K30" i="11"/>
  <c r="Q30" i="11"/>
  <c r="N30" i="11"/>
  <c r="M30" i="11"/>
  <c r="L30" i="11"/>
  <c r="R29" i="11"/>
  <c r="N29" i="11"/>
  <c r="Q29" i="11"/>
  <c r="P29" i="11"/>
  <c r="M29" i="11"/>
  <c r="L29" i="11"/>
  <c r="Q28" i="11"/>
  <c r="P28" i="11"/>
  <c r="K28" i="11"/>
  <c r="R28" i="11"/>
  <c r="G28" i="11"/>
  <c r="N28" i="11"/>
  <c r="M28" i="11"/>
  <c r="L28" i="11"/>
  <c r="R26" i="11"/>
  <c r="N26" i="11"/>
  <c r="M26" i="11"/>
  <c r="Q26" i="11"/>
  <c r="P26" i="11"/>
  <c r="G26" i="11"/>
  <c r="R24" i="11"/>
  <c r="N24" i="11"/>
  <c r="M24" i="11"/>
  <c r="Q24" i="11"/>
  <c r="P24" i="11"/>
  <c r="G24" i="11"/>
  <c r="R23" i="11"/>
  <c r="N23" i="11"/>
  <c r="M23" i="11"/>
  <c r="Q23" i="11"/>
  <c r="G23" i="11"/>
  <c r="R22" i="11"/>
  <c r="N22" i="11"/>
  <c r="M22" i="11"/>
  <c r="Q22" i="11"/>
  <c r="P22" i="11"/>
  <c r="G22" i="11"/>
  <c r="R21" i="11"/>
  <c r="Q21" i="11"/>
  <c r="P21" i="11"/>
  <c r="N21" i="11"/>
  <c r="M21" i="11"/>
  <c r="L21" i="11"/>
  <c r="R19" i="11"/>
  <c r="Q19" i="11"/>
  <c r="N19" i="11"/>
  <c r="M19" i="11"/>
  <c r="K19" i="11"/>
  <c r="P19" i="11"/>
  <c r="G19" i="11"/>
  <c r="L19" i="11"/>
  <c r="R18" i="11"/>
  <c r="Q18" i="11"/>
  <c r="P18" i="11"/>
  <c r="N18" i="11"/>
  <c r="G18" i="11"/>
  <c r="L18" i="11"/>
  <c r="R17" i="11"/>
  <c r="Q17" i="11"/>
  <c r="N17" i="11"/>
  <c r="M17" i="11"/>
  <c r="K17" i="11"/>
  <c r="P17" i="11"/>
  <c r="G17" i="11"/>
  <c r="L17" i="11"/>
  <c r="R16" i="11"/>
  <c r="Q16" i="11"/>
  <c r="P16" i="11"/>
  <c r="N16" i="11"/>
  <c r="M16" i="11"/>
  <c r="L16" i="11"/>
  <c r="R15" i="11"/>
  <c r="Q15" i="11"/>
  <c r="P15" i="11"/>
  <c r="N15" i="11"/>
  <c r="M15" i="11"/>
  <c r="L15" i="11"/>
  <c r="R14" i="11"/>
  <c r="Q14" i="11"/>
  <c r="P14" i="11"/>
  <c r="N14" i="11"/>
  <c r="M14" i="11"/>
  <c r="L14" i="11"/>
  <c r="R12" i="11"/>
  <c r="Q12" i="11"/>
  <c r="P12" i="11"/>
  <c r="N12" i="11"/>
  <c r="M12" i="11"/>
  <c r="L12" i="11"/>
  <c r="R11" i="11"/>
  <c r="Q11" i="11"/>
  <c r="P11" i="11"/>
  <c r="N11" i="11"/>
  <c r="M11" i="11"/>
  <c r="L11" i="11"/>
  <c r="R10" i="11"/>
  <c r="Q10" i="11"/>
  <c r="P10" i="11"/>
  <c r="N10" i="11"/>
  <c r="M10" i="11"/>
  <c r="L10" i="11"/>
  <c r="R9" i="11"/>
  <c r="Q9" i="11"/>
  <c r="P9" i="11"/>
  <c r="N9" i="11"/>
  <c r="G9" i="11"/>
  <c r="L9" i="11"/>
  <c r="G10" i="14"/>
  <c r="K10" i="14"/>
  <c r="G11" i="14"/>
  <c r="K11" i="14"/>
  <c r="G12" i="14"/>
  <c r="K12" i="14"/>
  <c r="G14" i="14"/>
  <c r="K14" i="14"/>
  <c r="G15" i="14"/>
  <c r="K15" i="14"/>
  <c r="G16" i="14"/>
  <c r="K16" i="14"/>
  <c r="G31" i="14"/>
  <c r="K31" i="14"/>
  <c r="G34" i="14"/>
  <c r="K34" i="14"/>
  <c r="N40" i="14"/>
  <c r="R40" i="14"/>
  <c r="M44" i="14"/>
  <c r="G46" i="14"/>
  <c r="G47" i="14"/>
  <c r="G48" i="14"/>
  <c r="G50" i="14"/>
  <c r="G52" i="14"/>
  <c r="K52" i="14"/>
  <c r="G17" i="14"/>
  <c r="K17" i="14"/>
  <c r="G19" i="14"/>
  <c r="K19" i="14"/>
  <c r="K22" i="14"/>
  <c r="K23" i="14"/>
  <c r="K24" i="14"/>
  <c r="K26" i="14"/>
  <c r="G30" i="14"/>
  <c r="K30" i="14"/>
  <c r="L35" i="14"/>
  <c r="L36" i="14"/>
  <c r="L38" i="14"/>
  <c r="G40" i="14"/>
  <c r="K40" i="14"/>
  <c r="G45" i="14"/>
  <c r="K45" i="14"/>
  <c r="P46" i="14"/>
  <c r="P47" i="14"/>
  <c r="P48" i="14"/>
  <c r="P50" i="14"/>
  <c r="M53" i="14"/>
  <c r="N53" i="14"/>
  <c r="G22" i="14"/>
  <c r="G23" i="14"/>
  <c r="G24" i="14"/>
  <c r="G26" i="14"/>
  <c r="G28" i="14"/>
  <c r="K28" i="14"/>
  <c r="K35" i="14"/>
  <c r="K36" i="14"/>
  <c r="K38" i="14"/>
  <c r="G44" i="14"/>
  <c r="K44" i="14"/>
  <c r="K53" i="14"/>
  <c r="G9" i="13"/>
  <c r="K9" i="13"/>
  <c r="G18" i="13"/>
  <c r="K18" i="13"/>
  <c r="G21" i="13"/>
  <c r="K21" i="13"/>
  <c r="M30" i="13"/>
  <c r="G35" i="13"/>
  <c r="G36" i="13"/>
  <c r="G38" i="13"/>
  <c r="G39" i="13"/>
  <c r="K39" i="13"/>
  <c r="G42" i="13"/>
  <c r="K42" i="13"/>
  <c r="R44" i="13"/>
  <c r="K46" i="13"/>
  <c r="M47" i="13"/>
  <c r="K48" i="13"/>
  <c r="M50" i="13"/>
  <c r="Q52" i="13"/>
  <c r="L53" i="13"/>
  <c r="G10" i="13"/>
  <c r="K10" i="13"/>
  <c r="G11" i="13"/>
  <c r="K11" i="13"/>
  <c r="G12" i="13"/>
  <c r="K12" i="13"/>
  <c r="G14" i="13"/>
  <c r="K14" i="13"/>
  <c r="G15" i="13"/>
  <c r="K15" i="13"/>
  <c r="G16" i="13"/>
  <c r="K16" i="13"/>
  <c r="L22" i="13"/>
  <c r="L23" i="13"/>
  <c r="L24" i="13"/>
  <c r="L26" i="13"/>
  <c r="G31" i="13"/>
  <c r="K31" i="13"/>
  <c r="G34" i="13"/>
  <c r="K34" i="13"/>
  <c r="P35" i="13"/>
  <c r="P36" i="13"/>
  <c r="P38" i="13"/>
  <c r="N44" i="13"/>
  <c r="G46" i="13"/>
  <c r="L47" i="13"/>
  <c r="G48" i="13"/>
  <c r="L50" i="13"/>
  <c r="G52" i="13"/>
  <c r="K53" i="13"/>
  <c r="G17" i="13"/>
  <c r="K17" i="13"/>
  <c r="K22" i="13"/>
  <c r="K23" i="13"/>
  <c r="K24" i="13"/>
  <c r="K26" i="13"/>
  <c r="G30" i="13"/>
  <c r="K30" i="13"/>
  <c r="G40" i="13"/>
  <c r="K40" i="13"/>
  <c r="P47" i="13"/>
  <c r="P50" i="13"/>
  <c r="G9" i="12"/>
  <c r="K9" i="12"/>
  <c r="G18" i="12"/>
  <c r="K18" i="12"/>
  <c r="G21" i="12"/>
  <c r="K21" i="12"/>
  <c r="P22" i="12"/>
  <c r="P23" i="12"/>
  <c r="P24" i="12"/>
  <c r="P26" i="12"/>
  <c r="R32" i="12"/>
  <c r="G35" i="12"/>
  <c r="G36" i="12"/>
  <c r="G38" i="12"/>
  <c r="G39" i="12"/>
  <c r="K39" i="12"/>
  <c r="G42" i="12"/>
  <c r="K42" i="12"/>
  <c r="G10" i="12"/>
  <c r="K10" i="12"/>
  <c r="G11" i="12"/>
  <c r="K11" i="12"/>
  <c r="G12" i="12"/>
  <c r="K12" i="12"/>
  <c r="G14" i="12"/>
  <c r="K14" i="12"/>
  <c r="G15" i="12"/>
  <c r="K15" i="12"/>
  <c r="G16" i="12"/>
  <c r="K16" i="12"/>
  <c r="L22" i="12"/>
  <c r="L23" i="12"/>
  <c r="L24" i="12"/>
  <c r="L26" i="12"/>
  <c r="G31" i="12"/>
  <c r="K31" i="12"/>
  <c r="N32" i="12"/>
  <c r="G34" i="12"/>
  <c r="K34" i="12"/>
  <c r="P35" i="12"/>
  <c r="P36" i="12"/>
  <c r="P38" i="12"/>
  <c r="K30" i="12"/>
  <c r="G44" i="12"/>
  <c r="G46" i="12"/>
  <c r="K46" i="12"/>
  <c r="G47" i="12"/>
  <c r="K47" i="12"/>
  <c r="G48" i="12"/>
  <c r="K48" i="12"/>
  <c r="G50" i="12"/>
  <c r="K50" i="12"/>
  <c r="G52" i="12"/>
  <c r="K52" i="12"/>
  <c r="R45" i="12"/>
  <c r="G53" i="12"/>
  <c r="K53" i="12"/>
  <c r="K9" i="11"/>
  <c r="K18" i="11"/>
  <c r="G21" i="11"/>
  <c r="K21" i="11"/>
  <c r="G30" i="11"/>
  <c r="G35" i="11"/>
  <c r="G36" i="11"/>
  <c r="L39" i="11"/>
  <c r="L40" i="11"/>
  <c r="L42" i="11"/>
  <c r="G10" i="11"/>
  <c r="K10" i="11"/>
  <c r="G11" i="11"/>
  <c r="K11" i="11"/>
  <c r="G12" i="11"/>
  <c r="K12" i="11"/>
  <c r="G14" i="11"/>
  <c r="K14" i="11"/>
  <c r="G15" i="11"/>
  <c r="K15" i="11"/>
  <c r="G16" i="11"/>
  <c r="K16" i="11"/>
  <c r="M18" i="11"/>
  <c r="L22" i="11"/>
  <c r="L23" i="11"/>
  <c r="L24" i="11"/>
  <c r="L26" i="11"/>
  <c r="R30" i="11"/>
  <c r="G34" i="11"/>
  <c r="K34" i="11"/>
  <c r="P35" i="11"/>
  <c r="P39" i="11"/>
  <c r="P40" i="11"/>
  <c r="P42" i="11"/>
  <c r="M9" i="11"/>
  <c r="K22" i="11"/>
  <c r="K23" i="11"/>
  <c r="K24" i="11"/>
  <c r="K26" i="11"/>
  <c r="G29" i="11"/>
  <c r="K29" i="11"/>
  <c r="G32" i="11"/>
  <c r="K32" i="11"/>
  <c r="P23" i="11"/>
  <c r="P36" i="11"/>
  <c r="G38" i="11"/>
  <c r="K38" i="11"/>
  <c r="G46" i="11"/>
  <c r="K46" i="11"/>
  <c r="G47" i="11"/>
  <c r="K47" i="11"/>
  <c r="G48" i="11"/>
  <c r="K48" i="11"/>
  <c r="G50" i="11"/>
  <c r="K50" i="11"/>
  <c r="M45" i="11"/>
  <c r="Q45" i="11"/>
  <c r="G52" i="11"/>
  <c r="K52" i="11"/>
  <c r="Q53" i="10"/>
  <c r="M53" i="10"/>
  <c r="R53" i="10"/>
  <c r="P53" i="10"/>
  <c r="N53" i="10"/>
  <c r="L53" i="10"/>
  <c r="R52" i="10"/>
  <c r="K52" i="10"/>
  <c r="Q52" i="10"/>
  <c r="P52" i="10"/>
  <c r="G52" i="10"/>
  <c r="M52" i="10"/>
  <c r="L52" i="10"/>
  <c r="R50" i="10"/>
  <c r="K50" i="10"/>
  <c r="Q50" i="10"/>
  <c r="P50" i="10"/>
  <c r="G50" i="10"/>
  <c r="M50" i="10"/>
  <c r="L50" i="10"/>
  <c r="R49" i="10"/>
  <c r="K49" i="10"/>
  <c r="Q49" i="10"/>
  <c r="P49" i="10"/>
  <c r="G49" i="10"/>
  <c r="M49" i="10"/>
  <c r="L49" i="10"/>
  <c r="R48" i="10"/>
  <c r="K48" i="10"/>
  <c r="Q48" i="10"/>
  <c r="P48" i="10"/>
  <c r="G48" i="10"/>
  <c r="M48" i="10"/>
  <c r="L48" i="10"/>
  <c r="K47" i="10"/>
  <c r="R47" i="10"/>
  <c r="Q47" i="10"/>
  <c r="P47" i="10"/>
  <c r="G47" i="10"/>
  <c r="N47" i="10"/>
  <c r="M47" i="10"/>
  <c r="L47" i="10"/>
  <c r="L46" i="10"/>
  <c r="R46" i="10"/>
  <c r="Q46" i="10"/>
  <c r="K46" i="10"/>
  <c r="N46" i="10"/>
  <c r="M46" i="10"/>
  <c r="G46" i="10"/>
  <c r="R44" i="10"/>
  <c r="Q44" i="10"/>
  <c r="N44" i="10"/>
  <c r="M44" i="10"/>
  <c r="L44" i="10"/>
  <c r="K42" i="10"/>
  <c r="G42" i="10"/>
  <c r="N42" i="10"/>
  <c r="R40" i="10"/>
  <c r="Q40" i="10"/>
  <c r="N40" i="10"/>
  <c r="M40" i="10"/>
  <c r="L40" i="10"/>
  <c r="R39" i="10"/>
  <c r="Q39" i="10"/>
  <c r="N39" i="10"/>
  <c r="M39" i="10"/>
  <c r="L39" i="10"/>
  <c r="K38" i="10"/>
  <c r="R38" i="10"/>
  <c r="Q38" i="10"/>
  <c r="P38" i="10"/>
  <c r="G38" i="10"/>
  <c r="N38" i="10"/>
  <c r="M38" i="10"/>
  <c r="L38" i="10"/>
  <c r="R36" i="10"/>
  <c r="Q36" i="10"/>
  <c r="K36" i="10"/>
  <c r="N36" i="10"/>
  <c r="M36" i="10"/>
  <c r="G36" i="10"/>
  <c r="R34" i="10"/>
  <c r="Q34" i="10"/>
  <c r="K34" i="10"/>
  <c r="N34" i="10"/>
  <c r="M34" i="10"/>
  <c r="G34" i="10"/>
  <c r="R33" i="10"/>
  <c r="Q33" i="10"/>
  <c r="K33" i="10"/>
  <c r="N33" i="10"/>
  <c r="M33" i="10"/>
  <c r="G33" i="10"/>
  <c r="R32" i="10"/>
  <c r="Q32" i="10"/>
  <c r="P32" i="10"/>
  <c r="N32" i="10"/>
  <c r="M32" i="10"/>
  <c r="L32" i="10"/>
  <c r="R30" i="10"/>
  <c r="Q30" i="10"/>
  <c r="P30" i="10"/>
  <c r="N30" i="10"/>
  <c r="M30" i="10"/>
  <c r="L30" i="10"/>
  <c r="R28" i="10"/>
  <c r="Q28" i="10"/>
  <c r="P28" i="10"/>
  <c r="N28" i="10"/>
  <c r="M28" i="10"/>
  <c r="L28" i="10"/>
  <c r="R27" i="10"/>
  <c r="Q27" i="10"/>
  <c r="P27" i="10"/>
  <c r="N27" i="10"/>
  <c r="M27" i="10"/>
  <c r="L27" i="10"/>
  <c r="K26" i="10"/>
  <c r="R26" i="10"/>
  <c r="Q26" i="10"/>
  <c r="G26" i="10"/>
  <c r="N26" i="10"/>
  <c r="M26" i="10"/>
  <c r="L26" i="10"/>
  <c r="K24" i="10"/>
  <c r="R24" i="10"/>
  <c r="Q24" i="10"/>
  <c r="P24" i="10"/>
  <c r="G24" i="10"/>
  <c r="N24" i="10"/>
  <c r="M24" i="10"/>
  <c r="L24" i="10"/>
  <c r="K23" i="10"/>
  <c r="R23" i="10"/>
  <c r="Q23" i="10"/>
  <c r="G23" i="10"/>
  <c r="N23" i="10"/>
  <c r="M23" i="10"/>
  <c r="L23" i="10"/>
  <c r="K22" i="10"/>
  <c r="R22" i="10"/>
  <c r="Q22" i="10"/>
  <c r="P22" i="10"/>
  <c r="G22" i="10"/>
  <c r="N22" i="10"/>
  <c r="M22" i="10"/>
  <c r="L22" i="10"/>
  <c r="L21" i="10"/>
  <c r="R21" i="10"/>
  <c r="Q21" i="10"/>
  <c r="K21" i="10"/>
  <c r="N21" i="10"/>
  <c r="M21" i="10"/>
  <c r="G21" i="10"/>
  <c r="L19" i="10"/>
  <c r="R19" i="10"/>
  <c r="Q19" i="10"/>
  <c r="K19" i="10"/>
  <c r="N19" i="10"/>
  <c r="M19" i="10"/>
  <c r="G19" i="10"/>
  <c r="L18" i="10"/>
  <c r="R18" i="10"/>
  <c r="Q18" i="10"/>
  <c r="K18" i="10"/>
  <c r="N18" i="10"/>
  <c r="M18" i="10"/>
  <c r="G18" i="10"/>
  <c r="L17" i="10"/>
  <c r="R17" i="10"/>
  <c r="Q17" i="10"/>
  <c r="K17" i="10"/>
  <c r="N17" i="10"/>
  <c r="M17" i="10"/>
  <c r="G17" i="10"/>
  <c r="R16" i="10"/>
  <c r="Q16" i="10"/>
  <c r="N16" i="10"/>
  <c r="M16" i="10"/>
  <c r="L16" i="10"/>
  <c r="M15" i="10"/>
  <c r="R15" i="10"/>
  <c r="Q15" i="10"/>
  <c r="N15" i="10"/>
  <c r="L15" i="10"/>
  <c r="K14" i="10"/>
  <c r="Q14" i="10"/>
  <c r="P14" i="10"/>
  <c r="G14" i="10"/>
  <c r="M14" i="10"/>
  <c r="L14" i="10"/>
  <c r="K12" i="10"/>
  <c r="Q12" i="10"/>
  <c r="P12" i="10"/>
  <c r="G12" i="10"/>
  <c r="M12" i="10"/>
  <c r="L12" i="10"/>
  <c r="K11" i="10"/>
  <c r="Q11" i="10"/>
  <c r="P11" i="10"/>
  <c r="G11" i="10"/>
  <c r="M11" i="10"/>
  <c r="L11" i="10"/>
  <c r="K10" i="10"/>
  <c r="Q10" i="10"/>
  <c r="P10" i="10"/>
  <c r="G10" i="10"/>
  <c r="M10" i="10"/>
  <c r="L10" i="10"/>
  <c r="K9" i="10"/>
  <c r="R9" i="10"/>
  <c r="Q9" i="10"/>
  <c r="P9" i="10"/>
  <c r="G9" i="10"/>
  <c r="N9" i="10"/>
  <c r="M9" i="10"/>
  <c r="L9" i="10"/>
  <c r="Q51" i="9"/>
  <c r="M51" i="9"/>
  <c r="R51" i="9"/>
  <c r="K51" i="9"/>
  <c r="P51" i="9"/>
  <c r="N51" i="9"/>
  <c r="G51" i="9"/>
  <c r="L51" i="9"/>
  <c r="R50" i="9"/>
  <c r="Q50" i="9"/>
  <c r="P50" i="9"/>
  <c r="N50" i="9"/>
  <c r="M50" i="9"/>
  <c r="L50" i="9"/>
  <c r="R48" i="9"/>
  <c r="Q48" i="9"/>
  <c r="P48" i="9"/>
  <c r="N48" i="9"/>
  <c r="M48" i="9"/>
  <c r="L48" i="9"/>
  <c r="R47" i="9"/>
  <c r="Q47" i="9"/>
  <c r="P47" i="9"/>
  <c r="N47" i="9"/>
  <c r="M47" i="9"/>
  <c r="L47" i="9"/>
  <c r="R46" i="9"/>
  <c r="Q46" i="9"/>
  <c r="P46" i="9"/>
  <c r="N46" i="9"/>
  <c r="M46" i="9"/>
  <c r="L46" i="9"/>
  <c r="K45" i="9"/>
  <c r="R45" i="9"/>
  <c r="Q45" i="9"/>
  <c r="P45" i="9"/>
  <c r="G45" i="9"/>
  <c r="N45" i="9"/>
  <c r="M45" i="9"/>
  <c r="L45" i="9"/>
  <c r="L44" i="9"/>
  <c r="R44" i="9"/>
  <c r="Q44" i="9"/>
  <c r="K44" i="9"/>
  <c r="N44" i="9"/>
  <c r="M44" i="9"/>
  <c r="G44" i="9"/>
  <c r="M42" i="9"/>
  <c r="R42" i="9"/>
  <c r="Q42" i="9"/>
  <c r="N42" i="9"/>
  <c r="L42" i="9"/>
  <c r="M40" i="9"/>
  <c r="R40" i="9"/>
  <c r="Q40" i="9"/>
  <c r="N40" i="9"/>
  <c r="L40" i="9"/>
  <c r="M39" i="9"/>
  <c r="R39" i="9"/>
  <c r="Q39" i="9"/>
  <c r="N39" i="9"/>
  <c r="L39" i="9"/>
  <c r="R38" i="9"/>
  <c r="Q38" i="9"/>
  <c r="N38" i="9"/>
  <c r="M38" i="9"/>
  <c r="L38" i="9"/>
  <c r="K36" i="9"/>
  <c r="R36" i="9"/>
  <c r="Q36" i="9"/>
  <c r="P36" i="9"/>
  <c r="G36" i="9"/>
  <c r="N36" i="9"/>
  <c r="M36" i="9"/>
  <c r="L36" i="9"/>
  <c r="R34" i="9"/>
  <c r="Q34" i="9"/>
  <c r="K34" i="9"/>
  <c r="N34" i="9"/>
  <c r="M34" i="9"/>
  <c r="G34" i="9"/>
  <c r="R32" i="9"/>
  <c r="Q32" i="9"/>
  <c r="K32" i="9"/>
  <c r="N32" i="9"/>
  <c r="M32" i="9"/>
  <c r="G32" i="9"/>
  <c r="R31" i="9"/>
  <c r="Q31" i="9"/>
  <c r="K31" i="9"/>
  <c r="N31" i="9"/>
  <c r="M31" i="9"/>
  <c r="G31" i="9"/>
  <c r="R30" i="9"/>
  <c r="Q30" i="9"/>
  <c r="N30" i="9"/>
  <c r="M30" i="9"/>
  <c r="L30" i="9"/>
  <c r="R28" i="9"/>
  <c r="Q28" i="9"/>
  <c r="P28" i="9"/>
  <c r="N28" i="9"/>
  <c r="M28" i="9"/>
  <c r="L28" i="9"/>
  <c r="R27" i="9"/>
  <c r="Q27" i="9"/>
  <c r="P27" i="9"/>
  <c r="N27" i="9"/>
  <c r="M27" i="9"/>
  <c r="L27" i="9"/>
  <c r="R26" i="9"/>
  <c r="Q26" i="9"/>
  <c r="P26" i="9"/>
  <c r="N26" i="9"/>
  <c r="M26" i="9"/>
  <c r="L26" i="9"/>
  <c r="R24" i="9"/>
  <c r="Q24" i="9"/>
  <c r="P24" i="9"/>
  <c r="N24" i="9"/>
  <c r="M24" i="9"/>
  <c r="L24" i="9"/>
  <c r="R23" i="9"/>
  <c r="Q23" i="9"/>
  <c r="P23" i="9"/>
  <c r="N23" i="9"/>
  <c r="M23" i="9"/>
  <c r="L23" i="9"/>
  <c r="R22" i="9"/>
  <c r="Q22" i="9"/>
  <c r="P22" i="9"/>
  <c r="N22" i="9"/>
  <c r="M22" i="9"/>
  <c r="L22" i="9"/>
  <c r="K21" i="9"/>
  <c r="R21" i="9"/>
  <c r="Q21" i="9"/>
  <c r="G21" i="9"/>
  <c r="N21" i="9"/>
  <c r="M21" i="9"/>
  <c r="L21" i="9"/>
  <c r="K19" i="9"/>
  <c r="R19" i="9"/>
  <c r="Q19" i="9"/>
  <c r="P19" i="9"/>
  <c r="G19" i="9"/>
  <c r="N19" i="9"/>
  <c r="M19" i="9"/>
  <c r="L19" i="9"/>
  <c r="K18" i="9"/>
  <c r="R18" i="9"/>
  <c r="Q18" i="9"/>
  <c r="G18" i="9"/>
  <c r="N18" i="9"/>
  <c r="M18" i="9"/>
  <c r="L18" i="9"/>
  <c r="K17" i="9"/>
  <c r="R17" i="9"/>
  <c r="Q17" i="9"/>
  <c r="P17" i="9"/>
  <c r="G17" i="9"/>
  <c r="N17" i="9"/>
  <c r="M17" i="9"/>
  <c r="L17" i="9"/>
  <c r="L16" i="9"/>
  <c r="R16" i="9"/>
  <c r="Q16" i="9"/>
  <c r="K16" i="9"/>
  <c r="N16" i="9"/>
  <c r="M16" i="9"/>
  <c r="G16" i="9"/>
  <c r="L15" i="9"/>
  <c r="R15" i="9"/>
  <c r="Q15" i="9"/>
  <c r="K15" i="9"/>
  <c r="N15" i="9"/>
  <c r="M15" i="9"/>
  <c r="G15" i="9"/>
  <c r="L14" i="9"/>
  <c r="R14" i="9"/>
  <c r="Q14" i="9"/>
  <c r="N14" i="9"/>
  <c r="M14" i="9"/>
  <c r="R12" i="9"/>
  <c r="Q12" i="9"/>
  <c r="P12" i="9"/>
  <c r="N12" i="9"/>
  <c r="M12" i="9"/>
  <c r="L12" i="9"/>
  <c r="R11" i="9"/>
  <c r="Q11" i="9"/>
  <c r="P11" i="9"/>
  <c r="N11" i="9"/>
  <c r="M11" i="9"/>
  <c r="L11" i="9"/>
  <c r="R10" i="9"/>
  <c r="Q10" i="9"/>
  <c r="P10" i="9"/>
  <c r="N10" i="9"/>
  <c r="M10" i="9"/>
  <c r="L10" i="9"/>
  <c r="K9" i="9"/>
  <c r="Q9" i="9"/>
  <c r="P9" i="9"/>
  <c r="G9" i="9"/>
  <c r="M9" i="9"/>
  <c r="L9" i="9"/>
  <c r="Q51" i="8"/>
  <c r="R51" i="8"/>
  <c r="K51" i="8"/>
  <c r="P51" i="8"/>
  <c r="N51" i="8"/>
  <c r="G51" i="8"/>
  <c r="L51" i="8"/>
  <c r="R50" i="8"/>
  <c r="Q50" i="8"/>
  <c r="P50" i="8"/>
  <c r="N50" i="8"/>
  <c r="M50" i="8"/>
  <c r="L50" i="8"/>
  <c r="K48" i="8"/>
  <c r="R48" i="8"/>
  <c r="Q48" i="8"/>
  <c r="P48" i="8"/>
  <c r="G48" i="8"/>
  <c r="N48" i="8"/>
  <c r="M48" i="8"/>
  <c r="L48" i="8"/>
  <c r="K46" i="8"/>
  <c r="R46" i="8"/>
  <c r="Q46" i="8"/>
  <c r="G46" i="8"/>
  <c r="N46" i="8"/>
  <c r="M46" i="8"/>
  <c r="L46" i="8"/>
  <c r="K45" i="8"/>
  <c r="R45" i="8"/>
  <c r="Q45" i="8"/>
  <c r="P45" i="8"/>
  <c r="G45" i="8"/>
  <c r="N45" i="8"/>
  <c r="M45" i="8"/>
  <c r="L45" i="8"/>
  <c r="K44" i="8"/>
  <c r="R44" i="8"/>
  <c r="Q44" i="8"/>
  <c r="G44" i="8"/>
  <c r="N44" i="8"/>
  <c r="M44" i="8"/>
  <c r="L44" i="8"/>
  <c r="L43" i="8"/>
  <c r="R43" i="8"/>
  <c r="Q43" i="8"/>
  <c r="K43" i="8"/>
  <c r="N43" i="8"/>
  <c r="M43" i="8"/>
  <c r="G43" i="8"/>
  <c r="M42" i="8"/>
  <c r="R42" i="8"/>
  <c r="K42" i="8"/>
  <c r="P42" i="8"/>
  <c r="N42" i="8"/>
  <c r="G42" i="8"/>
  <c r="L42" i="8"/>
  <c r="R40" i="8"/>
  <c r="Q40" i="8"/>
  <c r="P40" i="8"/>
  <c r="N40" i="8"/>
  <c r="M40" i="8"/>
  <c r="L40" i="8"/>
  <c r="R38" i="8"/>
  <c r="Q38" i="8"/>
  <c r="P38" i="8"/>
  <c r="N38" i="8"/>
  <c r="M38" i="8"/>
  <c r="L38" i="8"/>
  <c r="R37" i="8"/>
  <c r="Q37" i="8"/>
  <c r="P37" i="8"/>
  <c r="N37" i="8"/>
  <c r="M37" i="8"/>
  <c r="L37" i="8"/>
  <c r="K36" i="8"/>
  <c r="R36" i="8"/>
  <c r="Q36" i="8"/>
  <c r="P36" i="8"/>
  <c r="G36" i="8"/>
  <c r="N36" i="8"/>
  <c r="M36" i="8"/>
  <c r="L36" i="8"/>
  <c r="L34" i="8"/>
  <c r="R34" i="8"/>
  <c r="Q34" i="8"/>
  <c r="K34" i="8"/>
  <c r="N34" i="8"/>
  <c r="M34" i="8"/>
  <c r="G34" i="8"/>
  <c r="L32" i="8"/>
  <c r="R32" i="8"/>
  <c r="Q32" i="8"/>
  <c r="K32" i="8"/>
  <c r="N32" i="8"/>
  <c r="M32" i="8"/>
  <c r="G32" i="8"/>
  <c r="L31" i="8"/>
  <c r="R31" i="8"/>
  <c r="Q31" i="8"/>
  <c r="K31" i="8"/>
  <c r="N31" i="8"/>
  <c r="M31" i="8"/>
  <c r="G31" i="8"/>
  <c r="Q30" i="8"/>
  <c r="R30" i="8"/>
  <c r="K30" i="8"/>
  <c r="P30" i="8"/>
  <c r="N30" i="8"/>
  <c r="G30" i="8"/>
  <c r="L30" i="8"/>
  <c r="Q28" i="8"/>
  <c r="R28" i="8"/>
  <c r="K28" i="8"/>
  <c r="P28" i="8"/>
  <c r="N28" i="8"/>
  <c r="G28" i="8"/>
  <c r="L28" i="8"/>
  <c r="Q27" i="8"/>
  <c r="R27" i="8"/>
  <c r="P27" i="8"/>
  <c r="N27" i="8"/>
  <c r="M27" i="8"/>
  <c r="L27" i="8"/>
  <c r="R26" i="8"/>
  <c r="Q26" i="8"/>
  <c r="P26" i="8"/>
  <c r="N26" i="8"/>
  <c r="M26" i="8"/>
  <c r="L26" i="8"/>
  <c r="R24" i="8"/>
  <c r="Q24" i="8"/>
  <c r="P24" i="8"/>
  <c r="N24" i="8"/>
  <c r="M24" i="8"/>
  <c r="L24" i="8"/>
  <c r="R23" i="8"/>
  <c r="Q23" i="8"/>
  <c r="P23" i="8"/>
  <c r="N23" i="8"/>
  <c r="M23" i="8"/>
  <c r="L23" i="8"/>
  <c r="R22" i="8"/>
  <c r="Q22" i="8"/>
  <c r="P22" i="8"/>
  <c r="N22" i="8"/>
  <c r="M22" i="8"/>
  <c r="L22" i="8"/>
  <c r="K21" i="8"/>
  <c r="R21" i="8"/>
  <c r="Q21" i="8"/>
  <c r="P21" i="8"/>
  <c r="G21" i="8"/>
  <c r="N21" i="8"/>
  <c r="M21" i="8"/>
  <c r="L21" i="8"/>
  <c r="K19" i="8"/>
  <c r="R19" i="8"/>
  <c r="Q19" i="8"/>
  <c r="P19" i="8"/>
  <c r="G19" i="8"/>
  <c r="N19" i="8"/>
  <c r="M19" i="8"/>
  <c r="L19" i="8"/>
  <c r="K18" i="8"/>
  <c r="R18" i="8"/>
  <c r="Q18" i="8"/>
  <c r="P18" i="8"/>
  <c r="G18" i="8"/>
  <c r="N18" i="8"/>
  <c r="M18" i="8"/>
  <c r="L18" i="8"/>
  <c r="K17" i="8"/>
  <c r="R17" i="8"/>
  <c r="Q17" i="8"/>
  <c r="P17" i="8"/>
  <c r="G17" i="8"/>
  <c r="N17" i="8"/>
  <c r="M17" i="8"/>
  <c r="L17" i="8"/>
  <c r="R16" i="8"/>
  <c r="Q16" i="8"/>
  <c r="K16" i="8"/>
  <c r="N16" i="8"/>
  <c r="M16" i="8"/>
  <c r="G16" i="8"/>
  <c r="R15" i="8"/>
  <c r="Q15" i="8"/>
  <c r="K15" i="8"/>
  <c r="N15" i="8"/>
  <c r="M15" i="8"/>
  <c r="G15" i="8"/>
  <c r="R14" i="8"/>
  <c r="Q14" i="8"/>
  <c r="K14" i="8"/>
  <c r="N14" i="8"/>
  <c r="M14" i="8"/>
  <c r="G14" i="8"/>
  <c r="P12" i="8"/>
  <c r="K12" i="8"/>
  <c r="R12" i="8"/>
  <c r="Q12" i="8"/>
  <c r="G12" i="8"/>
  <c r="N12" i="8"/>
  <c r="M12" i="8"/>
  <c r="L12" i="8"/>
  <c r="K11" i="8"/>
  <c r="R11" i="8"/>
  <c r="Q11" i="8"/>
  <c r="P11" i="8"/>
  <c r="G11" i="8"/>
  <c r="N11" i="8"/>
  <c r="M11" i="8"/>
  <c r="L11" i="8"/>
  <c r="K10" i="8"/>
  <c r="R10" i="8"/>
  <c r="Q10" i="8"/>
  <c r="P10" i="8"/>
  <c r="G10" i="8"/>
  <c r="N10" i="8"/>
  <c r="M10" i="8"/>
  <c r="L10" i="8"/>
  <c r="R9" i="8"/>
  <c r="Q9" i="8"/>
  <c r="P9" i="8"/>
  <c r="N9" i="8"/>
  <c r="M9" i="8"/>
  <c r="L9" i="8"/>
  <c r="Q51" i="7"/>
  <c r="M51" i="7"/>
  <c r="R51" i="7"/>
  <c r="K51" i="7"/>
  <c r="P51" i="7"/>
  <c r="N51" i="7"/>
  <c r="G51" i="7"/>
  <c r="L51" i="7"/>
  <c r="R50" i="7"/>
  <c r="Q50" i="7"/>
  <c r="P50" i="7"/>
  <c r="N50" i="7"/>
  <c r="M50" i="7"/>
  <c r="L50" i="7"/>
  <c r="K48" i="7"/>
  <c r="R48" i="7"/>
  <c r="Q48" i="7"/>
  <c r="P48" i="7"/>
  <c r="G48" i="7"/>
  <c r="N48" i="7"/>
  <c r="M48" i="7"/>
  <c r="L48" i="7"/>
  <c r="K46" i="7"/>
  <c r="R46" i="7"/>
  <c r="Q46" i="7"/>
  <c r="G46" i="7"/>
  <c r="N46" i="7"/>
  <c r="M46" i="7"/>
  <c r="L46" i="7"/>
  <c r="K45" i="7"/>
  <c r="R45" i="7"/>
  <c r="Q45" i="7"/>
  <c r="P45" i="7"/>
  <c r="G45" i="7"/>
  <c r="N45" i="7"/>
  <c r="M45" i="7"/>
  <c r="L45" i="7"/>
  <c r="K44" i="7"/>
  <c r="R44" i="7"/>
  <c r="Q44" i="7"/>
  <c r="G44" i="7"/>
  <c r="N44" i="7"/>
  <c r="M44" i="7"/>
  <c r="L44" i="7"/>
  <c r="R43" i="7"/>
  <c r="Q43" i="7"/>
  <c r="K43" i="7"/>
  <c r="N43" i="7"/>
  <c r="M43" i="7"/>
  <c r="G43" i="7"/>
  <c r="M42" i="7"/>
  <c r="R42" i="7"/>
  <c r="Q42" i="7"/>
  <c r="P42" i="7"/>
  <c r="N42" i="7"/>
  <c r="L42" i="7"/>
  <c r="R40" i="7"/>
  <c r="Q40" i="7"/>
  <c r="P40" i="7"/>
  <c r="N40" i="7"/>
  <c r="M40" i="7"/>
  <c r="L40" i="7"/>
  <c r="R38" i="7"/>
  <c r="Q38" i="7"/>
  <c r="P38" i="7"/>
  <c r="N38" i="7"/>
  <c r="M38" i="7"/>
  <c r="L38" i="7"/>
  <c r="R37" i="7"/>
  <c r="Q37" i="7"/>
  <c r="P37" i="7"/>
  <c r="N37" i="7"/>
  <c r="M37" i="7"/>
  <c r="L37" i="7"/>
  <c r="K36" i="7"/>
  <c r="R36" i="7"/>
  <c r="Q36" i="7"/>
  <c r="G36" i="7"/>
  <c r="N36" i="7"/>
  <c r="M36" i="7"/>
  <c r="L36" i="7"/>
  <c r="L34" i="7"/>
  <c r="R34" i="7"/>
  <c r="Q34" i="7"/>
  <c r="K34" i="7"/>
  <c r="N34" i="7"/>
  <c r="M34" i="7"/>
  <c r="G34" i="7"/>
  <c r="L32" i="7"/>
  <c r="R32" i="7"/>
  <c r="Q32" i="7"/>
  <c r="K32" i="7"/>
  <c r="N32" i="7"/>
  <c r="M32" i="7"/>
  <c r="G32" i="7"/>
  <c r="L31" i="7"/>
  <c r="R31" i="7"/>
  <c r="Q31" i="7"/>
  <c r="K31" i="7"/>
  <c r="N31" i="7"/>
  <c r="M31" i="7"/>
  <c r="G31" i="7"/>
  <c r="Q30" i="7"/>
  <c r="M30" i="7"/>
  <c r="R30" i="7"/>
  <c r="P30" i="7"/>
  <c r="N30" i="7"/>
  <c r="L30" i="7"/>
  <c r="Q28" i="7"/>
  <c r="M28" i="7"/>
  <c r="R28" i="7"/>
  <c r="P28" i="7"/>
  <c r="N28" i="7"/>
  <c r="L28" i="7"/>
  <c r="Q27" i="7"/>
  <c r="M27" i="7"/>
  <c r="R27" i="7"/>
  <c r="P27" i="7"/>
  <c r="N27" i="7"/>
  <c r="L27" i="7"/>
  <c r="R26" i="7"/>
  <c r="Q26" i="7"/>
  <c r="P26" i="7"/>
  <c r="N26" i="7"/>
  <c r="M26" i="7"/>
  <c r="L26" i="7"/>
  <c r="R24" i="7"/>
  <c r="Q24" i="7"/>
  <c r="P24" i="7"/>
  <c r="N24" i="7"/>
  <c r="M24" i="7"/>
  <c r="L24" i="7"/>
  <c r="R23" i="7"/>
  <c r="Q23" i="7"/>
  <c r="P23" i="7"/>
  <c r="N23" i="7"/>
  <c r="M23" i="7"/>
  <c r="L23" i="7"/>
  <c r="R22" i="7"/>
  <c r="Q22" i="7"/>
  <c r="P22" i="7"/>
  <c r="N22" i="7"/>
  <c r="M22" i="7"/>
  <c r="L22" i="7"/>
  <c r="K21" i="7"/>
  <c r="R21" i="7"/>
  <c r="Q21" i="7"/>
  <c r="P21" i="7"/>
  <c r="G21" i="7"/>
  <c r="N21" i="7"/>
  <c r="M21" i="7"/>
  <c r="L21" i="7"/>
  <c r="K19" i="7"/>
  <c r="R19" i="7"/>
  <c r="Q19" i="7"/>
  <c r="P19" i="7"/>
  <c r="G19" i="7"/>
  <c r="N19" i="7"/>
  <c r="M19" i="7"/>
  <c r="L19" i="7"/>
  <c r="K18" i="7"/>
  <c r="R18" i="7"/>
  <c r="Q18" i="7"/>
  <c r="P18" i="7"/>
  <c r="G18" i="7"/>
  <c r="N18" i="7"/>
  <c r="M18" i="7"/>
  <c r="L18" i="7"/>
  <c r="K17" i="7"/>
  <c r="R17" i="7"/>
  <c r="Q17" i="7"/>
  <c r="P17" i="7"/>
  <c r="G17" i="7"/>
  <c r="N17" i="7"/>
  <c r="M17" i="7"/>
  <c r="L17" i="7"/>
  <c r="R16" i="7"/>
  <c r="Q16" i="7"/>
  <c r="K16" i="7"/>
  <c r="N16" i="7"/>
  <c r="M16" i="7"/>
  <c r="G16" i="7"/>
  <c r="R15" i="7"/>
  <c r="Q15" i="7"/>
  <c r="K15" i="7"/>
  <c r="N15" i="7"/>
  <c r="M15" i="7"/>
  <c r="G15" i="7"/>
  <c r="R14" i="7"/>
  <c r="Q14" i="7"/>
  <c r="K14" i="7"/>
  <c r="N14" i="7"/>
  <c r="M14" i="7"/>
  <c r="G14" i="7"/>
  <c r="P12" i="7"/>
  <c r="R12" i="7"/>
  <c r="Q12" i="7"/>
  <c r="K12" i="7"/>
  <c r="N12" i="7"/>
  <c r="M12" i="7"/>
  <c r="L12" i="7"/>
  <c r="R11" i="7"/>
  <c r="Q11" i="7"/>
  <c r="P11" i="7"/>
  <c r="N11" i="7"/>
  <c r="M11" i="7"/>
  <c r="L11" i="7"/>
  <c r="R10" i="7"/>
  <c r="Q10" i="7"/>
  <c r="P10" i="7"/>
  <c r="N10" i="7"/>
  <c r="M10" i="7"/>
  <c r="L10" i="7"/>
  <c r="R9" i="7"/>
  <c r="Q9" i="7"/>
  <c r="P9" i="7"/>
  <c r="G9" i="7"/>
  <c r="M9" i="7"/>
  <c r="L9" i="7"/>
  <c r="P15" i="10"/>
  <c r="K15" i="10"/>
  <c r="P16" i="10"/>
  <c r="P17" i="10"/>
  <c r="P18" i="10"/>
  <c r="P19" i="10"/>
  <c r="P21" i="10"/>
  <c r="P23" i="10"/>
  <c r="P26" i="10"/>
  <c r="L33" i="10"/>
  <c r="L34" i="10"/>
  <c r="L36" i="10"/>
  <c r="P39" i="10"/>
  <c r="P40" i="10"/>
  <c r="R42" i="10"/>
  <c r="P44" i="10"/>
  <c r="P46" i="10"/>
  <c r="P33" i="10"/>
  <c r="P34" i="10"/>
  <c r="P36" i="10"/>
  <c r="N10" i="10"/>
  <c r="R10" i="10"/>
  <c r="N11" i="10"/>
  <c r="R11" i="10"/>
  <c r="N12" i="10"/>
  <c r="R12" i="10"/>
  <c r="N14" i="10"/>
  <c r="R14" i="10"/>
  <c r="N48" i="10"/>
  <c r="N49" i="10"/>
  <c r="N50" i="10"/>
  <c r="N52" i="10"/>
  <c r="G15" i="10"/>
  <c r="G27" i="10"/>
  <c r="K27" i="10"/>
  <c r="G28" i="10"/>
  <c r="K28" i="10"/>
  <c r="G30" i="10"/>
  <c r="K30" i="10"/>
  <c r="G39" i="10"/>
  <c r="K39" i="10"/>
  <c r="G40" i="10"/>
  <c r="K40" i="10"/>
  <c r="G16" i="10"/>
  <c r="K16" i="10"/>
  <c r="G32" i="10"/>
  <c r="K32" i="10"/>
  <c r="G44" i="10"/>
  <c r="K44" i="10"/>
  <c r="G53" i="10"/>
  <c r="K53" i="10"/>
  <c r="G10" i="9"/>
  <c r="K10" i="9"/>
  <c r="G11" i="9"/>
  <c r="K11" i="9"/>
  <c r="G12" i="9"/>
  <c r="K12" i="9"/>
  <c r="K14" i="9"/>
  <c r="P14" i="9"/>
  <c r="P15" i="9"/>
  <c r="P16" i="9"/>
  <c r="P18" i="9"/>
  <c r="P21" i="9"/>
  <c r="L31" i="9"/>
  <c r="L32" i="9"/>
  <c r="L34" i="9"/>
  <c r="P38" i="9"/>
  <c r="P39" i="9"/>
  <c r="P40" i="9"/>
  <c r="P42" i="9"/>
  <c r="P44" i="9"/>
  <c r="G14" i="9"/>
  <c r="P30" i="9"/>
  <c r="P31" i="9"/>
  <c r="P32" i="9"/>
  <c r="P34" i="9"/>
  <c r="N9" i="9"/>
  <c r="R9" i="9"/>
  <c r="G22" i="9"/>
  <c r="K22" i="9"/>
  <c r="G23" i="9"/>
  <c r="K23" i="9"/>
  <c r="G24" i="9"/>
  <c r="K24" i="9"/>
  <c r="G26" i="9"/>
  <c r="K26" i="9"/>
  <c r="G38" i="9"/>
  <c r="K38" i="9"/>
  <c r="G46" i="9"/>
  <c r="K46" i="9"/>
  <c r="G47" i="9"/>
  <c r="K47" i="9"/>
  <c r="G48" i="9"/>
  <c r="K48" i="9"/>
  <c r="G50" i="9"/>
  <c r="K50" i="9"/>
  <c r="G27" i="9"/>
  <c r="K27" i="9"/>
  <c r="G28" i="9"/>
  <c r="K28" i="9"/>
  <c r="G30" i="9"/>
  <c r="K30" i="9"/>
  <c r="G39" i="9"/>
  <c r="K39" i="9"/>
  <c r="G40" i="9"/>
  <c r="K40" i="9"/>
  <c r="G42" i="9"/>
  <c r="K42" i="9"/>
  <c r="P44" i="8"/>
  <c r="P46" i="8"/>
  <c r="L14" i="8"/>
  <c r="L15" i="8"/>
  <c r="L16" i="8"/>
  <c r="G9" i="8"/>
  <c r="K9" i="8"/>
  <c r="P14" i="8"/>
  <c r="P15" i="8"/>
  <c r="P16" i="8"/>
  <c r="M28" i="8"/>
  <c r="M30" i="8"/>
  <c r="Q42" i="8"/>
  <c r="P43" i="8"/>
  <c r="M51" i="8"/>
  <c r="P31" i="8"/>
  <c r="P32" i="8"/>
  <c r="P34" i="8"/>
  <c r="G22" i="8"/>
  <c r="K22" i="8"/>
  <c r="G23" i="8"/>
  <c r="K23" i="8"/>
  <c r="G24" i="8"/>
  <c r="K24" i="8"/>
  <c r="G26" i="8"/>
  <c r="K26" i="8"/>
  <c r="G37" i="8"/>
  <c r="K37" i="8"/>
  <c r="G38" i="8"/>
  <c r="K38" i="8"/>
  <c r="G40" i="8"/>
  <c r="K40" i="8"/>
  <c r="G50" i="8"/>
  <c r="K50" i="8"/>
  <c r="G27" i="8"/>
  <c r="K27" i="8"/>
  <c r="K9" i="7"/>
  <c r="G10" i="7"/>
  <c r="K10" i="7"/>
  <c r="G11" i="7"/>
  <c r="K11" i="7"/>
  <c r="G12" i="7"/>
  <c r="P44" i="7"/>
  <c r="P46" i="7"/>
  <c r="N9" i="7"/>
  <c r="L14" i="7"/>
  <c r="L15" i="7"/>
  <c r="L16" i="7"/>
  <c r="P36" i="7"/>
  <c r="L43" i="7"/>
  <c r="P14" i="7"/>
  <c r="P15" i="7"/>
  <c r="P16" i="7"/>
  <c r="P43" i="7"/>
  <c r="P31" i="7"/>
  <c r="P32" i="7"/>
  <c r="P34" i="7"/>
  <c r="G22" i="7"/>
  <c r="K22" i="7"/>
  <c r="G23" i="7"/>
  <c r="K23" i="7"/>
  <c r="G24" i="7"/>
  <c r="K24" i="7"/>
  <c r="G26" i="7"/>
  <c r="K26" i="7"/>
  <c r="G37" i="7"/>
  <c r="K37" i="7"/>
  <c r="G38" i="7"/>
  <c r="K38" i="7"/>
  <c r="G40" i="7"/>
  <c r="K40" i="7"/>
  <c r="G50" i="7"/>
  <c r="K50" i="7"/>
  <c r="G27" i="7"/>
  <c r="K27" i="7"/>
  <c r="G28" i="7"/>
  <c r="K28" i="7"/>
  <c r="G30" i="7"/>
  <c r="K30" i="7"/>
  <c r="G42" i="7"/>
  <c r="K42" i="7"/>
  <c r="Q51" i="6"/>
  <c r="M51" i="6"/>
  <c r="R51" i="6"/>
  <c r="K51" i="6"/>
  <c r="P51" i="6"/>
  <c r="N51" i="6"/>
  <c r="G51" i="6"/>
  <c r="L51" i="6"/>
  <c r="R50" i="6"/>
  <c r="Q50" i="6"/>
  <c r="P50" i="6"/>
  <c r="N50" i="6"/>
  <c r="M50" i="6"/>
  <c r="L50" i="6"/>
  <c r="K48" i="6"/>
  <c r="R48" i="6"/>
  <c r="Q48" i="6"/>
  <c r="P48" i="6"/>
  <c r="G48" i="6"/>
  <c r="N48" i="6"/>
  <c r="M48" i="6"/>
  <c r="L48" i="6"/>
  <c r="K46" i="6"/>
  <c r="R46" i="6"/>
  <c r="Q46" i="6"/>
  <c r="G46" i="6"/>
  <c r="N46" i="6"/>
  <c r="M46" i="6"/>
  <c r="L46" i="6"/>
  <c r="K45" i="6"/>
  <c r="R45" i="6"/>
  <c r="Q45" i="6"/>
  <c r="P45" i="6"/>
  <c r="G45" i="6"/>
  <c r="N45" i="6"/>
  <c r="M45" i="6"/>
  <c r="L45" i="6"/>
  <c r="K44" i="6"/>
  <c r="R44" i="6"/>
  <c r="Q44" i="6"/>
  <c r="G44" i="6"/>
  <c r="N44" i="6"/>
  <c r="M44" i="6"/>
  <c r="L44" i="6"/>
  <c r="R43" i="6"/>
  <c r="Q43" i="6"/>
  <c r="K43" i="6"/>
  <c r="N43" i="6"/>
  <c r="M43" i="6"/>
  <c r="G43" i="6"/>
  <c r="M42" i="6"/>
  <c r="R42" i="6"/>
  <c r="Q42" i="6"/>
  <c r="P42" i="6"/>
  <c r="N42" i="6"/>
  <c r="L42" i="6"/>
  <c r="R40" i="6"/>
  <c r="Q40" i="6"/>
  <c r="P40" i="6"/>
  <c r="N40" i="6"/>
  <c r="M40" i="6"/>
  <c r="L40" i="6"/>
  <c r="R38" i="6"/>
  <c r="Q38" i="6"/>
  <c r="P38" i="6"/>
  <c r="N38" i="6"/>
  <c r="M38" i="6"/>
  <c r="L38" i="6"/>
  <c r="R37" i="6"/>
  <c r="Q37" i="6"/>
  <c r="P37" i="6"/>
  <c r="N37" i="6"/>
  <c r="M37" i="6"/>
  <c r="L37" i="6"/>
  <c r="K36" i="6"/>
  <c r="R36" i="6"/>
  <c r="Q36" i="6"/>
  <c r="G36" i="6"/>
  <c r="N36" i="6"/>
  <c r="M36" i="6"/>
  <c r="L36" i="6"/>
  <c r="L34" i="6"/>
  <c r="R34" i="6"/>
  <c r="Q34" i="6"/>
  <c r="K34" i="6"/>
  <c r="N34" i="6"/>
  <c r="M34" i="6"/>
  <c r="G34" i="6"/>
  <c r="L32" i="6"/>
  <c r="R32" i="6"/>
  <c r="Q32" i="6"/>
  <c r="K32" i="6"/>
  <c r="N32" i="6"/>
  <c r="M32" i="6"/>
  <c r="G32" i="6"/>
  <c r="L31" i="6"/>
  <c r="R31" i="6"/>
  <c r="Q31" i="6"/>
  <c r="K31" i="6"/>
  <c r="N31" i="6"/>
  <c r="M31" i="6"/>
  <c r="G31" i="6"/>
  <c r="Q30" i="6"/>
  <c r="M30" i="6"/>
  <c r="R30" i="6"/>
  <c r="P30" i="6"/>
  <c r="N30" i="6"/>
  <c r="L30" i="6"/>
  <c r="Q28" i="6"/>
  <c r="M28" i="6"/>
  <c r="R28" i="6"/>
  <c r="P28" i="6"/>
  <c r="N28" i="6"/>
  <c r="L28" i="6"/>
  <c r="Q27" i="6"/>
  <c r="M27" i="6"/>
  <c r="R27" i="6"/>
  <c r="P27" i="6"/>
  <c r="N27" i="6"/>
  <c r="L27" i="6"/>
  <c r="R26" i="6"/>
  <c r="Q26" i="6"/>
  <c r="P26" i="6"/>
  <c r="N26" i="6"/>
  <c r="M26" i="6"/>
  <c r="L26" i="6"/>
  <c r="R24" i="6"/>
  <c r="Q24" i="6"/>
  <c r="P24" i="6"/>
  <c r="N24" i="6"/>
  <c r="M24" i="6"/>
  <c r="L24" i="6"/>
  <c r="R23" i="6"/>
  <c r="Q23" i="6"/>
  <c r="P23" i="6"/>
  <c r="N23" i="6"/>
  <c r="M23" i="6"/>
  <c r="L23" i="6"/>
  <c r="R22" i="6"/>
  <c r="Q22" i="6"/>
  <c r="P22" i="6"/>
  <c r="N22" i="6"/>
  <c r="M22" i="6"/>
  <c r="L22" i="6"/>
  <c r="K21" i="6"/>
  <c r="R21" i="6"/>
  <c r="Q21" i="6"/>
  <c r="P21" i="6"/>
  <c r="G21" i="6"/>
  <c r="N21" i="6"/>
  <c r="M21" i="6"/>
  <c r="L21" i="6"/>
  <c r="K19" i="6"/>
  <c r="R19" i="6"/>
  <c r="Q19" i="6"/>
  <c r="P19" i="6"/>
  <c r="G19" i="6"/>
  <c r="N19" i="6"/>
  <c r="M19" i="6"/>
  <c r="L19" i="6"/>
  <c r="K18" i="6"/>
  <c r="R18" i="6"/>
  <c r="Q18" i="6"/>
  <c r="P18" i="6"/>
  <c r="G18" i="6"/>
  <c r="N18" i="6"/>
  <c r="M18" i="6"/>
  <c r="L18" i="6"/>
  <c r="K17" i="6"/>
  <c r="R17" i="6"/>
  <c r="Q17" i="6"/>
  <c r="P17" i="6"/>
  <c r="G17" i="6"/>
  <c r="N17" i="6"/>
  <c r="M17" i="6"/>
  <c r="L17" i="6"/>
  <c r="R16" i="6"/>
  <c r="Q16" i="6"/>
  <c r="K16" i="6"/>
  <c r="N16" i="6"/>
  <c r="M16" i="6"/>
  <c r="G16" i="6"/>
  <c r="R15" i="6"/>
  <c r="Q15" i="6"/>
  <c r="K15" i="6"/>
  <c r="N15" i="6"/>
  <c r="M15" i="6"/>
  <c r="G15" i="6"/>
  <c r="R14" i="6"/>
  <c r="Q14" i="6"/>
  <c r="K14" i="6"/>
  <c r="N14" i="6"/>
  <c r="M14" i="6"/>
  <c r="G14" i="6"/>
  <c r="P12" i="6"/>
  <c r="R12" i="6"/>
  <c r="Q12" i="6"/>
  <c r="K12" i="6"/>
  <c r="N12" i="6"/>
  <c r="M12" i="6"/>
  <c r="L12" i="6"/>
  <c r="R11" i="6"/>
  <c r="Q11" i="6"/>
  <c r="P11" i="6"/>
  <c r="N11" i="6"/>
  <c r="M11" i="6"/>
  <c r="L11" i="6"/>
  <c r="R10" i="6"/>
  <c r="Q10" i="6"/>
  <c r="P10" i="6"/>
  <c r="N10" i="6"/>
  <c r="M10" i="6"/>
  <c r="L10" i="6"/>
  <c r="K9" i="6"/>
  <c r="R9" i="6"/>
  <c r="Q9" i="6"/>
  <c r="P9" i="6"/>
  <c r="G9" i="6"/>
  <c r="N9" i="6"/>
  <c r="M9" i="6"/>
  <c r="L9" i="6"/>
  <c r="R51" i="5"/>
  <c r="K51" i="5"/>
  <c r="P51" i="5"/>
  <c r="N51" i="5"/>
  <c r="G51" i="5"/>
  <c r="L51" i="5"/>
  <c r="R50" i="5"/>
  <c r="K50" i="5"/>
  <c r="P50" i="5"/>
  <c r="N50" i="5"/>
  <c r="G50" i="5"/>
  <c r="L50" i="5"/>
  <c r="R48" i="5"/>
  <c r="K48" i="5"/>
  <c r="P48" i="5"/>
  <c r="N48" i="5"/>
  <c r="G48" i="5"/>
  <c r="L48" i="5"/>
  <c r="R46" i="5"/>
  <c r="K46" i="5"/>
  <c r="P46" i="5"/>
  <c r="N46" i="5"/>
  <c r="G46" i="5"/>
  <c r="L46" i="5"/>
  <c r="R45" i="5"/>
  <c r="K45" i="5"/>
  <c r="P45" i="5"/>
  <c r="N45" i="5"/>
  <c r="G45" i="5"/>
  <c r="L45" i="5"/>
  <c r="R44" i="5"/>
  <c r="K44" i="5"/>
  <c r="P44" i="5"/>
  <c r="N44" i="5"/>
  <c r="G44" i="5"/>
  <c r="L44" i="5"/>
  <c r="R43" i="5"/>
  <c r="K43" i="5"/>
  <c r="P43" i="5"/>
  <c r="N43" i="5"/>
  <c r="G43" i="5"/>
  <c r="L43" i="5"/>
  <c r="R42" i="5"/>
  <c r="K42" i="5"/>
  <c r="P42" i="5"/>
  <c r="N42" i="5"/>
  <c r="G42" i="5"/>
  <c r="L42" i="5"/>
  <c r="R40" i="5"/>
  <c r="K40" i="5"/>
  <c r="P40" i="5"/>
  <c r="N40" i="5"/>
  <c r="G40" i="5"/>
  <c r="L40" i="5"/>
  <c r="R38" i="5"/>
  <c r="K38" i="5"/>
  <c r="P38" i="5"/>
  <c r="N38" i="5"/>
  <c r="G38" i="5"/>
  <c r="L38" i="5"/>
  <c r="R36" i="5"/>
  <c r="K36" i="5"/>
  <c r="P36" i="5"/>
  <c r="N36" i="5"/>
  <c r="G36" i="5"/>
  <c r="L36" i="5"/>
  <c r="R35" i="5"/>
  <c r="K35" i="5"/>
  <c r="P35" i="5"/>
  <c r="N35" i="5"/>
  <c r="G35" i="5"/>
  <c r="L35" i="5"/>
  <c r="M34" i="5"/>
  <c r="R34" i="5"/>
  <c r="P34" i="5"/>
  <c r="N34" i="5"/>
  <c r="G34" i="5"/>
  <c r="L34" i="5"/>
  <c r="Q32" i="5"/>
  <c r="M32" i="5"/>
  <c r="R32" i="5"/>
  <c r="K32" i="5"/>
  <c r="P32" i="5"/>
  <c r="N32" i="5"/>
  <c r="G32" i="5"/>
  <c r="L32" i="5"/>
  <c r="Q31" i="5"/>
  <c r="M31" i="5"/>
  <c r="R31" i="5"/>
  <c r="K31" i="5"/>
  <c r="P31" i="5"/>
  <c r="N31" i="5"/>
  <c r="G31" i="5"/>
  <c r="L31" i="5"/>
  <c r="Q30" i="5"/>
  <c r="M30" i="5"/>
  <c r="R30" i="5"/>
  <c r="K30" i="5"/>
  <c r="P30" i="5"/>
  <c r="N30" i="5"/>
  <c r="G30" i="5"/>
  <c r="L30" i="5"/>
  <c r="Q28" i="5"/>
  <c r="M28" i="5"/>
  <c r="R28" i="5"/>
  <c r="K28" i="5"/>
  <c r="P28" i="5"/>
  <c r="N28" i="5"/>
  <c r="G28" i="5"/>
  <c r="L28" i="5"/>
  <c r="Q27" i="5"/>
  <c r="M27" i="5"/>
  <c r="R27" i="5"/>
  <c r="K27" i="5"/>
  <c r="P27" i="5"/>
  <c r="N27" i="5"/>
  <c r="G27" i="5"/>
  <c r="L27" i="5"/>
  <c r="Q26" i="5"/>
  <c r="M26" i="5"/>
  <c r="R26" i="5"/>
  <c r="K26" i="5"/>
  <c r="P26" i="5"/>
  <c r="N26" i="5"/>
  <c r="L26" i="5"/>
  <c r="R24" i="5"/>
  <c r="P24" i="5"/>
  <c r="N24" i="5"/>
  <c r="G24" i="5"/>
  <c r="L24" i="5"/>
  <c r="Q23" i="5"/>
  <c r="K23" i="5"/>
  <c r="P23" i="5"/>
  <c r="G23" i="5"/>
  <c r="M23" i="5"/>
  <c r="L23" i="5"/>
  <c r="R22" i="5"/>
  <c r="N22" i="5"/>
  <c r="M22" i="5"/>
  <c r="Q22" i="5"/>
  <c r="P22" i="5"/>
  <c r="G22" i="5"/>
  <c r="L22" i="5"/>
  <c r="Q21" i="5"/>
  <c r="K21" i="5"/>
  <c r="P21" i="5"/>
  <c r="G21" i="5"/>
  <c r="M21" i="5"/>
  <c r="L21" i="5"/>
  <c r="R19" i="5"/>
  <c r="N19" i="5"/>
  <c r="M19" i="5"/>
  <c r="Q19" i="5"/>
  <c r="P19" i="5"/>
  <c r="G19" i="5"/>
  <c r="L19" i="5"/>
  <c r="Q18" i="5"/>
  <c r="K18" i="5"/>
  <c r="P18" i="5"/>
  <c r="G18" i="5"/>
  <c r="M18" i="5"/>
  <c r="L18" i="5"/>
  <c r="R17" i="5"/>
  <c r="N17" i="5"/>
  <c r="M17" i="5"/>
  <c r="Q17" i="5"/>
  <c r="P17" i="5"/>
  <c r="G17" i="5"/>
  <c r="L17" i="5"/>
  <c r="Q16" i="5"/>
  <c r="K16" i="5"/>
  <c r="P16" i="5"/>
  <c r="G16" i="5"/>
  <c r="M16" i="5"/>
  <c r="L16" i="5"/>
  <c r="R15" i="5"/>
  <c r="N15" i="5"/>
  <c r="M15" i="5"/>
  <c r="Q15" i="5"/>
  <c r="P15" i="5"/>
  <c r="G15" i="5"/>
  <c r="L15" i="5"/>
  <c r="Q14" i="5"/>
  <c r="K14" i="5"/>
  <c r="P14" i="5"/>
  <c r="G14" i="5"/>
  <c r="M14" i="5"/>
  <c r="L14" i="5"/>
  <c r="R12" i="5"/>
  <c r="N12" i="5"/>
  <c r="M12" i="5"/>
  <c r="Q12" i="5"/>
  <c r="P12" i="5"/>
  <c r="G12" i="5"/>
  <c r="L12" i="5"/>
  <c r="Q11" i="5"/>
  <c r="K11" i="5"/>
  <c r="P11" i="5"/>
  <c r="G11" i="5"/>
  <c r="M11" i="5"/>
  <c r="L11" i="5"/>
  <c r="R10" i="5"/>
  <c r="N10" i="5"/>
  <c r="M10" i="5"/>
  <c r="Q10" i="5"/>
  <c r="P10" i="5"/>
  <c r="G10" i="5"/>
  <c r="L10" i="5"/>
  <c r="Q9" i="5"/>
  <c r="K9" i="5"/>
  <c r="P9" i="5"/>
  <c r="G9" i="5"/>
  <c r="M9" i="5"/>
  <c r="L9" i="5"/>
  <c r="L48" i="4"/>
  <c r="R48" i="4"/>
  <c r="Q48" i="4"/>
  <c r="K48" i="4"/>
  <c r="N48" i="4"/>
  <c r="M48" i="4"/>
  <c r="G48" i="4"/>
  <c r="L47" i="4"/>
  <c r="R47" i="4"/>
  <c r="Q47" i="4"/>
  <c r="K47" i="4"/>
  <c r="N47" i="4"/>
  <c r="M47" i="4"/>
  <c r="G47" i="4"/>
  <c r="L46" i="4"/>
  <c r="R46" i="4"/>
  <c r="Q46" i="4"/>
  <c r="K46" i="4"/>
  <c r="N46" i="4"/>
  <c r="M46" i="4"/>
  <c r="G46" i="4"/>
  <c r="L45" i="4"/>
  <c r="R45" i="4"/>
  <c r="Q45" i="4"/>
  <c r="K45" i="4"/>
  <c r="N45" i="4"/>
  <c r="M45" i="4"/>
  <c r="G45" i="4"/>
  <c r="L44" i="4"/>
  <c r="R44" i="4"/>
  <c r="Q44" i="4"/>
  <c r="K44" i="4"/>
  <c r="N44" i="4"/>
  <c r="M44" i="4"/>
  <c r="G44" i="4"/>
  <c r="L43" i="4"/>
  <c r="R43" i="4"/>
  <c r="Q43" i="4"/>
  <c r="K43" i="4"/>
  <c r="N43" i="4"/>
  <c r="M43" i="4"/>
  <c r="G43" i="4"/>
  <c r="L41" i="4"/>
  <c r="R41" i="4"/>
  <c r="Q41" i="4"/>
  <c r="K41" i="4"/>
  <c r="N41" i="4"/>
  <c r="M41" i="4"/>
  <c r="G41" i="4"/>
  <c r="L39" i="4"/>
  <c r="R39" i="4"/>
  <c r="Q39" i="4"/>
  <c r="K39" i="4"/>
  <c r="N39" i="4"/>
  <c r="M39" i="4"/>
  <c r="G39" i="4"/>
  <c r="L37" i="4"/>
  <c r="R37" i="4"/>
  <c r="Q37" i="4"/>
  <c r="K37" i="4"/>
  <c r="N37" i="4"/>
  <c r="M37" i="4"/>
  <c r="G37" i="4"/>
  <c r="L35" i="4"/>
  <c r="R35" i="4"/>
  <c r="Q35" i="4"/>
  <c r="K35" i="4"/>
  <c r="N35" i="4"/>
  <c r="M35" i="4"/>
  <c r="G35" i="4"/>
  <c r="L34" i="4"/>
  <c r="R34" i="4"/>
  <c r="Q34" i="4"/>
  <c r="K34" i="4"/>
  <c r="N34" i="4"/>
  <c r="M34" i="4"/>
  <c r="G34" i="4"/>
  <c r="L33" i="4"/>
  <c r="R33" i="4"/>
  <c r="Q33" i="4"/>
  <c r="K33" i="4"/>
  <c r="N33" i="4"/>
  <c r="M33" i="4"/>
  <c r="G33" i="4"/>
  <c r="L31" i="4"/>
  <c r="R31" i="4"/>
  <c r="Q31" i="4"/>
  <c r="K31" i="4"/>
  <c r="N31" i="4"/>
  <c r="M31" i="4"/>
  <c r="G31" i="4"/>
  <c r="L30" i="4"/>
  <c r="R30" i="4"/>
  <c r="Q30" i="4"/>
  <c r="K30" i="4"/>
  <c r="N30" i="4"/>
  <c r="M30" i="4"/>
  <c r="G30" i="4"/>
  <c r="P28" i="4"/>
  <c r="R28" i="4"/>
  <c r="Q28" i="4"/>
  <c r="N28" i="4"/>
  <c r="M28" i="4"/>
  <c r="L28" i="4"/>
  <c r="P27" i="4"/>
  <c r="N27" i="4"/>
  <c r="R27" i="4"/>
  <c r="Q27" i="4"/>
  <c r="M27" i="4"/>
  <c r="L27" i="4"/>
  <c r="P26" i="4"/>
  <c r="N26" i="4"/>
  <c r="R26" i="4"/>
  <c r="Q26" i="4"/>
  <c r="M26" i="4"/>
  <c r="L26" i="4"/>
  <c r="P24" i="4"/>
  <c r="N24" i="4"/>
  <c r="R24" i="4"/>
  <c r="Q24" i="4"/>
  <c r="M24" i="4"/>
  <c r="L24" i="4"/>
  <c r="P23" i="4"/>
  <c r="N23" i="4"/>
  <c r="R23" i="4"/>
  <c r="Q23" i="4"/>
  <c r="M23" i="4"/>
  <c r="L23" i="4"/>
  <c r="R22" i="4"/>
  <c r="Q22" i="4"/>
  <c r="P22" i="4"/>
  <c r="N22" i="4"/>
  <c r="M22" i="4"/>
  <c r="L22" i="4"/>
  <c r="R20" i="4"/>
  <c r="Q20" i="4"/>
  <c r="P20" i="4"/>
  <c r="N20" i="4"/>
  <c r="M20" i="4"/>
  <c r="L20" i="4"/>
  <c r="R19" i="4"/>
  <c r="Q19" i="4"/>
  <c r="P19" i="4"/>
  <c r="N19" i="4"/>
  <c r="M19" i="4"/>
  <c r="L19" i="4"/>
  <c r="R18" i="4"/>
  <c r="Q18" i="4"/>
  <c r="P18" i="4"/>
  <c r="N18" i="4"/>
  <c r="M18" i="4"/>
  <c r="L18" i="4"/>
  <c r="R17" i="4"/>
  <c r="Q17" i="4"/>
  <c r="P17" i="4"/>
  <c r="N17" i="4"/>
  <c r="M17" i="4"/>
  <c r="L17" i="4"/>
  <c r="R15" i="4"/>
  <c r="Q15" i="4"/>
  <c r="P15" i="4"/>
  <c r="N15" i="4"/>
  <c r="M15" i="4"/>
  <c r="L15" i="4"/>
  <c r="R14" i="4"/>
  <c r="Q14" i="4"/>
  <c r="P14" i="4"/>
  <c r="N14" i="4"/>
  <c r="M14" i="4"/>
  <c r="L14" i="4"/>
  <c r="R12" i="4"/>
  <c r="Q12" i="4"/>
  <c r="P12" i="4"/>
  <c r="N12" i="4"/>
  <c r="M12" i="4"/>
  <c r="L12" i="4"/>
  <c r="R11" i="4"/>
  <c r="Q11" i="4"/>
  <c r="P11" i="4"/>
  <c r="N11" i="4"/>
  <c r="M11" i="4"/>
  <c r="L11" i="4"/>
  <c r="R10" i="4"/>
  <c r="Q10" i="4"/>
  <c r="P10" i="4"/>
  <c r="N10" i="4"/>
  <c r="M10" i="4"/>
  <c r="L10" i="4"/>
  <c r="R9" i="4"/>
  <c r="Q9" i="4"/>
  <c r="P9" i="4"/>
  <c r="N9" i="4"/>
  <c r="M9" i="4"/>
  <c r="L9" i="4"/>
  <c r="L48" i="3"/>
  <c r="R48" i="3"/>
  <c r="Q48" i="3"/>
  <c r="K48" i="3"/>
  <c r="N48" i="3"/>
  <c r="M48" i="3"/>
  <c r="G48" i="3"/>
  <c r="L47" i="3"/>
  <c r="R47" i="3"/>
  <c r="Q47" i="3"/>
  <c r="K47" i="3"/>
  <c r="N47" i="3"/>
  <c r="M47" i="3"/>
  <c r="G47" i="3"/>
  <c r="L46" i="3"/>
  <c r="R46" i="3"/>
  <c r="Q46" i="3"/>
  <c r="K46" i="3"/>
  <c r="N46" i="3"/>
  <c r="M46" i="3"/>
  <c r="G46" i="3"/>
  <c r="L45" i="3"/>
  <c r="R45" i="3"/>
  <c r="Q45" i="3"/>
  <c r="K45" i="3"/>
  <c r="N45" i="3"/>
  <c r="M45" i="3"/>
  <c r="G45" i="3"/>
  <c r="L44" i="3"/>
  <c r="R44" i="3"/>
  <c r="Q44" i="3"/>
  <c r="K44" i="3"/>
  <c r="N44" i="3"/>
  <c r="M44" i="3"/>
  <c r="G44" i="3"/>
  <c r="L43" i="3"/>
  <c r="R43" i="3"/>
  <c r="Q43" i="3"/>
  <c r="K43" i="3"/>
  <c r="N43" i="3"/>
  <c r="M43" i="3"/>
  <c r="G43" i="3"/>
  <c r="L41" i="3"/>
  <c r="R41" i="3"/>
  <c r="Q41" i="3"/>
  <c r="K41" i="3"/>
  <c r="N41" i="3"/>
  <c r="M41" i="3"/>
  <c r="G41" i="3"/>
  <c r="L39" i="3"/>
  <c r="R39" i="3"/>
  <c r="Q39" i="3"/>
  <c r="K39" i="3"/>
  <c r="N39" i="3"/>
  <c r="M39" i="3"/>
  <c r="G39" i="3"/>
  <c r="L37" i="3"/>
  <c r="R37" i="3"/>
  <c r="Q37" i="3"/>
  <c r="K37" i="3"/>
  <c r="N37" i="3"/>
  <c r="M37" i="3"/>
  <c r="G37" i="3"/>
  <c r="L36" i="3"/>
  <c r="R36" i="3"/>
  <c r="Q36" i="3"/>
  <c r="K36" i="3"/>
  <c r="N36" i="3"/>
  <c r="M36" i="3"/>
  <c r="G36" i="3"/>
  <c r="L34" i="3"/>
  <c r="R34" i="3"/>
  <c r="Q34" i="3"/>
  <c r="K34" i="3"/>
  <c r="N34" i="3"/>
  <c r="M34" i="3"/>
  <c r="G34" i="3"/>
  <c r="L33" i="3"/>
  <c r="R33" i="3"/>
  <c r="Q33" i="3"/>
  <c r="K33" i="3"/>
  <c r="N33" i="3"/>
  <c r="M33" i="3"/>
  <c r="G33" i="3"/>
  <c r="L32" i="3"/>
  <c r="R32" i="3"/>
  <c r="Q32" i="3"/>
  <c r="K32" i="3"/>
  <c r="N32" i="3"/>
  <c r="M32" i="3"/>
  <c r="G32" i="3"/>
  <c r="L30" i="3"/>
  <c r="R30" i="3"/>
  <c r="Q30" i="3"/>
  <c r="K30" i="3"/>
  <c r="N30" i="3"/>
  <c r="M30" i="3"/>
  <c r="G30" i="3"/>
  <c r="L28" i="3"/>
  <c r="R28" i="3"/>
  <c r="Q28" i="3"/>
  <c r="K28" i="3"/>
  <c r="N28" i="3"/>
  <c r="M28" i="3"/>
  <c r="G28" i="3"/>
  <c r="L27" i="3"/>
  <c r="R27" i="3"/>
  <c r="Q27" i="3"/>
  <c r="K27" i="3"/>
  <c r="N27" i="3"/>
  <c r="M27" i="3"/>
  <c r="G27" i="3"/>
  <c r="L26" i="3"/>
  <c r="R26" i="3"/>
  <c r="Q26" i="3"/>
  <c r="K26" i="3"/>
  <c r="N26" i="3"/>
  <c r="M26" i="3"/>
  <c r="R24" i="3"/>
  <c r="Q24" i="3"/>
  <c r="M24" i="3"/>
  <c r="L24" i="3"/>
  <c r="K24" i="3"/>
  <c r="N24" i="3"/>
  <c r="R23" i="3"/>
  <c r="Q23" i="3"/>
  <c r="M23" i="3"/>
  <c r="L23" i="3"/>
  <c r="K23" i="3"/>
  <c r="N23" i="3"/>
  <c r="R22" i="3"/>
  <c r="Q22" i="3"/>
  <c r="P22" i="3"/>
  <c r="N22" i="3"/>
  <c r="M22" i="3"/>
  <c r="L22" i="3"/>
  <c r="R20" i="3"/>
  <c r="Q20" i="3"/>
  <c r="P20" i="3"/>
  <c r="N20" i="3"/>
  <c r="M20" i="3"/>
  <c r="L20" i="3"/>
  <c r="R19" i="3"/>
  <c r="Q19" i="3"/>
  <c r="P19" i="3"/>
  <c r="N19" i="3"/>
  <c r="M19" i="3"/>
  <c r="L19" i="3"/>
  <c r="R18" i="3"/>
  <c r="Q18" i="3"/>
  <c r="P18" i="3"/>
  <c r="N18" i="3"/>
  <c r="M18" i="3"/>
  <c r="L18" i="3"/>
  <c r="R17" i="3"/>
  <c r="Q17" i="3"/>
  <c r="P17" i="3"/>
  <c r="N17" i="3"/>
  <c r="M17" i="3"/>
  <c r="L17" i="3"/>
  <c r="R15" i="3"/>
  <c r="Q15" i="3"/>
  <c r="P15" i="3"/>
  <c r="N15" i="3"/>
  <c r="M15" i="3"/>
  <c r="L15" i="3"/>
  <c r="R14" i="3"/>
  <c r="Q14" i="3"/>
  <c r="P14" i="3"/>
  <c r="N14" i="3"/>
  <c r="M14" i="3"/>
  <c r="L14" i="3"/>
  <c r="R12" i="3"/>
  <c r="N12" i="3"/>
  <c r="Q12" i="3"/>
  <c r="P12" i="3"/>
  <c r="M12" i="3"/>
  <c r="L12" i="3"/>
  <c r="R11" i="3"/>
  <c r="Q11" i="3"/>
  <c r="P11" i="3"/>
  <c r="N11" i="3"/>
  <c r="M11" i="3"/>
  <c r="L11" i="3"/>
  <c r="R10" i="3"/>
  <c r="Q10" i="3"/>
  <c r="P10" i="3"/>
  <c r="N10" i="3"/>
  <c r="M10" i="3"/>
  <c r="L10" i="3"/>
  <c r="R9" i="3"/>
  <c r="R49" i="3" s="1"/>
  <c r="Q9" i="3"/>
  <c r="P9" i="3"/>
  <c r="N9" i="3"/>
  <c r="M9" i="3"/>
  <c r="L9" i="3"/>
  <c r="G10" i="6"/>
  <c r="K10" i="6"/>
  <c r="G11" i="6"/>
  <c r="K11" i="6"/>
  <c r="G12" i="6"/>
  <c r="P44" i="6"/>
  <c r="P46" i="6"/>
  <c r="L14" i="6"/>
  <c r="L15" i="6"/>
  <c r="L16" i="6"/>
  <c r="P36" i="6"/>
  <c r="L43" i="6"/>
  <c r="P14" i="6"/>
  <c r="P15" i="6"/>
  <c r="P16" i="6"/>
  <c r="P43" i="6"/>
  <c r="P31" i="6"/>
  <c r="P32" i="6"/>
  <c r="P34" i="6"/>
  <c r="G22" i="6"/>
  <c r="K22" i="6"/>
  <c r="G23" i="6"/>
  <c r="K23" i="6"/>
  <c r="G24" i="6"/>
  <c r="K24" i="6"/>
  <c r="G26" i="6"/>
  <c r="K26" i="6"/>
  <c r="G37" i="6"/>
  <c r="K37" i="6"/>
  <c r="G38" i="6"/>
  <c r="K38" i="6"/>
  <c r="G40" i="6"/>
  <c r="K40" i="6"/>
  <c r="G50" i="6"/>
  <c r="K50" i="6"/>
  <c r="G27" i="6"/>
  <c r="K27" i="6"/>
  <c r="G28" i="6"/>
  <c r="K28" i="6"/>
  <c r="G30" i="6"/>
  <c r="K30" i="6"/>
  <c r="G42" i="6"/>
  <c r="K42" i="6"/>
  <c r="R9" i="5"/>
  <c r="R11" i="5"/>
  <c r="R14" i="5"/>
  <c r="R16" i="5"/>
  <c r="R18" i="5"/>
  <c r="R21" i="5"/>
  <c r="R23" i="5"/>
  <c r="G26" i="5"/>
  <c r="N9" i="5"/>
  <c r="K10" i="5"/>
  <c r="N11" i="5"/>
  <c r="K12" i="5"/>
  <c r="N14" i="5"/>
  <c r="K15" i="5"/>
  <c r="N16" i="5"/>
  <c r="K17" i="5"/>
  <c r="N18" i="5"/>
  <c r="K19" i="5"/>
  <c r="N21" i="5"/>
  <c r="K22" i="5"/>
  <c r="N23" i="5"/>
  <c r="K24" i="5"/>
  <c r="Q24" i="5"/>
  <c r="M24" i="5"/>
  <c r="K34" i="5"/>
  <c r="Q34" i="5"/>
  <c r="M35" i="5"/>
  <c r="Q35" i="5"/>
  <c r="M36" i="5"/>
  <c r="Q36" i="5"/>
  <c r="M38" i="5"/>
  <c r="Q38" i="5"/>
  <c r="M40" i="5"/>
  <c r="Q40" i="5"/>
  <c r="M42" i="5"/>
  <c r="Q42" i="5"/>
  <c r="M43" i="5"/>
  <c r="Q43" i="5"/>
  <c r="M44" i="5"/>
  <c r="Q44" i="5"/>
  <c r="M45" i="5"/>
  <c r="Q45" i="5"/>
  <c r="M46" i="5"/>
  <c r="Q46" i="5"/>
  <c r="M48" i="5"/>
  <c r="Q48" i="5"/>
  <c r="M50" i="5"/>
  <c r="Q50" i="5"/>
  <c r="M51" i="5"/>
  <c r="Q51" i="5"/>
  <c r="K23" i="4"/>
  <c r="K24" i="4"/>
  <c r="K26" i="4"/>
  <c r="K27" i="4"/>
  <c r="K28" i="4"/>
  <c r="G9" i="4"/>
  <c r="K9" i="4"/>
  <c r="G10" i="4"/>
  <c r="K10" i="4"/>
  <c r="G11" i="4"/>
  <c r="K11" i="4"/>
  <c r="G12" i="4"/>
  <c r="K12" i="4"/>
  <c r="G14" i="4"/>
  <c r="K14" i="4"/>
  <c r="G15" i="4"/>
  <c r="K15" i="4"/>
  <c r="G17" i="4"/>
  <c r="K17" i="4"/>
  <c r="G18" i="4"/>
  <c r="K18" i="4"/>
  <c r="G19" i="4"/>
  <c r="K19" i="4"/>
  <c r="G20" i="4"/>
  <c r="K20" i="4"/>
  <c r="G22" i="4"/>
  <c r="K22" i="4"/>
  <c r="G23" i="4"/>
  <c r="G24" i="4"/>
  <c r="G26" i="4"/>
  <c r="G27" i="4"/>
  <c r="G28" i="4"/>
  <c r="P30" i="4"/>
  <c r="P31" i="4"/>
  <c r="P33" i="4"/>
  <c r="P34" i="4"/>
  <c r="P35" i="4"/>
  <c r="P37" i="4"/>
  <c r="P39" i="4"/>
  <c r="P41" i="4"/>
  <c r="P43" i="4"/>
  <c r="P44" i="4"/>
  <c r="P45" i="4"/>
  <c r="P46" i="4"/>
  <c r="P47" i="4"/>
  <c r="P48" i="4"/>
  <c r="G9" i="3"/>
  <c r="K9" i="3"/>
  <c r="G10" i="3"/>
  <c r="K10" i="3"/>
  <c r="G11" i="3"/>
  <c r="K11" i="3"/>
  <c r="G12" i="3"/>
  <c r="K12" i="3"/>
  <c r="G14" i="3"/>
  <c r="K14" i="3"/>
  <c r="G15" i="3"/>
  <c r="K15" i="3"/>
  <c r="G17" i="3"/>
  <c r="K17" i="3"/>
  <c r="G18" i="3"/>
  <c r="K18" i="3"/>
  <c r="G19" i="3"/>
  <c r="K19" i="3"/>
  <c r="G20" i="3"/>
  <c r="K20" i="3"/>
  <c r="G22" i="3"/>
  <c r="K22" i="3"/>
  <c r="G23" i="3"/>
  <c r="G24" i="3"/>
  <c r="G26" i="3"/>
  <c r="P23" i="3"/>
  <c r="P24" i="3"/>
  <c r="P26" i="3"/>
  <c r="P27" i="3"/>
  <c r="P28" i="3"/>
  <c r="P30" i="3"/>
  <c r="P32" i="3"/>
  <c r="P33" i="3"/>
  <c r="P34" i="3"/>
  <c r="P36" i="3"/>
  <c r="P37" i="3"/>
  <c r="P39" i="3"/>
  <c r="P41" i="3"/>
  <c r="P43" i="3"/>
  <c r="P44" i="3"/>
  <c r="P45" i="3"/>
  <c r="P46" i="3"/>
  <c r="P47" i="3"/>
  <c r="P48" i="3"/>
  <c r="G9" i="1"/>
  <c r="K9" i="1"/>
  <c r="G10" i="1"/>
  <c r="K10" i="1"/>
  <c r="G11" i="1"/>
  <c r="K11" i="1"/>
  <c r="G12" i="1"/>
  <c r="K12" i="1"/>
  <c r="G14" i="1"/>
  <c r="K14" i="1"/>
  <c r="G15" i="1"/>
  <c r="K15" i="1"/>
  <c r="N17" i="1"/>
  <c r="G18" i="1"/>
  <c r="K18" i="1"/>
  <c r="N19" i="1"/>
  <c r="G20" i="1"/>
  <c r="K20" i="1"/>
  <c r="N22" i="1"/>
  <c r="G23" i="1"/>
  <c r="K23" i="1"/>
  <c r="N24" i="1"/>
  <c r="G26" i="1"/>
  <c r="K26" i="1"/>
  <c r="M27" i="1"/>
  <c r="N27" i="1"/>
  <c r="R27" i="1"/>
  <c r="Q27" i="1"/>
  <c r="M28" i="1"/>
  <c r="N28" i="1"/>
  <c r="R28" i="1"/>
  <c r="Q28" i="1"/>
  <c r="M30" i="1"/>
  <c r="N30" i="1"/>
  <c r="Q30" i="1"/>
  <c r="M31" i="1"/>
  <c r="Q31" i="1"/>
  <c r="N32" i="1"/>
  <c r="K32" i="1"/>
  <c r="M32" i="1"/>
  <c r="Q32" i="1"/>
  <c r="N34" i="1"/>
  <c r="K34" i="1"/>
  <c r="M34" i="1"/>
  <c r="Q34" i="1"/>
  <c r="N36" i="1"/>
  <c r="K36" i="1"/>
  <c r="M36" i="1"/>
  <c r="Q36" i="1"/>
  <c r="M37" i="1"/>
  <c r="N37" i="1"/>
  <c r="K37" i="1"/>
  <c r="R37" i="1"/>
  <c r="G39" i="1"/>
  <c r="K39" i="1"/>
  <c r="G41" i="1"/>
  <c r="P41" i="1"/>
  <c r="G43" i="1"/>
  <c r="P43" i="1"/>
  <c r="G44" i="1"/>
  <c r="P44" i="1"/>
  <c r="G45" i="1"/>
  <c r="P45" i="1"/>
  <c r="G46" i="1"/>
  <c r="P46" i="1"/>
  <c r="G47" i="1"/>
  <c r="K47" i="1"/>
  <c r="N47" i="1"/>
  <c r="R47" i="1"/>
  <c r="N48" i="1"/>
  <c r="G48" i="1"/>
  <c r="R48" i="1"/>
  <c r="K48" i="1"/>
  <c r="P48" i="1"/>
  <c r="P9" i="1"/>
  <c r="P10" i="1"/>
  <c r="P11" i="1"/>
  <c r="P12" i="1"/>
  <c r="P14" i="1"/>
  <c r="P18" i="1"/>
  <c r="P20" i="1"/>
  <c r="P26" i="1"/>
  <c r="P37" i="1"/>
  <c r="P27" i="1"/>
  <c r="P28" i="1"/>
  <c r="P30" i="1"/>
  <c r="P31" i="1"/>
  <c r="L9" i="1"/>
  <c r="L10" i="1"/>
  <c r="L11" i="1"/>
  <c r="L12" i="1"/>
  <c r="L14" i="1"/>
  <c r="L17" i="1"/>
  <c r="L19" i="1"/>
  <c r="L22" i="1"/>
  <c r="L24" i="1"/>
  <c r="L27" i="1"/>
  <c r="L28" i="1"/>
  <c r="L30" i="1"/>
  <c r="L31" i="1"/>
  <c r="L32" i="1"/>
  <c r="L34" i="1"/>
  <c r="L36" i="1"/>
  <c r="L37" i="1"/>
  <c r="L15" i="1"/>
  <c r="L47" i="1"/>
  <c r="L46" i="1"/>
  <c r="L45" i="1"/>
  <c r="L44" i="1"/>
  <c r="L43" i="1"/>
  <c r="L41" i="1"/>
  <c r="P39" i="1"/>
  <c r="P47" i="1"/>
  <c r="K46" i="1"/>
  <c r="K45" i="1"/>
  <c r="K44" i="1"/>
  <c r="K43" i="1"/>
  <c r="K41" i="1"/>
  <c r="L39" i="1"/>
  <c r="R15" i="1"/>
  <c r="R18" i="1"/>
  <c r="R20" i="1"/>
  <c r="R23" i="1"/>
  <c r="R26" i="1"/>
  <c r="R31" i="1"/>
  <c r="R32" i="1"/>
  <c r="R34" i="1"/>
  <c r="R36" i="1"/>
  <c r="R9" i="1"/>
  <c r="R10" i="1"/>
  <c r="R11" i="1"/>
  <c r="R12" i="1"/>
  <c r="R14" i="1"/>
  <c r="R19" i="1"/>
  <c r="R22" i="1"/>
  <c r="R24" i="1"/>
  <c r="R39" i="1"/>
  <c r="R41" i="1"/>
  <c r="R44" i="1"/>
  <c r="R45" i="1"/>
  <c r="R46" i="1"/>
  <c r="R17" i="1"/>
  <c r="R43" i="1"/>
  <c r="N9" i="1"/>
  <c r="N10" i="1"/>
  <c r="N11" i="1"/>
  <c r="N12" i="1"/>
  <c r="N14" i="1"/>
  <c r="N15" i="1"/>
  <c r="N18" i="1"/>
  <c r="N20" i="1"/>
  <c r="N23" i="1"/>
  <c r="N26" i="1"/>
  <c r="N41" i="1"/>
  <c r="N43" i="1"/>
  <c r="N44" i="1"/>
  <c r="N39" i="1"/>
  <c r="N45" i="1"/>
  <c r="N46" i="1"/>
  <c r="L48" i="1"/>
  <c r="N31" i="1"/>
  <c r="R30" i="1"/>
  <c r="P24" i="1"/>
  <c r="P22" i="1"/>
  <c r="P19" i="1"/>
  <c r="P17" i="1"/>
  <c r="P36" i="1"/>
  <c r="P34" i="1"/>
  <c r="P32" i="1"/>
  <c r="Q9" i="1"/>
  <c r="Q10" i="1"/>
  <c r="Q11" i="1"/>
  <c r="Q12" i="1"/>
  <c r="Q14" i="1"/>
  <c r="Q15" i="1"/>
  <c r="Q17" i="1"/>
  <c r="Q18" i="1"/>
  <c r="Q19" i="1"/>
  <c r="Q20" i="1"/>
  <c r="Q22" i="1"/>
  <c r="Q23" i="1"/>
  <c r="Q24" i="1"/>
  <c r="Q26" i="1"/>
  <c r="M9" i="1"/>
  <c r="M10" i="1"/>
  <c r="M11" i="1"/>
  <c r="M12" i="1"/>
  <c r="M14" i="1"/>
  <c r="M15" i="1"/>
  <c r="M17" i="1"/>
  <c r="M18" i="1"/>
  <c r="M19" i="1"/>
  <c r="M20" i="1"/>
  <c r="M22" i="1"/>
  <c r="M23" i="1"/>
  <c r="M24" i="1"/>
  <c r="M26" i="1"/>
  <c r="Q48" i="1"/>
  <c r="M48" i="1"/>
  <c r="Q47" i="1"/>
  <c r="M47" i="1"/>
  <c r="Q46" i="1"/>
  <c r="M46" i="1"/>
  <c r="Q45" i="1"/>
  <c r="M45" i="1"/>
  <c r="Q44" i="1"/>
  <c r="M44" i="1"/>
  <c r="Q43" i="1"/>
  <c r="M43" i="1"/>
  <c r="Q41" i="1"/>
  <c r="M41" i="1"/>
  <c r="Q39" i="1"/>
  <c r="M39" i="1"/>
  <c r="Q37" i="1"/>
  <c r="G37" i="1"/>
  <c r="G36" i="1"/>
  <c r="G34" i="1"/>
  <c r="G32" i="1"/>
  <c r="G31" i="1"/>
  <c r="G30" i="1"/>
  <c r="G28" i="1"/>
  <c r="G27" i="1"/>
  <c r="L26" i="1"/>
  <c r="G24" i="1"/>
  <c r="L23" i="1"/>
  <c r="G22" i="1"/>
  <c r="L20" i="1"/>
  <c r="G19" i="1"/>
  <c r="L18" i="1"/>
  <c r="G17" i="1"/>
  <c r="K31" i="1"/>
  <c r="K30" i="1"/>
  <c r="K28" i="1"/>
  <c r="K27" i="1"/>
  <c r="K24" i="1"/>
  <c r="K22" i="1"/>
  <c r="K19" i="1"/>
  <c r="K17" i="1"/>
  <c r="P23" i="1"/>
  <c r="P15" i="1"/>
  <c r="N52" i="5" l="1"/>
  <c r="L54" i="33"/>
  <c r="L54" i="38"/>
  <c r="K54" i="26"/>
  <c r="S25" i="26" s="1"/>
  <c r="K54" i="33"/>
  <c r="S53" i="33" s="1"/>
  <c r="K54" i="34"/>
  <c r="R52" i="5"/>
  <c r="L49" i="3"/>
  <c r="Q49" i="3"/>
  <c r="L49" i="4"/>
  <c r="Q49" i="4"/>
  <c r="M54" i="30"/>
  <c r="L54" i="31"/>
  <c r="S31" i="34"/>
  <c r="S27" i="34"/>
  <c r="S34" i="34"/>
  <c r="S18" i="34"/>
  <c r="M52" i="7"/>
  <c r="R52" i="7"/>
  <c r="S13" i="34"/>
  <c r="S9" i="26"/>
  <c r="G52" i="9"/>
  <c r="O17" i="9" s="1"/>
  <c r="L54" i="16"/>
  <c r="Q54" i="17"/>
  <c r="R54" i="27"/>
  <c r="Q54" i="29"/>
  <c r="P54" i="30"/>
  <c r="R54" i="30"/>
  <c r="L54" i="30"/>
  <c r="K49" i="3"/>
  <c r="N49" i="3"/>
  <c r="M49" i="3"/>
  <c r="G52" i="5"/>
  <c r="O26" i="5" s="1"/>
  <c r="P52" i="5"/>
  <c r="L52" i="5"/>
  <c r="K52" i="5"/>
  <c r="S48" i="5" s="1"/>
  <c r="P52" i="6"/>
  <c r="L54" i="21"/>
  <c r="G54" i="25"/>
  <c r="O14" i="25" s="1"/>
  <c r="S11" i="26"/>
  <c r="K54" i="56"/>
  <c r="S17" i="56" s="1"/>
  <c r="M54" i="48"/>
  <c r="R54" i="11"/>
  <c r="L54" i="12"/>
  <c r="K54" i="16"/>
  <c r="S13" i="16" s="1"/>
  <c r="Q54" i="25"/>
  <c r="M54" i="25"/>
  <c r="N54" i="26"/>
  <c r="G54" i="27"/>
  <c r="O30" i="27" s="1"/>
  <c r="S42" i="34"/>
  <c r="G54" i="34"/>
  <c r="O27" i="34" s="1"/>
  <c r="S15" i="34"/>
  <c r="M54" i="31"/>
  <c r="K54" i="31"/>
  <c r="M54" i="32"/>
  <c r="K54" i="32"/>
  <c r="S21" i="32" s="1"/>
  <c r="R54" i="33"/>
  <c r="G54" i="33"/>
  <c r="O15" i="33" s="1"/>
  <c r="S11" i="34"/>
  <c r="S25" i="34"/>
  <c r="S23" i="16"/>
  <c r="G49" i="3"/>
  <c r="M49" i="4"/>
  <c r="R49" i="4"/>
  <c r="K49" i="4"/>
  <c r="S33" i="4" s="1"/>
  <c r="M52" i="6"/>
  <c r="Q52" i="6"/>
  <c r="K52" i="8"/>
  <c r="S12" i="8" s="1"/>
  <c r="G49" i="4"/>
  <c r="O30" i="4" s="1"/>
  <c r="O18" i="25"/>
  <c r="O12" i="25"/>
  <c r="Q49" i="1"/>
  <c r="N49" i="1"/>
  <c r="G54" i="18"/>
  <c r="O51" i="18" s="1"/>
  <c r="O42" i="25"/>
  <c r="R54" i="15"/>
  <c r="P54" i="18"/>
  <c r="K54" i="20"/>
  <c r="S9" i="20" s="1"/>
  <c r="S51" i="26"/>
  <c r="S39" i="26"/>
  <c r="S19" i="26"/>
  <c r="S30" i="26"/>
  <c r="S16" i="26"/>
  <c r="O34" i="25"/>
  <c r="S51" i="33"/>
  <c r="S29" i="33"/>
  <c r="O42" i="34"/>
  <c r="O26" i="34"/>
  <c r="O25" i="34"/>
  <c r="O21" i="34"/>
  <c r="O51" i="34"/>
  <c r="O9" i="34"/>
  <c r="S23" i="31"/>
  <c r="S50" i="31"/>
  <c r="S44" i="32"/>
  <c r="O40" i="33"/>
  <c r="O16" i="33"/>
  <c r="O31" i="33"/>
  <c r="O38" i="33"/>
  <c r="O52" i="33"/>
  <c r="O46" i="34"/>
  <c r="R52" i="8"/>
  <c r="P54" i="16"/>
  <c r="R54" i="17"/>
  <c r="N54" i="18"/>
  <c r="Q54" i="21"/>
  <c r="Q54" i="22"/>
  <c r="P54" i="24"/>
  <c r="O35" i="25"/>
  <c r="S48" i="26"/>
  <c r="S38" i="26"/>
  <c r="S35" i="26"/>
  <c r="S53" i="34"/>
  <c r="S38" i="34"/>
  <c r="K54" i="24"/>
  <c r="S23" i="24" s="1"/>
  <c r="P54" i="26"/>
  <c r="S48" i="34"/>
  <c r="S32" i="34"/>
  <c r="Q54" i="27"/>
  <c r="R54" i="28"/>
  <c r="Q54" i="28"/>
  <c r="M54" i="29"/>
  <c r="O16" i="34"/>
  <c r="L54" i="40"/>
  <c r="M54" i="44"/>
  <c r="R54" i="45"/>
  <c r="R54" i="46"/>
  <c r="Q54" i="49"/>
  <c r="M54" i="52"/>
  <c r="M54" i="50"/>
  <c r="N52" i="9"/>
  <c r="M54" i="11"/>
  <c r="P54" i="11"/>
  <c r="N54" i="11"/>
  <c r="M54" i="12"/>
  <c r="G54" i="15"/>
  <c r="O35" i="15" s="1"/>
  <c r="S12" i="34"/>
  <c r="S21" i="34"/>
  <c r="S51" i="34"/>
  <c r="S36" i="34"/>
  <c r="R54" i="32"/>
  <c r="N54" i="31"/>
  <c r="P54" i="31"/>
  <c r="R54" i="31"/>
  <c r="G54" i="31"/>
  <c r="Q54" i="32"/>
  <c r="P54" i="32"/>
  <c r="G54" i="32"/>
  <c r="O18" i="32" s="1"/>
  <c r="P54" i="33"/>
  <c r="Q54" i="33"/>
  <c r="M54" i="34"/>
  <c r="P54" i="34"/>
  <c r="L54" i="34"/>
  <c r="L54" i="54"/>
  <c r="P54" i="54"/>
  <c r="N54" i="21"/>
  <c r="R54" i="21"/>
  <c r="P54" i="21"/>
  <c r="G54" i="22"/>
  <c r="O13" i="22" s="1"/>
  <c r="N54" i="22"/>
  <c r="O36" i="34"/>
  <c r="S14" i="34"/>
  <c r="S50" i="34"/>
  <c r="S30" i="34"/>
  <c r="S41" i="34"/>
  <c r="N54" i="30"/>
  <c r="N54" i="38"/>
  <c r="S15" i="5"/>
  <c r="S11" i="5"/>
  <c r="S18" i="5"/>
  <c r="S9" i="5"/>
  <c r="S10" i="5"/>
  <c r="S31" i="5"/>
  <c r="S34" i="5"/>
  <c r="S16" i="5"/>
  <c r="O18" i="3"/>
  <c r="O48" i="3"/>
  <c r="O17" i="3"/>
  <c r="O10" i="3"/>
  <c r="O30" i="3"/>
  <c r="O41" i="3"/>
  <c r="S27" i="4"/>
  <c r="S48" i="4"/>
  <c r="S19" i="4"/>
  <c r="S18" i="4"/>
  <c r="S43" i="4"/>
  <c r="S9" i="4"/>
  <c r="O45" i="3"/>
  <c r="O23" i="4"/>
  <c r="O28" i="4"/>
  <c r="O15" i="15"/>
  <c r="O18" i="15"/>
  <c r="S28" i="3"/>
  <c r="S20" i="3"/>
  <c r="S14" i="3"/>
  <c r="S39" i="3"/>
  <c r="S46" i="3"/>
  <c r="S34" i="3"/>
  <c r="S19" i="3"/>
  <c r="S22" i="3"/>
  <c r="S27" i="3"/>
  <c r="O49" i="22"/>
  <c r="O42" i="22"/>
  <c r="Q52" i="5"/>
  <c r="S12" i="5"/>
  <c r="S9" i="24"/>
  <c r="S16" i="24"/>
  <c r="M49" i="1"/>
  <c r="P49" i="1"/>
  <c r="S38" i="5"/>
  <c r="K52" i="6"/>
  <c r="S27" i="6" s="1"/>
  <c r="R52" i="6"/>
  <c r="N52" i="6"/>
  <c r="L52" i="6"/>
  <c r="P54" i="10"/>
  <c r="G54" i="11"/>
  <c r="O18" i="11" s="1"/>
  <c r="N54" i="14"/>
  <c r="S26" i="20"/>
  <c r="S51" i="20"/>
  <c r="R54" i="22"/>
  <c r="K54" i="22"/>
  <c r="S9" i="22" s="1"/>
  <c r="K54" i="23"/>
  <c r="S48" i="23" s="1"/>
  <c r="K54" i="25"/>
  <c r="S42" i="25" s="1"/>
  <c r="S42" i="26"/>
  <c r="L54" i="26"/>
  <c r="G54" i="26"/>
  <c r="O23" i="26" s="1"/>
  <c r="S14" i="26"/>
  <c r="S12" i="26"/>
  <c r="S10" i="26"/>
  <c r="S22" i="5"/>
  <c r="S41" i="4"/>
  <c r="P49" i="3"/>
  <c r="S17" i="3"/>
  <c r="S11" i="3"/>
  <c r="S9" i="3"/>
  <c r="P49" i="4"/>
  <c r="S15" i="4"/>
  <c r="M52" i="5"/>
  <c r="O24" i="9"/>
  <c r="P52" i="9"/>
  <c r="Q52" i="7"/>
  <c r="P52" i="7"/>
  <c r="G52" i="7"/>
  <c r="O32" i="7" s="1"/>
  <c r="M52" i="8"/>
  <c r="L52" i="8"/>
  <c r="G52" i="8"/>
  <c r="O24" i="8" s="1"/>
  <c r="L52" i="9"/>
  <c r="Q52" i="9"/>
  <c r="O16" i="9"/>
  <c r="K52" i="9"/>
  <c r="S15" i="9" s="1"/>
  <c r="M52" i="9"/>
  <c r="O32" i="9"/>
  <c r="O44" i="9"/>
  <c r="M54" i="10"/>
  <c r="Q54" i="10"/>
  <c r="N54" i="10"/>
  <c r="G54" i="10"/>
  <c r="O23" i="10" s="1"/>
  <c r="O48" i="18"/>
  <c r="Q54" i="11"/>
  <c r="Q54" i="18"/>
  <c r="G54" i="21"/>
  <c r="O12" i="21" s="1"/>
  <c r="S15" i="26"/>
  <c r="S18" i="26"/>
  <c r="S32" i="26"/>
  <c r="S50" i="26"/>
  <c r="S29" i="26"/>
  <c r="S40" i="26"/>
  <c r="S34" i="26"/>
  <c r="S53" i="26"/>
  <c r="S52" i="26"/>
  <c r="S44" i="26"/>
  <c r="S23" i="26"/>
  <c r="S36" i="26"/>
  <c r="S49" i="26"/>
  <c r="S13" i="26"/>
  <c r="S46" i="26"/>
  <c r="S27" i="26"/>
  <c r="S21" i="26"/>
  <c r="S26" i="26"/>
  <c r="S31" i="26"/>
  <c r="K54" i="15"/>
  <c r="S27" i="15" s="1"/>
  <c r="S25" i="24"/>
  <c r="S44" i="24"/>
  <c r="S34" i="24"/>
  <c r="S36" i="24"/>
  <c r="R49" i="1"/>
  <c r="L49" i="1"/>
  <c r="O22" i="3"/>
  <c r="O14" i="3"/>
  <c r="O11" i="3"/>
  <c r="O9" i="3"/>
  <c r="O15" i="4"/>
  <c r="L52" i="7"/>
  <c r="K54" i="17"/>
  <c r="K54" i="18"/>
  <c r="S38" i="18" s="1"/>
  <c r="S39" i="24"/>
  <c r="P54" i="15"/>
  <c r="M54" i="15"/>
  <c r="G54" i="16"/>
  <c r="O26" i="16" s="1"/>
  <c r="Q54" i="19"/>
  <c r="S48" i="20"/>
  <c r="G54" i="20"/>
  <c r="O51" i="20" s="1"/>
  <c r="N54" i="20"/>
  <c r="S30" i="20"/>
  <c r="S32" i="20"/>
  <c r="L54" i="11"/>
  <c r="R54" i="12"/>
  <c r="N54" i="12"/>
  <c r="G54" i="12"/>
  <c r="N54" i="13"/>
  <c r="L54" i="13"/>
  <c r="Q54" i="13"/>
  <c r="K54" i="13"/>
  <c r="S23" i="13" s="1"/>
  <c r="P54" i="13"/>
  <c r="R54" i="13"/>
  <c r="M54" i="14"/>
  <c r="Q54" i="14"/>
  <c r="O16" i="25"/>
  <c r="O21" i="25"/>
  <c r="N54" i="15"/>
  <c r="Q54" i="15"/>
  <c r="N54" i="16"/>
  <c r="N54" i="17"/>
  <c r="L54" i="18"/>
  <c r="O49" i="33"/>
  <c r="O29" i="33"/>
  <c r="O35" i="33"/>
  <c r="O51" i="33"/>
  <c r="O10" i="33"/>
  <c r="N54" i="23"/>
  <c r="Q54" i="23"/>
  <c r="G54" i="23"/>
  <c r="O18" i="23" s="1"/>
  <c r="R54" i="24"/>
  <c r="L54" i="24"/>
  <c r="R54" i="25"/>
  <c r="L54" i="25"/>
  <c r="P54" i="25"/>
  <c r="O39" i="31"/>
  <c r="O15" i="31"/>
  <c r="O11" i="31"/>
  <c r="O14" i="31"/>
  <c r="O25" i="31"/>
  <c r="O23" i="31"/>
  <c r="O18" i="31"/>
  <c r="O30" i="31"/>
  <c r="O50" i="32"/>
  <c r="O34" i="32"/>
  <c r="O25" i="32"/>
  <c r="O10" i="32"/>
  <c r="O38" i="32"/>
  <c r="O51" i="32"/>
  <c r="O32" i="32"/>
  <c r="O40" i="32"/>
  <c r="O9" i="32"/>
  <c r="O11" i="32"/>
  <c r="O30" i="32"/>
  <c r="O35" i="32"/>
  <c r="M54" i="20"/>
  <c r="Q54" i="20"/>
  <c r="P54" i="20"/>
  <c r="O27" i="33"/>
  <c r="O41" i="33"/>
  <c r="O9" i="33"/>
  <c r="O13" i="33"/>
  <c r="O34" i="33"/>
  <c r="O30" i="33"/>
  <c r="O11" i="33"/>
  <c r="O21" i="33"/>
  <c r="O14" i="33"/>
  <c r="O26" i="33"/>
  <c r="O36" i="33"/>
  <c r="O32" i="33"/>
  <c r="O12" i="33"/>
  <c r="O23" i="33"/>
  <c r="O19" i="33"/>
  <c r="O53" i="33"/>
  <c r="O25" i="33"/>
  <c r="N54" i="27"/>
  <c r="N54" i="28"/>
  <c r="P54" i="28"/>
  <c r="P54" i="29"/>
  <c r="G54" i="40"/>
  <c r="O23" i="40" s="1"/>
  <c r="R54" i="40"/>
  <c r="Q54" i="45"/>
  <c r="G54" i="47"/>
  <c r="O20" i="47" s="1"/>
  <c r="P54" i="48"/>
  <c r="R54" i="49"/>
  <c r="M54" i="49"/>
  <c r="P54" i="14"/>
  <c r="L54" i="14"/>
  <c r="R54" i="14"/>
  <c r="O51" i="25"/>
  <c r="L54" i="22"/>
  <c r="P54" i="22"/>
  <c r="M54" i="22"/>
  <c r="L54" i="19"/>
  <c r="N54" i="19"/>
  <c r="M54" i="21"/>
  <c r="O42" i="33"/>
  <c r="O46" i="33"/>
  <c r="O18" i="33"/>
  <c r="O50" i="33"/>
  <c r="L54" i="28"/>
  <c r="S36" i="32"/>
  <c r="S23" i="34"/>
  <c r="S16" i="34"/>
  <c r="S10" i="34"/>
  <c r="G54" i="28"/>
  <c r="S25" i="32"/>
  <c r="S49" i="34"/>
  <c r="S37" i="34"/>
  <c r="O38" i="47"/>
  <c r="K54" i="27"/>
  <c r="L54" i="27"/>
  <c r="S9" i="34"/>
  <c r="S46" i="34"/>
  <c r="S40" i="34"/>
  <c r="S52" i="34"/>
  <c r="Q54" i="34"/>
  <c r="M54" i="27"/>
  <c r="M54" i="28"/>
  <c r="N54" i="29"/>
  <c r="M54" i="33"/>
  <c r="R54" i="34"/>
  <c r="G54" i="41"/>
  <c r="O24" i="41" s="1"/>
  <c r="K54" i="43"/>
  <c r="S36" i="43" s="1"/>
  <c r="K54" i="44"/>
  <c r="S53" i="44" s="1"/>
  <c r="N54" i="54"/>
  <c r="N54" i="33"/>
  <c r="N54" i="53"/>
  <c r="R54" i="53"/>
  <c r="N54" i="50"/>
  <c r="K54" i="55"/>
  <c r="S44" i="55" s="1"/>
  <c r="S54" i="58"/>
  <c r="R54" i="44"/>
  <c r="P54" i="46"/>
  <c r="L54" i="47"/>
  <c r="Q54" i="53"/>
  <c r="K54" i="53"/>
  <c r="S49" i="53" s="1"/>
  <c r="P54" i="53"/>
  <c r="R54" i="54"/>
  <c r="Q54" i="54"/>
  <c r="M54" i="54"/>
  <c r="L54" i="29"/>
  <c r="R54" i="29"/>
  <c r="Q54" i="30"/>
  <c r="N54" i="32"/>
  <c r="N54" i="34"/>
  <c r="G54" i="45"/>
  <c r="O20" i="45" s="1"/>
  <c r="L54" i="50"/>
  <c r="Q54" i="50"/>
  <c r="G54" i="50"/>
  <c r="O34" i="50" s="1"/>
  <c r="R54" i="50"/>
  <c r="P54" i="51"/>
  <c r="R54" i="51"/>
  <c r="G54" i="53"/>
  <c r="O42" i="53" s="1"/>
  <c r="P54" i="55"/>
  <c r="N54" i="55"/>
  <c r="L54" i="55"/>
  <c r="R54" i="55"/>
  <c r="P54" i="40"/>
  <c r="Q54" i="35"/>
  <c r="R54" i="35"/>
  <c r="P54" i="35"/>
  <c r="G54" i="35"/>
  <c r="O32" i="35" s="1"/>
  <c r="N54" i="35"/>
  <c r="M54" i="35"/>
  <c r="M54" i="36"/>
  <c r="R54" i="36"/>
  <c r="G54" i="36"/>
  <c r="O28" i="36" s="1"/>
  <c r="P54" i="36"/>
  <c r="N54" i="37"/>
  <c r="G54" i="37"/>
  <c r="O52" i="37" s="1"/>
  <c r="L54" i="37"/>
  <c r="R54" i="38"/>
  <c r="Q54" i="38"/>
  <c r="M54" i="39"/>
  <c r="R54" i="39"/>
  <c r="L54" i="39"/>
  <c r="N54" i="39"/>
  <c r="K54" i="39"/>
  <c r="S16" i="39" s="1"/>
  <c r="N54" i="40"/>
  <c r="Q54" i="41"/>
  <c r="K54" i="41"/>
  <c r="N54" i="41"/>
  <c r="R54" i="42"/>
  <c r="N54" i="42"/>
  <c r="L54" i="42"/>
  <c r="P54" i="42"/>
  <c r="N54" i="43"/>
  <c r="L54" i="43"/>
  <c r="Q54" i="43"/>
  <c r="M54" i="43"/>
  <c r="R54" i="43"/>
  <c r="Q54" i="44"/>
  <c r="L54" i="45"/>
  <c r="K54" i="45"/>
  <c r="S34" i="45" s="1"/>
  <c r="P54" i="45"/>
  <c r="M54" i="45"/>
  <c r="Q54" i="46"/>
  <c r="M54" i="46"/>
  <c r="Q54" i="47"/>
  <c r="O11" i="50"/>
  <c r="O22" i="50"/>
  <c r="R54" i="52"/>
  <c r="Q54" i="52"/>
  <c r="Q54" i="56"/>
  <c r="N54" i="56"/>
  <c r="O53" i="57"/>
  <c r="O48" i="57"/>
  <c r="O42" i="57"/>
  <c r="S9" i="57"/>
  <c r="S41" i="57"/>
  <c r="O38" i="57"/>
  <c r="O30" i="57"/>
  <c r="O51" i="57"/>
  <c r="O24" i="57"/>
  <c r="O9" i="57"/>
  <c r="O10" i="57"/>
  <c r="O19" i="57"/>
  <c r="O49" i="57"/>
  <c r="O35" i="57"/>
  <c r="O21" i="57"/>
  <c r="O18" i="57"/>
  <c r="O52" i="57"/>
  <c r="O46" i="57"/>
  <c r="O44" i="57"/>
  <c r="O32" i="57"/>
  <c r="O25" i="57"/>
  <c r="O31" i="57"/>
  <c r="O36" i="57"/>
  <c r="O11" i="57"/>
  <c r="O41" i="57"/>
  <c r="O16" i="57"/>
  <c r="O29" i="57"/>
  <c r="O14" i="57"/>
  <c r="S32" i="57"/>
  <c r="S35" i="57"/>
  <c r="S46" i="57"/>
  <c r="S17" i="57"/>
  <c r="S51" i="57"/>
  <c r="S24" i="57"/>
  <c r="S38" i="57"/>
  <c r="S30" i="57"/>
  <c r="S19" i="57"/>
  <c r="S18" i="57"/>
  <c r="S52" i="57"/>
  <c r="S48" i="57"/>
  <c r="S31" i="57"/>
  <c r="S25" i="57"/>
  <c r="S20" i="57"/>
  <c r="S16" i="57"/>
  <c r="S50" i="57"/>
  <c r="S42" i="57"/>
  <c r="S36" i="57"/>
  <c r="S29" i="57"/>
  <c r="S22" i="57"/>
  <c r="S12" i="57"/>
  <c r="S14" i="57"/>
  <c r="S53" i="57"/>
  <c r="S49" i="57"/>
  <c r="S40" i="57"/>
  <c r="S34" i="57"/>
  <c r="S27" i="57"/>
  <c r="S21" i="57"/>
  <c r="S11" i="57"/>
  <c r="S10" i="57"/>
  <c r="O50" i="57"/>
  <c r="O17" i="57"/>
  <c r="O40" i="57"/>
  <c r="O27" i="57"/>
  <c r="O12" i="57"/>
  <c r="O22" i="57"/>
  <c r="O34" i="57"/>
  <c r="O47" i="12"/>
  <c r="O31" i="12"/>
  <c r="O17" i="12"/>
  <c r="O23" i="12"/>
  <c r="O9" i="12"/>
  <c r="O14" i="12"/>
  <c r="O26" i="12"/>
  <c r="O24" i="12"/>
  <c r="O38" i="12"/>
  <c r="O50" i="12"/>
  <c r="O21" i="12"/>
  <c r="O11" i="12"/>
  <c r="O19" i="12"/>
  <c r="O40" i="12"/>
  <c r="O16" i="12"/>
  <c r="O35" i="12"/>
  <c r="O22" i="12"/>
  <c r="O18" i="12"/>
  <c r="O44" i="12"/>
  <c r="O42" i="12"/>
  <c r="O45" i="12"/>
  <c r="O36" i="12"/>
  <c r="O28" i="12"/>
  <c r="S18" i="6"/>
  <c r="S50" i="6"/>
  <c r="S9" i="6"/>
  <c r="S43" i="6"/>
  <c r="S19" i="6"/>
  <c r="S26" i="6"/>
  <c r="S45" i="6"/>
  <c r="O24" i="7"/>
  <c r="O9" i="7"/>
  <c r="O23" i="7"/>
  <c r="O43" i="7"/>
  <c r="O19" i="7"/>
  <c r="O21" i="7"/>
  <c r="O38" i="7"/>
  <c r="O37" i="7"/>
  <c r="O46" i="8"/>
  <c r="O14" i="8"/>
  <c r="O18" i="8"/>
  <c r="O45" i="8"/>
  <c r="O12" i="8"/>
  <c r="O22" i="8"/>
  <c r="O34" i="8"/>
  <c r="O30" i="8"/>
  <c r="O27" i="8"/>
  <c r="O42" i="8"/>
  <c r="O37" i="8"/>
  <c r="O26" i="8"/>
  <c r="O21" i="8"/>
  <c r="O16" i="8"/>
  <c r="O9" i="8"/>
  <c r="O32" i="8"/>
  <c r="O15" i="8"/>
  <c r="O38" i="8"/>
  <c r="O51" i="8"/>
  <c r="O48" i="8"/>
  <c r="O10" i="8"/>
  <c r="O28" i="8"/>
  <c r="O17" i="8"/>
  <c r="O23" i="8"/>
  <c r="O11" i="8"/>
  <c r="O19" i="8"/>
  <c r="O50" i="8"/>
  <c r="O44" i="8"/>
  <c r="O43" i="8"/>
  <c r="S47" i="9"/>
  <c r="S42" i="9"/>
  <c r="S24" i="9"/>
  <c r="S19" i="9"/>
  <c r="S44" i="9"/>
  <c r="S16" i="9"/>
  <c r="S39" i="9"/>
  <c r="S31" i="9"/>
  <c r="S14" i="9"/>
  <c r="S34" i="9"/>
  <c r="S22" i="9"/>
  <c r="S12" i="9"/>
  <c r="S28" i="9"/>
  <c r="S26" i="9"/>
  <c r="S40" i="9"/>
  <c r="S11" i="9"/>
  <c r="S46" i="9"/>
  <c r="S30" i="9"/>
  <c r="S50" i="9"/>
  <c r="S23" i="9"/>
  <c r="S27" i="9"/>
  <c r="S45" i="9"/>
  <c r="S9" i="9"/>
  <c r="S32" i="9"/>
  <c r="S38" i="9"/>
  <c r="S17" i="9"/>
  <c r="S36" i="9"/>
  <c r="S48" i="9"/>
  <c r="S10" i="9"/>
  <c r="S18" i="9"/>
  <c r="S51" i="9"/>
  <c r="O19" i="10"/>
  <c r="O47" i="10"/>
  <c r="O12" i="10"/>
  <c r="O46" i="10"/>
  <c r="O33" i="10"/>
  <c r="O14" i="10"/>
  <c r="O34" i="10"/>
  <c r="N52" i="8"/>
  <c r="L54" i="10"/>
  <c r="K54" i="11"/>
  <c r="S52" i="11" s="1"/>
  <c r="S47" i="3"/>
  <c r="S23" i="3"/>
  <c r="O47" i="3"/>
  <c r="O39" i="3"/>
  <c r="O26" i="3"/>
  <c r="O44" i="4"/>
  <c r="G52" i="6"/>
  <c r="O38" i="6" s="1"/>
  <c r="G49" i="1"/>
  <c r="O26" i="1" s="1"/>
  <c r="S12" i="3"/>
  <c r="S43" i="3"/>
  <c r="S30" i="3"/>
  <c r="S48" i="3"/>
  <c r="S37" i="3"/>
  <c r="S26" i="3"/>
  <c r="O36" i="3"/>
  <c r="O46" i="3"/>
  <c r="O37" i="3"/>
  <c r="O27" i="3"/>
  <c r="O15" i="3"/>
  <c r="O23" i="3"/>
  <c r="S10" i="3"/>
  <c r="O41" i="4"/>
  <c r="S35" i="5"/>
  <c r="S30" i="5"/>
  <c r="S21" i="5"/>
  <c r="S43" i="5"/>
  <c r="S27" i="5"/>
  <c r="S40" i="5"/>
  <c r="S18" i="3"/>
  <c r="S31" i="8"/>
  <c r="S11" i="8"/>
  <c r="O36" i="8"/>
  <c r="S21" i="9"/>
  <c r="O19" i="9"/>
  <c r="O22" i="9"/>
  <c r="O50" i="9"/>
  <c r="O11" i="9"/>
  <c r="O46" i="9"/>
  <c r="O40" i="9"/>
  <c r="O12" i="9"/>
  <c r="O18" i="9"/>
  <c r="O36" i="9"/>
  <c r="N52" i="7"/>
  <c r="Q52" i="8"/>
  <c r="R52" i="9"/>
  <c r="S9" i="17"/>
  <c r="O53" i="12"/>
  <c r="S44" i="16"/>
  <c r="O35" i="23"/>
  <c r="O16" i="23"/>
  <c r="O21" i="9"/>
  <c r="K54" i="14"/>
  <c r="K49" i="1"/>
  <c r="S47" i="1" s="1"/>
  <c r="S44" i="3"/>
  <c r="O34" i="3"/>
  <c r="S32" i="8"/>
  <c r="K52" i="7"/>
  <c r="S14" i="7" s="1"/>
  <c r="O38" i="9"/>
  <c r="O39" i="9"/>
  <c r="O23" i="9"/>
  <c r="O27" i="9"/>
  <c r="O34" i="9"/>
  <c r="O9" i="9"/>
  <c r="O32" i="11"/>
  <c r="K54" i="10"/>
  <c r="S12" i="10" s="1"/>
  <c r="O34" i="12"/>
  <c r="O15" i="12"/>
  <c r="O12" i="12"/>
  <c r="O10" i="12"/>
  <c r="O39" i="12"/>
  <c r="S40" i="17"/>
  <c r="S13" i="17"/>
  <c r="S32" i="17"/>
  <c r="S11" i="17"/>
  <c r="S10" i="17"/>
  <c r="S27" i="17"/>
  <c r="S39" i="17"/>
  <c r="S52" i="17"/>
  <c r="S51" i="17"/>
  <c r="S38" i="17"/>
  <c r="S16" i="17"/>
  <c r="S48" i="17"/>
  <c r="S53" i="17"/>
  <c r="S18" i="17"/>
  <c r="S12" i="17"/>
  <c r="S42" i="17"/>
  <c r="S36" i="17"/>
  <c r="S34" i="17"/>
  <c r="S31" i="17"/>
  <c r="S35" i="17"/>
  <c r="S50" i="17"/>
  <c r="S19" i="17"/>
  <c r="S15" i="17"/>
  <c r="S46" i="17"/>
  <c r="P54" i="12"/>
  <c r="O30" i="12"/>
  <c r="O32" i="12"/>
  <c r="K54" i="12"/>
  <c r="Q54" i="12"/>
  <c r="G54" i="13"/>
  <c r="O40" i="13" s="1"/>
  <c r="S9" i="13"/>
  <c r="S21" i="13"/>
  <c r="S42" i="13"/>
  <c r="S36" i="13"/>
  <c r="S53" i="13"/>
  <c r="S12" i="13"/>
  <c r="S46" i="13"/>
  <c r="S31" i="13"/>
  <c r="S17" i="13"/>
  <c r="S50" i="13"/>
  <c r="S48" i="13"/>
  <c r="S40" i="13"/>
  <c r="S22" i="13"/>
  <c r="S26" i="13"/>
  <c r="S11" i="13"/>
  <c r="S14" i="13"/>
  <c r="S15" i="13"/>
  <c r="S52" i="13"/>
  <c r="S44" i="13"/>
  <c r="S35" i="13"/>
  <c r="S38" i="13"/>
  <c r="S47" i="13"/>
  <c r="G54" i="17"/>
  <c r="O25" i="17" s="1"/>
  <c r="S28" i="17"/>
  <c r="S23" i="17"/>
  <c r="O28" i="9"/>
  <c r="O48" i="9"/>
  <c r="O51" i="9"/>
  <c r="O31" i="9"/>
  <c r="R54" i="10"/>
  <c r="O28" i="11"/>
  <c r="O14" i="11"/>
  <c r="S36" i="3"/>
  <c r="S32" i="3"/>
  <c r="O44" i="3"/>
  <c r="S15" i="3"/>
  <c r="O19" i="3"/>
  <c r="O12" i="3"/>
  <c r="S28" i="8"/>
  <c r="O45" i="9"/>
  <c r="S45" i="1"/>
  <c r="S45" i="3"/>
  <c r="S33" i="3"/>
  <c r="S24" i="3"/>
  <c r="S41" i="3"/>
  <c r="O43" i="3"/>
  <c r="O32" i="3"/>
  <c r="O28" i="3"/>
  <c r="O33" i="3"/>
  <c r="O24" i="3"/>
  <c r="O20" i="3"/>
  <c r="O46" i="4"/>
  <c r="S19" i="5"/>
  <c r="S46" i="5"/>
  <c r="S14" i="5"/>
  <c r="S23" i="5"/>
  <c r="S42" i="5"/>
  <c r="S32" i="5"/>
  <c r="O31" i="5"/>
  <c r="S30" i="8"/>
  <c r="O14" i="9"/>
  <c r="O47" i="9"/>
  <c r="O42" i="9"/>
  <c r="O26" i="9"/>
  <c r="O30" i="9"/>
  <c r="O10" i="9"/>
  <c r="O15" i="9"/>
  <c r="N49" i="4"/>
  <c r="P52" i="8"/>
  <c r="S21" i="17"/>
  <c r="S14" i="17"/>
  <c r="G54" i="14"/>
  <c r="O47" i="14" s="1"/>
  <c r="O52" i="12"/>
  <c r="O48" i="12"/>
  <c r="O46" i="12"/>
  <c r="M54" i="13"/>
  <c r="S39" i="13"/>
  <c r="S28" i="20"/>
  <c r="S41" i="20"/>
  <c r="S27" i="20"/>
  <c r="S38" i="20"/>
  <c r="S21" i="20"/>
  <c r="S50" i="20"/>
  <c r="S10" i="20"/>
  <c r="S12" i="20"/>
  <c r="S42" i="20"/>
  <c r="S46" i="20"/>
  <c r="S36" i="20"/>
  <c r="S13" i="20"/>
  <c r="R54" i="16"/>
  <c r="M54" i="16"/>
  <c r="Q54" i="16"/>
  <c r="P54" i="17"/>
  <c r="M54" i="17"/>
  <c r="L54" i="17"/>
  <c r="R54" i="18"/>
  <c r="M54" i="18"/>
  <c r="K54" i="19"/>
  <c r="S51" i="19" s="1"/>
  <c r="S49" i="20"/>
  <c r="S40" i="20"/>
  <c r="S34" i="20"/>
  <c r="O16" i="21"/>
  <c r="O9" i="21"/>
  <c r="K54" i="21"/>
  <c r="S39" i="21" s="1"/>
  <c r="O38" i="26"/>
  <c r="O39" i="26"/>
  <c r="O32" i="26"/>
  <c r="O46" i="26"/>
  <c r="O26" i="26"/>
  <c r="O30" i="26"/>
  <c r="O48" i="26"/>
  <c r="O16" i="26"/>
  <c r="O15" i="26"/>
  <c r="O10" i="26"/>
  <c r="O18" i="26"/>
  <c r="O50" i="26"/>
  <c r="O29" i="26"/>
  <c r="O51" i="26"/>
  <c r="O11" i="26"/>
  <c r="O13" i="26"/>
  <c r="O12" i="26"/>
  <c r="O27" i="26"/>
  <c r="O9" i="26"/>
  <c r="O19" i="26"/>
  <c r="O21" i="26"/>
  <c r="O31" i="26"/>
  <c r="O42" i="26"/>
  <c r="O49" i="26"/>
  <c r="K54" i="28"/>
  <c r="K54" i="30"/>
  <c r="S51" i="30" s="1"/>
  <c r="G54" i="30"/>
  <c r="S11" i="31"/>
  <c r="S52" i="31"/>
  <c r="S38" i="31"/>
  <c r="S34" i="31"/>
  <c r="S36" i="31"/>
  <c r="S21" i="31"/>
  <c r="S49" i="31"/>
  <c r="S15" i="31"/>
  <c r="S39" i="31"/>
  <c r="S25" i="31"/>
  <c r="S10" i="31"/>
  <c r="S35" i="31"/>
  <c r="S16" i="31"/>
  <c r="S30" i="31"/>
  <c r="S46" i="31"/>
  <c r="S53" i="31"/>
  <c r="S14" i="31"/>
  <c r="S27" i="31"/>
  <c r="S51" i="31"/>
  <c r="S44" i="31"/>
  <c r="S42" i="31"/>
  <c r="S48" i="31"/>
  <c r="S31" i="31"/>
  <c r="S9" i="31"/>
  <c r="S18" i="31"/>
  <c r="S12" i="31"/>
  <c r="S13" i="31"/>
  <c r="S32" i="31"/>
  <c r="S40" i="31"/>
  <c r="S26" i="31"/>
  <c r="S29" i="31"/>
  <c r="S19" i="31"/>
  <c r="O14" i="22"/>
  <c r="O31" i="22"/>
  <c r="L54" i="15"/>
  <c r="S23" i="20"/>
  <c r="S27" i="24"/>
  <c r="S14" i="24"/>
  <c r="S51" i="24"/>
  <c r="S10" i="24"/>
  <c r="S12" i="24"/>
  <c r="S21" i="24"/>
  <c r="S30" i="24"/>
  <c r="S49" i="24"/>
  <c r="S50" i="24"/>
  <c r="S15" i="24"/>
  <c r="S48" i="24"/>
  <c r="S46" i="24"/>
  <c r="S31" i="24"/>
  <c r="S11" i="24"/>
  <c r="S32" i="24"/>
  <c r="S53" i="24"/>
  <c r="S26" i="24"/>
  <c r="S42" i="24"/>
  <c r="S52" i="24"/>
  <c r="S40" i="24"/>
  <c r="S35" i="24"/>
  <c r="S13" i="24"/>
  <c r="S18" i="24"/>
  <c r="S38" i="24"/>
  <c r="S19" i="24"/>
  <c r="G54" i="19"/>
  <c r="P54" i="19"/>
  <c r="M54" i="19"/>
  <c r="R54" i="19"/>
  <c r="L54" i="20"/>
  <c r="R54" i="20"/>
  <c r="S23" i="23"/>
  <c r="G54" i="24"/>
  <c r="O26" i="28"/>
  <c r="S53" i="32"/>
  <c r="S11" i="32"/>
  <c r="S51" i="32"/>
  <c r="S10" i="32"/>
  <c r="S27" i="32"/>
  <c r="S42" i="32"/>
  <c r="S15" i="32"/>
  <c r="S31" i="32"/>
  <c r="S29" i="32"/>
  <c r="S18" i="32"/>
  <c r="S38" i="32"/>
  <c r="S16" i="32"/>
  <c r="S46" i="32"/>
  <c r="S14" i="32"/>
  <c r="S39" i="32"/>
  <c r="S49" i="32"/>
  <c r="S23" i="32"/>
  <c r="S13" i="32"/>
  <c r="S9" i="32"/>
  <c r="S12" i="32"/>
  <c r="S35" i="32"/>
  <c r="S32" i="32"/>
  <c r="S26" i="32"/>
  <c r="S34" i="32"/>
  <c r="S40" i="32"/>
  <c r="S50" i="32"/>
  <c r="S48" i="32"/>
  <c r="O31" i="37"/>
  <c r="O51" i="37"/>
  <c r="O32" i="37"/>
  <c r="O36" i="37"/>
  <c r="O48" i="37"/>
  <c r="O53" i="37"/>
  <c r="N54" i="24"/>
  <c r="L54" i="23"/>
  <c r="P54" i="23"/>
  <c r="O36" i="28"/>
  <c r="G54" i="29"/>
  <c r="O29" i="29" s="1"/>
  <c r="M54" i="23"/>
  <c r="R54" i="23"/>
  <c r="M54" i="24"/>
  <c r="Q54" i="24"/>
  <c r="N54" i="25"/>
  <c r="Q54" i="26"/>
  <c r="M54" i="26"/>
  <c r="R54" i="26"/>
  <c r="P54" i="27"/>
  <c r="K54" i="29"/>
  <c r="S30" i="32"/>
  <c r="S49" i="33"/>
  <c r="S13" i="33"/>
  <c r="S25" i="33"/>
  <c r="S18" i="33"/>
  <c r="S52" i="33"/>
  <c r="S9" i="33"/>
  <c r="K54" i="40"/>
  <c r="K54" i="48"/>
  <c r="S19" i="48" s="1"/>
  <c r="K54" i="35"/>
  <c r="S18" i="35" s="1"/>
  <c r="L54" i="36"/>
  <c r="Q54" i="36"/>
  <c r="O35" i="36"/>
  <c r="N54" i="36"/>
  <c r="P54" i="37"/>
  <c r="R54" i="37"/>
  <c r="K54" i="37"/>
  <c r="S32" i="37" s="1"/>
  <c r="M54" i="37"/>
  <c r="M54" i="38"/>
  <c r="K54" i="38"/>
  <c r="S9" i="38" s="1"/>
  <c r="P54" i="38"/>
  <c r="S52" i="39"/>
  <c r="S32" i="39"/>
  <c r="S25" i="39"/>
  <c r="S37" i="41"/>
  <c r="S52" i="41"/>
  <c r="S10" i="41"/>
  <c r="S36" i="41"/>
  <c r="S14" i="41"/>
  <c r="S42" i="41"/>
  <c r="S43" i="41"/>
  <c r="S31" i="41"/>
  <c r="S32" i="41"/>
  <c r="S40" i="41"/>
  <c r="O44" i="32"/>
  <c r="O42" i="32"/>
  <c r="O14" i="32"/>
  <c r="O16" i="32"/>
  <c r="O49" i="32"/>
  <c r="O15" i="32"/>
  <c r="O12" i="32"/>
  <c r="O13" i="32"/>
  <c r="O36" i="32"/>
  <c r="O19" i="32"/>
  <c r="O23" i="32"/>
  <c r="O52" i="32"/>
  <c r="O46" i="32"/>
  <c r="O26" i="32"/>
  <c r="S26" i="34"/>
  <c r="S29" i="34"/>
  <c r="S19" i="34"/>
  <c r="S44" i="34"/>
  <c r="L54" i="32"/>
  <c r="K54" i="36"/>
  <c r="S9" i="36" s="1"/>
  <c r="G54" i="38"/>
  <c r="G54" i="39"/>
  <c r="O18" i="50"/>
  <c r="O31" i="50"/>
  <c r="O20" i="50"/>
  <c r="O29" i="50"/>
  <c r="O16" i="50"/>
  <c r="O12" i="50"/>
  <c r="O36" i="50"/>
  <c r="O51" i="50"/>
  <c r="O21" i="50"/>
  <c r="O9" i="50"/>
  <c r="O49" i="50"/>
  <c r="O25" i="50"/>
  <c r="O38" i="50"/>
  <c r="O40" i="50"/>
  <c r="O19" i="50"/>
  <c r="O24" i="50"/>
  <c r="O30" i="50"/>
  <c r="O44" i="50"/>
  <c r="O35" i="50"/>
  <c r="O53" i="50"/>
  <c r="O46" i="50"/>
  <c r="O42" i="50"/>
  <c r="O10" i="50"/>
  <c r="O41" i="50"/>
  <c r="O32" i="50"/>
  <c r="K54" i="46"/>
  <c r="S34" i="46" s="1"/>
  <c r="G54" i="46"/>
  <c r="Q54" i="51"/>
  <c r="N54" i="51"/>
  <c r="S40" i="44"/>
  <c r="S12" i="44"/>
  <c r="L54" i="35"/>
  <c r="S25" i="37"/>
  <c r="O25" i="41"/>
  <c r="G54" i="43"/>
  <c r="O40" i="43" s="1"/>
  <c r="S12" i="43"/>
  <c r="G54" i="49"/>
  <c r="K54" i="49"/>
  <c r="S24" i="49" s="1"/>
  <c r="O17" i="50"/>
  <c r="Q54" i="31"/>
  <c r="Q54" i="37"/>
  <c r="K54" i="47"/>
  <c r="L54" i="48"/>
  <c r="O52" i="50"/>
  <c r="O50" i="50"/>
  <c r="P54" i="39"/>
  <c r="Q54" i="39"/>
  <c r="M54" i="40"/>
  <c r="Q54" i="40"/>
  <c r="L54" i="41"/>
  <c r="P54" i="41"/>
  <c r="M54" i="41"/>
  <c r="M54" i="42"/>
  <c r="Q54" i="42"/>
  <c r="G54" i="42"/>
  <c r="P54" i="43"/>
  <c r="N54" i="44"/>
  <c r="P54" i="44"/>
  <c r="L54" i="44"/>
  <c r="N54" i="45"/>
  <c r="S42" i="45"/>
  <c r="S29" i="45"/>
  <c r="S12" i="45"/>
  <c r="L54" i="46"/>
  <c r="N54" i="46"/>
  <c r="N54" i="47"/>
  <c r="P54" i="47"/>
  <c r="M54" i="47"/>
  <c r="R54" i="47"/>
  <c r="G54" i="48"/>
  <c r="O24" i="48" s="1"/>
  <c r="N54" i="48"/>
  <c r="Q54" i="48"/>
  <c r="L54" i="49"/>
  <c r="P54" i="49"/>
  <c r="N54" i="49"/>
  <c r="G54" i="52"/>
  <c r="O36" i="52" s="1"/>
  <c r="R54" i="41"/>
  <c r="K54" i="42"/>
  <c r="S36" i="42" s="1"/>
  <c r="G54" i="44"/>
  <c r="O42" i="44" s="1"/>
  <c r="O37" i="47"/>
  <c r="K54" i="50"/>
  <c r="S10" i="50" s="1"/>
  <c r="O27" i="50"/>
  <c r="P54" i="50"/>
  <c r="K54" i="51"/>
  <c r="S35" i="51" s="1"/>
  <c r="K54" i="52"/>
  <c r="S17" i="52" s="1"/>
  <c r="L54" i="52"/>
  <c r="O19" i="53"/>
  <c r="O31" i="53"/>
  <c r="O9" i="53"/>
  <c r="O51" i="53"/>
  <c r="O25" i="53"/>
  <c r="O50" i="53"/>
  <c r="O14" i="53"/>
  <c r="O53" i="53"/>
  <c r="O29" i="53"/>
  <c r="O10" i="53"/>
  <c r="O35" i="53"/>
  <c r="O18" i="53"/>
  <c r="O27" i="53"/>
  <c r="O52" i="53"/>
  <c r="O12" i="53"/>
  <c r="O40" i="53"/>
  <c r="O22" i="53"/>
  <c r="O48" i="53"/>
  <c r="S36" i="56"/>
  <c r="S34" i="56"/>
  <c r="P54" i="52"/>
  <c r="N54" i="52"/>
  <c r="G54" i="51"/>
  <c r="O10" i="51" s="1"/>
  <c r="M54" i="51"/>
  <c r="L54" i="51"/>
  <c r="S40" i="56"/>
  <c r="S52" i="53"/>
  <c r="S9" i="53"/>
  <c r="S27" i="53"/>
  <c r="K54" i="54"/>
  <c r="S21" i="54" s="1"/>
  <c r="S18" i="55"/>
  <c r="S10" i="55"/>
  <c r="S11" i="55"/>
  <c r="S29" i="55"/>
  <c r="S12" i="55"/>
  <c r="G54" i="55"/>
  <c r="O16" i="55" s="1"/>
  <c r="Q54" i="55"/>
  <c r="M54" i="55"/>
  <c r="O34" i="53"/>
  <c r="O24" i="53"/>
  <c r="O11" i="53"/>
  <c r="L54" i="53"/>
  <c r="S21" i="53"/>
  <c r="S14" i="53"/>
  <c r="S19" i="53"/>
  <c r="S31" i="53"/>
  <c r="S46" i="53"/>
  <c r="S30" i="53"/>
  <c r="S40" i="53"/>
  <c r="M54" i="53"/>
  <c r="S32" i="53"/>
  <c r="O36" i="53"/>
  <c r="P54" i="56"/>
  <c r="L54" i="56"/>
  <c r="R54" i="56"/>
  <c r="G54" i="56"/>
  <c r="O25" i="56" s="1"/>
  <c r="M54" i="56"/>
  <c r="S22" i="53"/>
  <c r="S17" i="53"/>
  <c r="S12" i="53"/>
  <c r="S53" i="53"/>
  <c r="S34" i="53"/>
  <c r="S48" i="53"/>
  <c r="G54" i="54"/>
  <c r="O18" i="54" s="1"/>
  <c r="S53" i="55"/>
  <c r="O30" i="47" l="1"/>
  <c r="S9" i="56"/>
  <c r="S14" i="55"/>
  <c r="S39" i="55"/>
  <c r="S17" i="55"/>
  <c r="S9" i="55"/>
  <c r="S34" i="55"/>
  <c r="S27" i="55"/>
  <c r="S48" i="56"/>
  <c r="S14" i="56"/>
  <c r="S46" i="45"/>
  <c r="S17" i="45"/>
  <c r="S18" i="45"/>
  <c r="S44" i="45"/>
  <c r="O37" i="41"/>
  <c r="S53" i="39"/>
  <c r="S40" i="39"/>
  <c r="S27" i="39"/>
  <c r="O50" i="37"/>
  <c r="S10" i="33"/>
  <c r="S31" i="33"/>
  <c r="S16" i="33"/>
  <c r="S12" i="33"/>
  <c r="S46" i="33"/>
  <c r="S34" i="33"/>
  <c r="O41" i="37"/>
  <c r="O42" i="37"/>
  <c r="O21" i="37"/>
  <c r="O26" i="37"/>
  <c r="O18" i="37"/>
  <c r="O9" i="37"/>
  <c r="O25" i="37"/>
  <c r="O43" i="4"/>
  <c r="O17" i="4"/>
  <c r="O35" i="4"/>
  <c r="O48" i="7"/>
  <c r="O45" i="4"/>
  <c r="O14" i="7"/>
  <c r="O16" i="7"/>
  <c r="O26" i="7"/>
  <c r="O42" i="7"/>
  <c r="O45" i="7"/>
  <c r="O50" i="7"/>
  <c r="O18" i="7"/>
  <c r="O22" i="7"/>
  <c r="S23" i="6"/>
  <c r="S32" i="6"/>
  <c r="S21" i="6"/>
  <c r="S44" i="6"/>
  <c r="S17" i="6"/>
  <c r="S51" i="6"/>
  <c r="S11" i="6"/>
  <c r="O18" i="4"/>
  <c r="S19" i="25"/>
  <c r="S28" i="4"/>
  <c r="S20" i="4"/>
  <c r="O34" i="4"/>
  <c r="O9" i="4"/>
  <c r="S44" i="4"/>
  <c r="S30" i="4"/>
  <c r="S23" i="4"/>
  <c r="S11" i="4"/>
  <c r="S37" i="4"/>
  <c r="S40" i="33"/>
  <c r="S21" i="33"/>
  <c r="S48" i="33"/>
  <c r="O26" i="4"/>
  <c r="S11" i="45"/>
  <c r="S31" i="45"/>
  <c r="S9" i="45"/>
  <c r="S21" i="39"/>
  <c r="S38" i="39"/>
  <c r="S30" i="33"/>
  <c r="S36" i="33"/>
  <c r="S23" i="33"/>
  <c r="S27" i="33"/>
  <c r="S32" i="33"/>
  <c r="S35" i="33"/>
  <c r="O23" i="37"/>
  <c r="O37" i="37"/>
  <c r="O19" i="37"/>
  <c r="O12" i="37"/>
  <c r="O16" i="37"/>
  <c r="O44" i="37"/>
  <c r="O49" i="37"/>
  <c r="O11" i="4"/>
  <c r="O37" i="4"/>
  <c r="O47" i="4"/>
  <c r="O14" i="4"/>
  <c r="O19" i="4"/>
  <c r="O27" i="4"/>
  <c r="O30" i="7"/>
  <c r="O17" i="7"/>
  <c r="O27" i="7"/>
  <c r="O40" i="7"/>
  <c r="O28" i="7"/>
  <c r="O34" i="7"/>
  <c r="O11" i="7"/>
  <c r="S10" i="6"/>
  <c r="S15" i="6"/>
  <c r="S46" i="6"/>
  <c r="S28" i="6"/>
  <c r="S40" i="6"/>
  <c r="S48" i="6"/>
  <c r="S34" i="6"/>
  <c r="S38" i="6"/>
  <c r="S36" i="55"/>
  <c r="O17" i="47"/>
  <c r="S21" i="16"/>
  <c r="O20" i="4"/>
  <c r="S24" i="6"/>
  <c r="S10" i="4"/>
  <c r="O24" i="4"/>
  <c r="S34" i="4"/>
  <c r="S24" i="4"/>
  <c r="O31" i="4"/>
  <c r="S46" i="4"/>
  <c r="S17" i="4"/>
  <c r="S26" i="4"/>
  <c r="S47" i="4"/>
  <c r="S31" i="4"/>
  <c r="S45" i="4"/>
  <c r="S19" i="33"/>
  <c r="S26" i="33"/>
  <c r="S42" i="33"/>
  <c r="O18" i="56"/>
  <c r="S22" i="55"/>
  <c r="S10" i="56"/>
  <c r="S30" i="55"/>
  <c r="S50" i="54"/>
  <c r="S42" i="56"/>
  <c r="S21" i="56"/>
  <c r="S51" i="55"/>
  <c r="S20" i="55"/>
  <c r="S19" i="55"/>
  <c r="S16" i="55"/>
  <c r="S52" i="55"/>
  <c r="S35" i="55"/>
  <c r="O21" i="51"/>
  <c r="S11" i="56"/>
  <c r="S16" i="56"/>
  <c r="O35" i="55"/>
  <c r="O42" i="56"/>
  <c r="S32" i="55"/>
  <c r="S25" i="55"/>
  <c r="S49" i="55"/>
  <c r="S40" i="55"/>
  <c r="S46" i="55"/>
  <c r="S24" i="55"/>
  <c r="S51" i="56"/>
  <c r="S29" i="56"/>
  <c r="S24" i="45"/>
  <c r="S52" i="45"/>
  <c r="S41" i="45"/>
  <c r="S45" i="39"/>
  <c r="S43" i="39"/>
  <c r="S15" i="33"/>
  <c r="S41" i="33"/>
  <c r="S50" i="33"/>
  <c r="S14" i="33"/>
  <c r="S11" i="33"/>
  <c r="S44" i="33"/>
  <c r="O10" i="37"/>
  <c r="O14" i="37"/>
  <c r="O27" i="37"/>
  <c r="O34" i="37"/>
  <c r="O40" i="37"/>
  <c r="O13" i="37"/>
  <c r="O39" i="4"/>
  <c r="O22" i="4"/>
  <c r="S36" i="16"/>
  <c r="O33" i="4"/>
  <c r="O45" i="5"/>
  <c r="O12" i="4"/>
  <c r="O51" i="7"/>
  <c r="O10" i="7"/>
  <c r="O44" i="7"/>
  <c r="O15" i="7"/>
  <c r="O36" i="7"/>
  <c r="O31" i="7"/>
  <c r="O46" i="7"/>
  <c r="O12" i="7"/>
  <c r="S12" i="6"/>
  <c r="S36" i="6"/>
  <c r="S31" i="6"/>
  <c r="S42" i="6"/>
  <c r="S16" i="6"/>
  <c r="S30" i="6"/>
  <c r="S14" i="6"/>
  <c r="S45" i="16"/>
  <c r="S12" i="4"/>
  <c r="O10" i="4"/>
  <c r="O48" i="4"/>
  <c r="S22" i="4"/>
  <c r="S39" i="4"/>
  <c r="S35" i="4"/>
  <c r="S14" i="4"/>
  <c r="S38" i="33"/>
  <c r="O14" i="18"/>
  <c r="O39" i="55"/>
  <c r="S51" i="54"/>
  <c r="S12" i="54"/>
  <c r="S24" i="43"/>
  <c r="O26" i="36"/>
  <c r="O44" i="36"/>
  <c r="S42" i="19"/>
  <c r="O40" i="21"/>
  <c r="O52" i="21"/>
  <c r="O17" i="11"/>
  <c r="O12" i="11"/>
  <c r="O38" i="10"/>
  <c r="O53" i="10"/>
  <c r="O9" i="10"/>
  <c r="O49" i="10"/>
  <c r="O18" i="10"/>
  <c r="O36" i="10"/>
  <c r="O50" i="10"/>
  <c r="O21" i="10"/>
  <c r="O30" i="10"/>
  <c r="O32" i="25"/>
  <c r="O26" i="25"/>
  <c r="O9" i="25"/>
  <c r="O19" i="25"/>
  <c r="O10" i="25"/>
  <c r="O34" i="34"/>
  <c r="O12" i="34"/>
  <c r="O32" i="34"/>
  <c r="O52" i="34"/>
  <c r="O50" i="34"/>
  <c r="O29" i="34"/>
  <c r="O50" i="25"/>
  <c r="O15" i="25"/>
  <c r="O36" i="25"/>
  <c r="O48" i="25"/>
  <c r="O38" i="52"/>
  <c r="S17" i="51"/>
  <c r="S52" i="43"/>
  <c r="O49" i="36"/>
  <c r="O15" i="36"/>
  <c r="O49" i="21"/>
  <c r="O26" i="21"/>
  <c r="O50" i="11"/>
  <c r="O19" i="11"/>
  <c r="O48" i="10"/>
  <c r="O24" i="10"/>
  <c r="O28" i="10"/>
  <c r="O15" i="10"/>
  <c r="O39" i="10"/>
  <c r="O27" i="10"/>
  <c r="O40" i="10"/>
  <c r="O10" i="10"/>
  <c r="O39" i="25"/>
  <c r="O46" i="25"/>
  <c r="O11" i="25"/>
  <c r="S35" i="20"/>
  <c r="S17" i="5"/>
  <c r="O16" i="22"/>
  <c r="O21" i="15"/>
  <c r="S50" i="5"/>
  <c r="S36" i="5"/>
  <c r="S26" i="5"/>
  <c r="S24" i="5"/>
  <c r="S51" i="5"/>
  <c r="O27" i="25"/>
  <c r="O19" i="34"/>
  <c r="O14" i="34"/>
  <c r="S52" i="32"/>
  <c r="O10" i="34"/>
  <c r="O48" i="34"/>
  <c r="O18" i="34"/>
  <c r="O15" i="34"/>
  <c r="O30" i="34"/>
  <c r="O13" i="34"/>
  <c r="O30" i="25"/>
  <c r="O38" i="25"/>
  <c r="O44" i="25"/>
  <c r="O13" i="25"/>
  <c r="S25" i="54"/>
  <c r="S10" i="43"/>
  <c r="O42" i="36"/>
  <c r="O36" i="36"/>
  <c r="O18" i="21"/>
  <c r="O36" i="21"/>
  <c r="O42" i="10"/>
  <c r="O16" i="10"/>
  <c r="O17" i="10"/>
  <c r="O26" i="10"/>
  <c r="O32" i="10"/>
  <c r="O11" i="10"/>
  <c r="O52" i="10"/>
  <c r="O44" i="10"/>
  <c r="O40" i="25"/>
  <c r="O36" i="20"/>
  <c r="O52" i="25"/>
  <c r="O23" i="25"/>
  <c r="S25" i="20"/>
  <c r="S16" i="20"/>
  <c r="O32" i="15"/>
  <c r="S44" i="5"/>
  <c r="S28" i="5"/>
  <c r="S45" i="5"/>
  <c r="O25" i="25"/>
  <c r="S19" i="32"/>
  <c r="O38" i="34"/>
  <c r="O23" i="34"/>
  <c r="O31" i="34"/>
  <c r="O53" i="34"/>
  <c r="O49" i="34"/>
  <c r="O11" i="34"/>
  <c r="O29" i="25"/>
  <c r="O10" i="27"/>
  <c r="O42" i="27"/>
  <c r="O38" i="27"/>
  <c r="O32" i="27"/>
  <c r="O34" i="27"/>
  <c r="O13" i="27"/>
  <c r="O12" i="27"/>
  <c r="O36" i="27"/>
  <c r="O39" i="27"/>
  <c r="O14" i="27"/>
  <c r="O48" i="27"/>
  <c r="O21" i="27"/>
  <c r="O35" i="27"/>
  <c r="O50" i="27"/>
  <c r="O44" i="27"/>
  <c r="O51" i="27"/>
  <c r="O25" i="27"/>
  <c r="O16" i="27"/>
  <c r="O26" i="27"/>
  <c r="O15" i="27"/>
  <c r="O52" i="27"/>
  <c r="O23" i="27"/>
  <c r="S31" i="56"/>
  <c r="S50" i="56"/>
  <c r="S49" i="56"/>
  <c r="S46" i="56"/>
  <c r="S22" i="56"/>
  <c r="S32" i="56"/>
  <c r="S35" i="56"/>
  <c r="S20" i="56"/>
  <c r="O21" i="5"/>
  <c r="O48" i="5"/>
  <c r="O14" i="5"/>
  <c r="O24" i="5"/>
  <c r="O38" i="5"/>
  <c r="O32" i="5"/>
  <c r="O42" i="5"/>
  <c r="O23" i="5"/>
  <c r="O36" i="5"/>
  <c r="O17" i="5"/>
  <c r="O22" i="5"/>
  <c r="O34" i="5"/>
  <c r="O18" i="5"/>
  <c r="O30" i="5"/>
  <c r="O27" i="5"/>
  <c r="O12" i="5"/>
  <c r="O46" i="5"/>
  <c r="O51" i="5"/>
  <c r="O11" i="5"/>
  <c r="O44" i="5"/>
  <c r="O50" i="5"/>
  <c r="S46" i="54"/>
  <c r="S24" i="56"/>
  <c r="S30" i="56"/>
  <c r="S19" i="56"/>
  <c r="O40" i="27"/>
  <c r="O28" i="5"/>
  <c r="S28" i="14"/>
  <c r="S53" i="14"/>
  <c r="O32" i="23"/>
  <c r="S40" i="16"/>
  <c r="O10" i="1"/>
  <c r="O44" i="1"/>
  <c r="O9" i="1"/>
  <c r="O48" i="1"/>
  <c r="O30" i="1"/>
  <c r="O27" i="27"/>
  <c r="O49" i="27"/>
  <c r="O43" i="5"/>
  <c r="O9" i="22"/>
  <c r="O10" i="5"/>
  <c r="O48" i="11"/>
  <c r="O35" i="11"/>
  <c r="O22" i="11"/>
  <c r="O39" i="11"/>
  <c r="O30" i="11"/>
  <c r="O24" i="11"/>
  <c r="O23" i="11"/>
  <c r="O16" i="11"/>
  <c r="O34" i="11"/>
  <c r="O46" i="11"/>
  <c r="O29" i="11"/>
  <c r="O15" i="11"/>
  <c r="O26" i="11"/>
  <c r="O10" i="11"/>
  <c r="O40" i="11"/>
  <c r="O9" i="11"/>
  <c r="O21" i="11"/>
  <c r="O47" i="11"/>
  <c r="O42" i="11"/>
  <c r="O11" i="11"/>
  <c r="O36" i="11"/>
  <c r="O53" i="11"/>
  <c r="O38" i="11"/>
  <c r="O23" i="22"/>
  <c r="O12" i="15"/>
  <c r="O50" i="15"/>
  <c r="S26" i="8"/>
  <c r="S44" i="8"/>
  <c r="S40" i="8"/>
  <c r="S45" i="8"/>
  <c r="S18" i="8"/>
  <c r="S27" i="8"/>
  <c r="S23" i="8"/>
  <c r="S16" i="8"/>
  <c r="S42" i="8"/>
  <c r="S24" i="8"/>
  <c r="S43" i="8"/>
  <c r="S48" i="8"/>
  <c r="S50" i="8"/>
  <c r="S34" i="8"/>
  <c r="S17" i="8"/>
  <c r="S37" i="8"/>
  <c r="S36" i="8"/>
  <c r="S51" i="8"/>
  <c r="S46" i="8"/>
  <c r="S38" i="8"/>
  <c r="S14" i="8"/>
  <c r="S15" i="8"/>
  <c r="S19" i="8"/>
  <c r="S22" i="8"/>
  <c r="S34" i="51"/>
  <c r="S27" i="51"/>
  <c r="O36" i="23"/>
  <c r="O21" i="23"/>
  <c r="O34" i="23"/>
  <c r="O19" i="23"/>
  <c r="O27" i="23"/>
  <c r="O44" i="23"/>
  <c r="O52" i="23"/>
  <c r="O31" i="23"/>
  <c r="O26" i="23"/>
  <c r="O39" i="23"/>
  <c r="O53" i="23"/>
  <c r="O9" i="23"/>
  <c r="O11" i="23"/>
  <c r="O29" i="23"/>
  <c r="O23" i="23"/>
  <c r="O46" i="23"/>
  <c r="O48" i="23"/>
  <c r="O49" i="23"/>
  <c r="O25" i="23"/>
  <c r="O14" i="23"/>
  <c r="O42" i="23"/>
  <c r="O30" i="23"/>
  <c r="O40" i="23"/>
  <c r="O13" i="23"/>
  <c r="S32" i="16"/>
  <c r="S18" i="16"/>
  <c r="S9" i="16"/>
  <c r="S28" i="16"/>
  <c r="S30" i="16"/>
  <c r="S38" i="16"/>
  <c r="S11" i="16"/>
  <c r="S35" i="16"/>
  <c r="S34" i="16"/>
  <c r="S15" i="16"/>
  <c r="S19" i="16"/>
  <c r="S53" i="16"/>
  <c r="S26" i="16"/>
  <c r="S14" i="16"/>
  <c r="S12" i="16"/>
  <c r="S27" i="16"/>
  <c r="S10" i="16"/>
  <c r="S50" i="16"/>
  <c r="S16" i="16"/>
  <c r="S25" i="16"/>
  <c r="S46" i="16"/>
  <c r="S48" i="16"/>
  <c r="S47" i="16"/>
  <c r="S42" i="16"/>
  <c r="S36" i="54"/>
  <c r="S25" i="56"/>
  <c r="S52" i="56"/>
  <c r="S18" i="56"/>
  <c r="S38" i="56"/>
  <c r="S12" i="56"/>
  <c r="S27" i="56"/>
  <c r="S39" i="56"/>
  <c r="S53" i="56"/>
  <c r="O53" i="27"/>
  <c r="O14" i="1"/>
  <c r="O16" i="5"/>
  <c r="O50" i="23"/>
  <c r="O10" i="23"/>
  <c r="S52" i="16"/>
  <c r="O15" i="5"/>
  <c r="O29" i="41"/>
  <c r="O41" i="41"/>
  <c r="S40" i="27"/>
  <c r="S42" i="27"/>
  <c r="O18" i="27"/>
  <c r="O11" i="22"/>
  <c r="O42" i="15"/>
  <c r="O19" i="27"/>
  <c r="O38" i="23"/>
  <c r="O15" i="23"/>
  <c r="S39" i="16"/>
  <c r="S31" i="16"/>
  <c r="O19" i="5"/>
  <c r="S44" i="56"/>
  <c r="S40" i="23"/>
  <c r="S34" i="23"/>
  <c r="S14" i="23"/>
  <c r="S15" i="23"/>
  <c r="S52" i="23"/>
  <c r="O11" i="27"/>
  <c r="O28" i="22"/>
  <c r="O30" i="22"/>
  <c r="O32" i="22"/>
  <c r="O44" i="22"/>
  <c r="O15" i="22"/>
  <c r="O19" i="22"/>
  <c r="O34" i="22"/>
  <c r="O46" i="22"/>
  <c r="O26" i="22"/>
  <c r="O39" i="22"/>
  <c r="O27" i="22"/>
  <c r="O51" i="22"/>
  <c r="O25" i="22"/>
  <c r="O10" i="22"/>
  <c r="O50" i="22"/>
  <c r="O36" i="22"/>
  <c r="O18" i="22"/>
  <c r="O40" i="22"/>
  <c r="O38" i="22"/>
  <c r="O21" i="22"/>
  <c r="O53" i="22"/>
  <c r="O12" i="22"/>
  <c r="O35" i="22"/>
  <c r="O52" i="22"/>
  <c r="O48" i="22"/>
  <c r="O25" i="15"/>
  <c r="O19" i="15"/>
  <c r="O28" i="15"/>
  <c r="O11" i="15"/>
  <c r="O51" i="15"/>
  <c r="O36" i="15"/>
  <c r="O23" i="15"/>
  <c r="O27" i="15"/>
  <c r="O40" i="15"/>
  <c r="O49" i="15"/>
  <c r="O53" i="15"/>
  <c r="O44" i="15"/>
  <c r="O9" i="15"/>
  <c r="O34" i="15"/>
  <c r="O16" i="15"/>
  <c r="O31" i="15"/>
  <c r="O26" i="15"/>
  <c r="O39" i="15"/>
  <c r="O13" i="15"/>
  <c r="O38" i="15"/>
  <c r="O48" i="15"/>
  <c r="O14" i="15"/>
  <c r="O30" i="15"/>
  <c r="O10" i="15"/>
  <c r="O46" i="15"/>
  <c r="O52" i="15"/>
  <c r="O9" i="27"/>
  <c r="O12" i="18"/>
  <c r="O31" i="18"/>
  <c r="O44" i="18"/>
  <c r="O19" i="18"/>
  <c r="O46" i="18"/>
  <c r="O32" i="18"/>
  <c r="O34" i="18"/>
  <c r="O50" i="18"/>
  <c r="O10" i="18"/>
  <c r="O36" i="26"/>
  <c r="O17" i="13"/>
  <c r="S18" i="11"/>
  <c r="O50" i="47"/>
  <c r="O32" i="40"/>
  <c r="S54" i="26"/>
  <c r="S29" i="24"/>
  <c r="S54" i="24" s="1"/>
  <c r="O48" i="33"/>
  <c r="O44" i="33"/>
  <c r="O29" i="40"/>
  <c r="O39" i="56"/>
  <c r="S54" i="34"/>
  <c r="S38" i="30"/>
  <c r="S14" i="18"/>
  <c r="O41" i="34"/>
  <c r="O29" i="27"/>
  <c r="O31" i="27"/>
  <c r="O46" i="27"/>
  <c r="O9" i="5"/>
  <c r="O40" i="5"/>
  <c r="O35" i="5"/>
  <c r="O9" i="51"/>
  <c r="S29" i="23"/>
  <c r="O37" i="34"/>
  <c r="O44" i="34"/>
  <c r="O39" i="32"/>
  <c r="O40" i="34"/>
  <c r="O49" i="25"/>
  <c r="O53" i="25"/>
  <c r="O31" i="25"/>
  <c r="S49" i="30"/>
  <c r="O14" i="50"/>
  <c r="O54" i="50" s="1"/>
  <c r="S24" i="53"/>
  <c r="O23" i="47"/>
  <c r="O46" i="40"/>
  <c r="O21" i="32"/>
  <c r="O27" i="18"/>
  <c r="S49" i="51"/>
  <c r="S19" i="50"/>
  <c r="S23" i="1"/>
  <c r="S28" i="1"/>
  <c r="O36" i="1"/>
  <c r="S32" i="1"/>
  <c r="O23" i="1"/>
  <c r="O31" i="1"/>
  <c r="S19" i="13"/>
  <c r="S15" i="18"/>
  <c r="S22" i="6"/>
  <c r="O26" i="31"/>
  <c r="O36" i="31"/>
  <c r="O19" i="31"/>
  <c r="O21" i="31"/>
  <c r="O52" i="31"/>
  <c r="O16" i="31"/>
  <c r="O12" i="31"/>
  <c r="O29" i="31"/>
  <c r="O35" i="31"/>
  <c r="O46" i="31"/>
  <c r="O48" i="31"/>
  <c r="O49" i="31"/>
  <c r="O10" i="31"/>
  <c r="O42" i="31"/>
  <c r="O50" i="31"/>
  <c r="O32" i="31"/>
  <c r="O34" i="31"/>
  <c r="O31" i="31"/>
  <c r="O25" i="18"/>
  <c r="O23" i="18"/>
  <c r="O40" i="31"/>
  <c r="O53" i="31"/>
  <c r="S52" i="20"/>
  <c r="S15" i="20"/>
  <c r="S44" i="20"/>
  <c r="S14" i="20"/>
  <c r="S53" i="20"/>
  <c r="S54" i="20" s="1"/>
  <c r="S18" i="20"/>
  <c r="S19" i="20"/>
  <c r="O27" i="31"/>
  <c r="O40" i="52"/>
  <c r="S20" i="51"/>
  <c r="S16" i="51"/>
  <c r="O16" i="43"/>
  <c r="S19" i="30"/>
  <c r="S24" i="1"/>
  <c r="O26" i="13"/>
  <c r="S14" i="11"/>
  <c r="O32" i="1"/>
  <c r="O18" i="1"/>
  <c r="O34" i="47"/>
  <c r="O39" i="21"/>
  <c r="O19" i="16"/>
  <c r="O22" i="10"/>
  <c r="S37" i="6"/>
  <c r="S11" i="20"/>
  <c r="O44" i="31"/>
  <c r="S31" i="20"/>
  <c r="S52" i="52"/>
  <c r="S24" i="50"/>
  <c r="S20" i="1"/>
  <c r="S14" i="1"/>
  <c r="S16" i="11"/>
  <c r="O22" i="1"/>
  <c r="S18" i="53"/>
  <c r="O51" i="21"/>
  <c r="S38" i="22"/>
  <c r="O29" i="32"/>
  <c r="O48" i="32"/>
  <c r="O27" i="32"/>
  <c r="O53" i="32"/>
  <c r="O31" i="32"/>
  <c r="O38" i="31"/>
  <c r="O9" i="31"/>
  <c r="O11" i="18"/>
  <c r="O39" i="18"/>
  <c r="O38" i="18"/>
  <c r="O21" i="18"/>
  <c r="O13" i="18"/>
  <c r="O42" i="18"/>
  <c r="O9" i="18"/>
  <c r="O28" i="18"/>
  <c r="O18" i="18"/>
  <c r="O15" i="18"/>
  <c r="O53" i="18"/>
  <c r="O30" i="18"/>
  <c r="O52" i="18"/>
  <c r="O35" i="18"/>
  <c r="O36" i="18"/>
  <c r="O16" i="18"/>
  <c r="O40" i="18"/>
  <c r="O49" i="18"/>
  <c r="O13" i="31"/>
  <c r="O51" i="31"/>
  <c r="S9" i="8"/>
  <c r="S10" i="8"/>
  <c r="S21" i="8"/>
  <c r="O26" i="18"/>
  <c r="O9" i="56"/>
  <c r="S52" i="54"/>
  <c r="O29" i="56"/>
  <c r="O11" i="56"/>
  <c r="S48" i="54"/>
  <c r="O38" i="56"/>
  <c r="O40" i="56"/>
  <c r="O12" i="52"/>
  <c r="S34" i="52"/>
  <c r="S16" i="52"/>
  <c r="S42" i="51"/>
  <c r="O29" i="43"/>
  <c r="S24" i="51"/>
  <c r="S21" i="38"/>
  <c r="S25" i="35"/>
  <c r="S54" i="32"/>
  <c r="S42" i="30"/>
  <c r="O49" i="4"/>
  <c r="O23" i="13"/>
  <c r="O52" i="9"/>
  <c r="S10" i="19"/>
  <c r="S12" i="1"/>
  <c r="S52" i="5"/>
  <c r="S49" i="3"/>
  <c r="S46" i="1"/>
  <c r="S10" i="10"/>
  <c r="O50" i="6"/>
  <c r="O12" i="14"/>
  <c r="S15" i="41"/>
  <c r="S53" i="41"/>
  <c r="S18" i="41"/>
  <c r="S13" i="41"/>
  <c r="S12" i="41"/>
  <c r="S19" i="41"/>
  <c r="S25" i="41"/>
  <c r="S41" i="41"/>
  <c r="S9" i="41"/>
  <c r="S44" i="41"/>
  <c r="S29" i="41"/>
  <c r="S23" i="41"/>
  <c r="S48" i="41"/>
  <c r="S21" i="41"/>
  <c r="S27" i="41"/>
  <c r="S38" i="41"/>
  <c r="S24" i="41"/>
  <c r="S11" i="41"/>
  <c r="S46" i="41"/>
  <c r="S30" i="41"/>
  <c r="S45" i="41"/>
  <c r="S50" i="41"/>
  <c r="S44" i="53"/>
  <c r="S11" i="53"/>
  <c r="S25" i="53"/>
  <c r="O16" i="53"/>
  <c r="O38" i="41"/>
  <c r="O23" i="41"/>
  <c r="O30" i="41"/>
  <c r="O16" i="41"/>
  <c r="O27" i="41"/>
  <c r="O18" i="41"/>
  <c r="O42" i="41"/>
  <c r="O43" i="41"/>
  <c r="O14" i="41"/>
  <c r="O53" i="41"/>
  <c r="O40" i="41"/>
  <c r="O10" i="41"/>
  <c r="O21" i="41"/>
  <c r="O36" i="41"/>
  <c r="O50" i="41"/>
  <c r="O34" i="41"/>
  <c r="O45" i="41"/>
  <c r="O31" i="41"/>
  <c r="O32" i="41"/>
  <c r="O48" i="41"/>
  <c r="O9" i="41"/>
  <c r="O12" i="41"/>
  <c r="O52" i="41"/>
  <c r="O15" i="41"/>
  <c r="O19" i="41"/>
  <c r="O53" i="28"/>
  <c r="O38" i="28"/>
  <c r="O39" i="28"/>
  <c r="O49" i="28"/>
  <c r="O32" i="28"/>
  <c r="O46" i="28"/>
  <c r="O27" i="28"/>
  <c r="O48" i="28"/>
  <c r="O50" i="28"/>
  <c r="O14" i="28"/>
  <c r="O35" i="28"/>
  <c r="O13" i="28"/>
  <c r="O31" i="28"/>
  <c r="O15" i="28"/>
  <c r="O40" i="28"/>
  <c r="O52" i="28"/>
  <c r="O42" i="28"/>
  <c r="O25" i="28"/>
  <c r="O19" i="28"/>
  <c r="O29" i="28"/>
  <c r="O34" i="28"/>
  <c r="O9" i="28"/>
  <c r="O44" i="28"/>
  <c r="O16" i="28"/>
  <c r="O23" i="28"/>
  <c r="O18" i="28"/>
  <c r="O12" i="28"/>
  <c r="O51" i="28"/>
  <c r="O10" i="28"/>
  <c r="O21" i="28"/>
  <c r="O11" i="28"/>
  <c r="S53" i="43"/>
  <c r="S23" i="43"/>
  <c r="S16" i="41"/>
  <c r="O52" i="40"/>
  <c r="O12" i="40"/>
  <c r="O11" i="40"/>
  <c r="O13" i="40"/>
  <c r="O44" i="40"/>
  <c r="O45" i="40"/>
  <c r="O16" i="40"/>
  <c r="O27" i="40"/>
  <c r="O42" i="40"/>
  <c r="O38" i="40"/>
  <c r="O15" i="40"/>
  <c r="O19" i="40"/>
  <c r="O31" i="40"/>
  <c r="O25" i="40"/>
  <c r="O41" i="40"/>
  <c r="O10" i="40"/>
  <c r="O36" i="40"/>
  <c r="O34" i="40"/>
  <c r="O18" i="40"/>
  <c r="O40" i="40"/>
  <c r="O50" i="40"/>
  <c r="O14" i="40"/>
  <c r="O48" i="40"/>
  <c r="O43" i="40"/>
  <c r="O9" i="40"/>
  <c r="O26" i="40"/>
  <c r="O37" i="40"/>
  <c r="O21" i="40"/>
  <c r="O53" i="40"/>
  <c r="O46" i="36"/>
  <c r="O18" i="45"/>
  <c r="S52" i="27"/>
  <c r="O42" i="20"/>
  <c r="O25" i="20"/>
  <c r="O12" i="20"/>
  <c r="O28" i="20"/>
  <c r="O44" i="20"/>
  <c r="O19" i="20"/>
  <c r="O27" i="20"/>
  <c r="O34" i="20"/>
  <c r="O49" i="20"/>
  <c r="O16" i="20"/>
  <c r="O41" i="20"/>
  <c r="O13" i="20"/>
  <c r="O23" i="20"/>
  <c r="O9" i="20"/>
  <c r="O15" i="20"/>
  <c r="O21" i="20"/>
  <c r="O31" i="20"/>
  <c r="O18" i="20"/>
  <c r="O53" i="20"/>
  <c r="O26" i="20"/>
  <c r="O35" i="20"/>
  <c r="O38" i="20"/>
  <c r="O40" i="20"/>
  <c r="O46" i="20"/>
  <c r="O10" i="20"/>
  <c r="O30" i="20"/>
  <c r="O50" i="20"/>
  <c r="O32" i="20"/>
  <c r="S21" i="18"/>
  <c r="O23" i="16"/>
  <c r="S44" i="17"/>
  <c r="S30" i="17"/>
  <c r="S26" i="17"/>
  <c r="S25" i="17"/>
  <c r="S49" i="17"/>
  <c r="O35" i="21"/>
  <c r="O31" i="8"/>
  <c r="S44" i="22"/>
  <c r="S12" i="25"/>
  <c r="S48" i="22"/>
  <c r="S31" i="22"/>
  <c r="O52" i="20"/>
  <c r="O30" i="16"/>
  <c r="O44" i="11"/>
  <c r="O52" i="11"/>
  <c r="O45" i="11"/>
  <c r="O40" i="8"/>
  <c r="S49" i="4"/>
  <c r="O34" i="56"/>
  <c r="O53" i="52"/>
  <c r="S25" i="50"/>
  <c r="O49" i="29"/>
  <c r="O10" i="29"/>
  <c r="S44" i="19"/>
  <c r="O34" i="35"/>
  <c r="O53" i="35"/>
  <c r="O11" i="35"/>
  <c r="O21" i="35"/>
  <c r="O19" i="35"/>
  <c r="O46" i="35"/>
  <c r="O31" i="35"/>
  <c r="O49" i="35"/>
  <c r="O51" i="35"/>
  <c r="O36" i="35"/>
  <c r="O27" i="35"/>
  <c r="O41" i="35"/>
  <c r="O44" i="35"/>
  <c r="O38" i="35"/>
  <c r="O26" i="35"/>
  <c r="O23" i="35"/>
  <c r="O13" i="35"/>
  <c r="O29" i="35"/>
  <c r="O50" i="35"/>
  <c r="O48" i="35"/>
  <c r="O12" i="35"/>
  <c r="O16" i="35"/>
  <c r="O30" i="35"/>
  <c r="O25" i="35"/>
  <c r="O10" i="35"/>
  <c r="O52" i="35"/>
  <c r="O15" i="35"/>
  <c r="O14" i="35"/>
  <c r="O40" i="35"/>
  <c r="O42" i="35"/>
  <c r="O35" i="35"/>
  <c r="O9" i="35"/>
  <c r="O44" i="53"/>
  <c r="S36" i="53"/>
  <c r="S20" i="53"/>
  <c r="S38" i="53"/>
  <c r="S41" i="53"/>
  <c r="S42" i="53"/>
  <c r="S51" i="53"/>
  <c r="S35" i="53"/>
  <c r="S50" i="53"/>
  <c r="S10" i="53"/>
  <c r="S21" i="55"/>
  <c r="S50" i="55"/>
  <c r="S42" i="55"/>
  <c r="S31" i="55"/>
  <c r="S38" i="55"/>
  <c r="S29" i="53"/>
  <c r="S16" i="53"/>
  <c r="S10" i="44"/>
  <c r="S11" i="44"/>
  <c r="S36" i="44"/>
  <c r="S21" i="44"/>
  <c r="S46" i="44"/>
  <c r="S19" i="44"/>
  <c r="S23" i="44"/>
  <c r="S41" i="44"/>
  <c r="S32" i="44"/>
  <c r="S44" i="44"/>
  <c r="S25" i="44"/>
  <c r="S42" i="44"/>
  <c r="S43" i="44"/>
  <c r="S13" i="44"/>
  <c r="S18" i="44"/>
  <c r="S14" i="44"/>
  <c r="S48" i="44"/>
  <c r="S52" i="44"/>
  <c r="S30" i="44"/>
  <c r="S35" i="44"/>
  <c r="S38" i="44"/>
  <c r="S29" i="44"/>
  <c r="S50" i="44"/>
  <c r="S9" i="44"/>
  <c r="S15" i="44"/>
  <c r="S24" i="44"/>
  <c r="S16" i="44"/>
  <c r="S31" i="44"/>
  <c r="S39" i="27"/>
  <c r="S9" i="27"/>
  <c r="S38" i="27"/>
  <c r="S19" i="27"/>
  <c r="S53" i="27"/>
  <c r="S23" i="27"/>
  <c r="S11" i="27"/>
  <c r="S49" i="27"/>
  <c r="S35" i="27"/>
  <c r="S46" i="27"/>
  <c r="S15" i="27"/>
  <c r="S30" i="27"/>
  <c r="S18" i="27"/>
  <c r="S27" i="27"/>
  <c r="S16" i="27"/>
  <c r="S31" i="27"/>
  <c r="S51" i="27"/>
  <c r="S26" i="27"/>
  <c r="S36" i="27"/>
  <c r="S13" i="27"/>
  <c r="S10" i="27"/>
  <c r="S29" i="27"/>
  <c r="S25" i="27"/>
  <c r="S14" i="27"/>
  <c r="S50" i="27"/>
  <c r="S21" i="27"/>
  <c r="S32" i="27"/>
  <c r="S45" i="44"/>
  <c r="O46" i="41"/>
  <c r="O13" i="41"/>
  <c r="S48" i="39"/>
  <c r="O53" i="36"/>
  <c r="O18" i="35"/>
  <c r="O12" i="23"/>
  <c r="O51" i="23"/>
  <c r="O30" i="40"/>
  <c r="S48" i="27"/>
  <c r="S48" i="55"/>
  <c r="O38" i="21"/>
  <c r="O31" i="21"/>
  <c r="O48" i="21"/>
  <c r="O14" i="21"/>
  <c r="O32" i="21"/>
  <c r="O50" i="21"/>
  <c r="O19" i="21"/>
  <c r="O21" i="21"/>
  <c r="O25" i="21"/>
  <c r="O27" i="21"/>
  <c r="O13" i="21"/>
  <c r="O34" i="21"/>
  <c r="O10" i="21"/>
  <c r="O53" i="21"/>
  <c r="O30" i="21"/>
  <c r="O42" i="21"/>
  <c r="O11" i="21"/>
  <c r="O46" i="21"/>
  <c r="S51" i="18"/>
  <c r="S11" i="25"/>
  <c r="S36" i="25"/>
  <c r="S34" i="25"/>
  <c r="S50" i="25"/>
  <c r="S9" i="25"/>
  <c r="S44" i="25"/>
  <c r="S14" i="25"/>
  <c r="S13" i="25"/>
  <c r="S52" i="25"/>
  <c r="S32" i="25"/>
  <c r="S21" i="25"/>
  <c r="S15" i="25"/>
  <c r="S48" i="25"/>
  <c r="S18" i="25"/>
  <c r="S16" i="25"/>
  <c r="S46" i="25"/>
  <c r="S53" i="25"/>
  <c r="S29" i="25"/>
  <c r="S27" i="25"/>
  <c r="S31" i="25"/>
  <c r="S39" i="25"/>
  <c r="S26" i="25"/>
  <c r="S38" i="25"/>
  <c r="S40" i="25"/>
  <c r="S51" i="25"/>
  <c r="S30" i="25"/>
  <c r="S49" i="25"/>
  <c r="S25" i="22"/>
  <c r="S12" i="22"/>
  <c r="S40" i="22"/>
  <c r="S13" i="22"/>
  <c r="S49" i="22"/>
  <c r="S53" i="22"/>
  <c r="S50" i="22"/>
  <c r="S11" i="22"/>
  <c r="S10" i="22"/>
  <c r="S16" i="22"/>
  <c r="S34" i="22"/>
  <c r="S42" i="22"/>
  <c r="S18" i="22"/>
  <c r="S35" i="22"/>
  <c r="S15" i="22"/>
  <c r="S27" i="22"/>
  <c r="S14" i="22"/>
  <c r="S23" i="22"/>
  <c r="S52" i="22"/>
  <c r="S39" i="22"/>
  <c r="S46" i="22"/>
  <c r="S30" i="22"/>
  <c r="S51" i="22"/>
  <c r="S26" i="22"/>
  <c r="S36" i="22"/>
  <c r="S28" i="22"/>
  <c r="S25" i="23"/>
  <c r="S10" i="13"/>
  <c r="S36" i="50"/>
  <c r="O52" i="29"/>
  <c r="O10" i="13"/>
  <c r="S37" i="1"/>
  <c r="O49" i="3"/>
  <c r="S39" i="1"/>
  <c r="O26" i="6"/>
  <c r="S54" i="57"/>
  <c r="O11" i="36"/>
  <c r="O34" i="36"/>
  <c r="O32" i="36"/>
  <c r="O25" i="36"/>
  <c r="O50" i="36"/>
  <c r="O12" i="36"/>
  <c r="O13" i="36"/>
  <c r="O23" i="36"/>
  <c r="O31" i="36"/>
  <c r="O16" i="36"/>
  <c r="O40" i="36"/>
  <c r="O14" i="36"/>
  <c r="O10" i="36"/>
  <c r="O48" i="36"/>
  <c r="O9" i="36"/>
  <c r="O38" i="36"/>
  <c r="O39" i="36"/>
  <c r="O30" i="36"/>
  <c r="O19" i="36"/>
  <c r="S16" i="43"/>
  <c r="S41" i="43"/>
  <c r="S40" i="43"/>
  <c r="S25" i="43"/>
  <c r="S37" i="43"/>
  <c r="S45" i="43"/>
  <c r="S31" i="43"/>
  <c r="S27" i="43"/>
  <c r="S14" i="43"/>
  <c r="S34" i="43"/>
  <c r="S29" i="43"/>
  <c r="S43" i="43"/>
  <c r="S38" i="43"/>
  <c r="S48" i="43"/>
  <c r="S44" i="43"/>
  <c r="S13" i="43"/>
  <c r="S42" i="43"/>
  <c r="S50" i="43"/>
  <c r="S21" i="43"/>
  <c r="S19" i="43"/>
  <c r="S18" i="43"/>
  <c r="S9" i="43"/>
  <c r="S46" i="43"/>
  <c r="S11" i="43"/>
  <c r="S15" i="43"/>
  <c r="S41" i="39"/>
  <c r="O50" i="45"/>
  <c r="S34" i="44"/>
  <c r="S32" i="43"/>
  <c r="O44" i="41"/>
  <c r="O11" i="41"/>
  <c r="S31" i="39"/>
  <c r="O52" i="36"/>
  <c r="O21" i="36"/>
  <c r="S34" i="27"/>
  <c r="O42" i="16"/>
  <c r="O28" i="16"/>
  <c r="O40" i="16"/>
  <c r="O47" i="16"/>
  <c r="O38" i="16"/>
  <c r="O13" i="16"/>
  <c r="O53" i="16"/>
  <c r="O46" i="16"/>
  <c r="O35" i="16"/>
  <c r="O25" i="16"/>
  <c r="O18" i="16"/>
  <c r="O44" i="16"/>
  <c r="O36" i="16"/>
  <c r="O34" i="16"/>
  <c r="O27" i="16"/>
  <c r="O39" i="16"/>
  <c r="O15" i="16"/>
  <c r="O21" i="16"/>
  <c r="O14" i="16"/>
  <c r="O9" i="16"/>
  <c r="O16" i="16"/>
  <c r="O50" i="16"/>
  <c r="O48" i="16"/>
  <c r="O52" i="16"/>
  <c r="O11" i="16"/>
  <c r="O10" i="16"/>
  <c r="O32" i="16"/>
  <c r="S44" i="27"/>
  <c r="S49" i="15"/>
  <c r="S10" i="15"/>
  <c r="S40" i="15"/>
  <c r="S9" i="15"/>
  <c r="S23" i="15"/>
  <c r="S15" i="15"/>
  <c r="S16" i="15"/>
  <c r="S46" i="15"/>
  <c r="S25" i="15"/>
  <c r="S30" i="15"/>
  <c r="S14" i="15"/>
  <c r="S12" i="15"/>
  <c r="S48" i="15"/>
  <c r="S50" i="15"/>
  <c r="S51" i="15"/>
  <c r="S18" i="15"/>
  <c r="S19" i="15"/>
  <c r="S52" i="15"/>
  <c r="S44" i="15"/>
  <c r="S38" i="15"/>
  <c r="S21" i="15"/>
  <c r="S39" i="15"/>
  <c r="S28" i="15"/>
  <c r="S35" i="15"/>
  <c r="S53" i="15"/>
  <c r="S34" i="15"/>
  <c r="S32" i="15"/>
  <c r="S36" i="15"/>
  <c r="S42" i="15"/>
  <c r="S13" i="15"/>
  <c r="S31" i="15"/>
  <c r="S26" i="15"/>
  <c r="S11" i="15"/>
  <c r="O23" i="21"/>
  <c r="S23" i="25"/>
  <c r="S21" i="22"/>
  <c r="O28" i="21"/>
  <c r="O14" i="20"/>
  <c r="O48" i="20"/>
  <c r="S45" i="13"/>
  <c r="O36" i="56"/>
  <c r="S20" i="52"/>
  <c r="O37" i="43"/>
  <c r="S53" i="30"/>
  <c r="O31" i="13"/>
  <c r="O24" i="1"/>
  <c r="S17" i="10"/>
  <c r="O54" i="57"/>
  <c r="S16" i="45"/>
  <c r="S14" i="45"/>
  <c r="S21" i="45"/>
  <c r="S53" i="45"/>
  <c r="S48" i="45"/>
  <c r="S32" i="45"/>
  <c r="S38" i="45"/>
  <c r="S45" i="45"/>
  <c r="S23" i="45"/>
  <c r="S50" i="45"/>
  <c r="S27" i="45"/>
  <c r="S10" i="45"/>
  <c r="S25" i="45"/>
  <c r="S30" i="45"/>
  <c r="S36" i="45"/>
  <c r="S20" i="45"/>
  <c r="S43" i="45"/>
  <c r="S40" i="45"/>
  <c r="S10" i="39"/>
  <c r="S14" i="39"/>
  <c r="S36" i="39"/>
  <c r="S15" i="39"/>
  <c r="S46" i="39"/>
  <c r="S13" i="39"/>
  <c r="S37" i="39"/>
  <c r="S42" i="39"/>
  <c r="S34" i="39"/>
  <c r="S18" i="39"/>
  <c r="S26" i="39"/>
  <c r="S29" i="39"/>
  <c r="S50" i="39"/>
  <c r="S19" i="39"/>
  <c r="S44" i="39"/>
  <c r="S33" i="39"/>
  <c r="S12" i="39"/>
  <c r="S11" i="39"/>
  <c r="S9" i="39"/>
  <c r="O29" i="37"/>
  <c r="O15" i="37"/>
  <c r="O46" i="37"/>
  <c r="O38" i="37"/>
  <c r="O30" i="37"/>
  <c r="O27" i="36"/>
  <c r="O17" i="53"/>
  <c r="O46" i="53"/>
  <c r="O38" i="53"/>
  <c r="O32" i="53"/>
  <c r="O49" i="53"/>
  <c r="O21" i="53"/>
  <c r="O30" i="53"/>
  <c r="O11" i="45"/>
  <c r="O41" i="45"/>
  <c r="O9" i="45"/>
  <c r="O27" i="45"/>
  <c r="O38" i="45"/>
  <c r="O21" i="45"/>
  <c r="O46" i="45"/>
  <c r="O15" i="45"/>
  <c r="O53" i="45"/>
  <c r="O52" i="45"/>
  <c r="O43" i="45"/>
  <c r="O36" i="45"/>
  <c r="O17" i="45"/>
  <c r="O14" i="45"/>
  <c r="O24" i="45"/>
  <c r="O25" i="45"/>
  <c r="O32" i="45"/>
  <c r="O23" i="45"/>
  <c r="O31" i="45"/>
  <c r="O29" i="45"/>
  <c r="O37" i="45"/>
  <c r="O16" i="45"/>
  <c r="O34" i="45"/>
  <c r="O30" i="45"/>
  <c r="O40" i="45"/>
  <c r="O48" i="45"/>
  <c r="O12" i="45"/>
  <c r="O44" i="45"/>
  <c r="O42" i="45"/>
  <c r="O10" i="45"/>
  <c r="O41" i="53"/>
  <c r="O20" i="53"/>
  <c r="S37" i="45"/>
  <c r="O40" i="47"/>
  <c r="O52" i="47"/>
  <c r="O27" i="47"/>
  <c r="O42" i="47"/>
  <c r="O53" i="47"/>
  <c r="O10" i="47"/>
  <c r="O14" i="47"/>
  <c r="O31" i="47"/>
  <c r="O49" i="47"/>
  <c r="O29" i="47"/>
  <c r="O15" i="47"/>
  <c r="O46" i="47"/>
  <c r="O41" i="47"/>
  <c r="O18" i="47"/>
  <c r="O16" i="47"/>
  <c r="O32" i="47"/>
  <c r="O21" i="47"/>
  <c r="O44" i="47"/>
  <c r="O12" i="47"/>
  <c r="O9" i="47"/>
  <c r="O11" i="47"/>
  <c r="O24" i="47"/>
  <c r="O36" i="47"/>
  <c r="O25" i="47"/>
  <c r="O51" i="47"/>
  <c r="O45" i="45"/>
  <c r="S15" i="45"/>
  <c r="S27" i="44"/>
  <c r="S30" i="43"/>
  <c r="S34" i="41"/>
  <c r="S23" i="39"/>
  <c r="O51" i="36"/>
  <c r="O18" i="36"/>
  <c r="O30" i="28"/>
  <c r="S18" i="13"/>
  <c r="S28" i="13"/>
  <c r="S34" i="13"/>
  <c r="S16" i="13"/>
  <c r="S32" i="13"/>
  <c r="O11" i="37"/>
  <c r="S12" i="27"/>
  <c r="O31" i="16"/>
  <c r="O12" i="16"/>
  <c r="S42" i="18"/>
  <c r="S16" i="18"/>
  <c r="S19" i="18"/>
  <c r="S46" i="18"/>
  <c r="S39" i="18"/>
  <c r="S26" i="18"/>
  <c r="S30" i="18"/>
  <c r="S40" i="18"/>
  <c r="S9" i="18"/>
  <c r="S36" i="18"/>
  <c r="S28" i="18"/>
  <c r="S11" i="18"/>
  <c r="S53" i="18"/>
  <c r="S13" i="18"/>
  <c r="S32" i="18"/>
  <c r="S27" i="18"/>
  <c r="S52" i="18"/>
  <c r="S34" i="18"/>
  <c r="S18" i="18"/>
  <c r="S35" i="18"/>
  <c r="S12" i="18"/>
  <c r="S49" i="18"/>
  <c r="S31" i="18"/>
  <c r="S48" i="18"/>
  <c r="S10" i="18"/>
  <c r="S50" i="18"/>
  <c r="S25" i="18"/>
  <c r="S23" i="18"/>
  <c r="S44" i="18"/>
  <c r="O44" i="21"/>
  <c r="S25" i="25"/>
  <c r="O40" i="26"/>
  <c r="O35" i="26"/>
  <c r="O44" i="26"/>
  <c r="O14" i="26"/>
  <c r="O25" i="26"/>
  <c r="O53" i="26"/>
  <c r="O52" i="26"/>
  <c r="O34" i="26"/>
  <c r="S10" i="25"/>
  <c r="S35" i="25"/>
  <c r="S21" i="23"/>
  <c r="S46" i="23"/>
  <c r="S35" i="23"/>
  <c r="S51" i="23"/>
  <c r="S38" i="23"/>
  <c r="S36" i="23"/>
  <c r="S18" i="23"/>
  <c r="S30" i="23"/>
  <c r="S27" i="23"/>
  <c r="S42" i="23"/>
  <c r="S10" i="23"/>
  <c r="S26" i="23"/>
  <c r="S13" i="23"/>
  <c r="S11" i="23"/>
  <c r="S32" i="23"/>
  <c r="S53" i="23"/>
  <c r="S31" i="23"/>
  <c r="S19" i="23"/>
  <c r="S44" i="23"/>
  <c r="S12" i="23"/>
  <c r="S9" i="23"/>
  <c r="S49" i="23"/>
  <c r="S39" i="23"/>
  <c r="S16" i="23"/>
  <c r="S32" i="22"/>
  <c r="S19" i="22"/>
  <c r="O15" i="21"/>
  <c r="O11" i="20"/>
  <c r="O45" i="16"/>
  <c r="S24" i="13"/>
  <c r="S50" i="23"/>
  <c r="S30" i="13"/>
  <c r="O16" i="42"/>
  <c r="O36" i="42"/>
  <c r="O12" i="42"/>
  <c r="O33" i="42"/>
  <c r="O44" i="42"/>
  <c r="O19" i="42"/>
  <c r="O24" i="42"/>
  <c r="O29" i="42"/>
  <c r="O9" i="42"/>
  <c r="O42" i="42"/>
  <c r="O48" i="42"/>
  <c r="O45" i="42"/>
  <c r="O52" i="42"/>
  <c r="O13" i="42"/>
  <c r="O25" i="42"/>
  <c r="O21" i="42"/>
  <c r="O15" i="42"/>
  <c r="O10" i="42"/>
  <c r="O11" i="42"/>
  <c r="O38" i="42"/>
  <c r="O40" i="42"/>
  <c r="O18" i="42"/>
  <c r="O37" i="42"/>
  <c r="O46" i="42"/>
  <c r="O53" i="42"/>
  <c r="O50" i="42"/>
  <c r="O23" i="42"/>
  <c r="O32" i="42"/>
  <c r="O43" i="42"/>
  <c r="O41" i="42"/>
  <c r="O34" i="42"/>
  <c r="O31" i="42"/>
  <c r="O14" i="42"/>
  <c r="O27" i="42"/>
  <c r="S36" i="47"/>
  <c r="S51" i="47"/>
  <c r="S32" i="47"/>
  <c r="S37" i="47"/>
  <c r="S46" i="47"/>
  <c r="S9" i="47"/>
  <c r="S16" i="47"/>
  <c r="S40" i="47"/>
  <c r="S25" i="47"/>
  <c r="S15" i="47"/>
  <c r="S21" i="47"/>
  <c r="S50" i="47"/>
  <c r="S31" i="47"/>
  <c r="S41" i="47"/>
  <c r="S38" i="47"/>
  <c r="S44" i="47"/>
  <c r="S27" i="47"/>
  <c r="S12" i="47"/>
  <c r="S11" i="47"/>
  <c r="S53" i="47"/>
  <c r="S20" i="47"/>
  <c r="S23" i="47"/>
  <c r="S24" i="47"/>
  <c r="S34" i="47"/>
  <c r="S18" i="47"/>
  <c r="S14" i="47"/>
  <c r="S17" i="47"/>
  <c r="S49" i="47"/>
  <c r="S52" i="47"/>
  <c r="S29" i="47"/>
  <c r="S30" i="47"/>
  <c r="S42" i="47"/>
  <c r="S10" i="47"/>
  <c r="O48" i="24"/>
  <c r="O46" i="24"/>
  <c r="O23" i="24"/>
  <c r="O11" i="24"/>
  <c r="O35" i="24"/>
  <c r="O52" i="24"/>
  <c r="O42" i="24"/>
  <c r="O51" i="24"/>
  <c r="O40" i="24"/>
  <c r="O10" i="24"/>
  <c r="O31" i="24"/>
  <c r="O36" i="24"/>
  <c r="O38" i="24"/>
  <c r="O30" i="24"/>
  <c r="O50" i="24"/>
  <c r="O39" i="24"/>
  <c r="O44" i="24"/>
  <c r="O25" i="24"/>
  <c r="O13" i="24"/>
  <c r="O12" i="24"/>
  <c r="O18" i="24"/>
  <c r="O19" i="24"/>
  <c r="O14" i="24"/>
  <c r="O26" i="24"/>
  <c r="O53" i="24"/>
  <c r="O49" i="24"/>
  <c r="O9" i="24"/>
  <c r="O21" i="24"/>
  <c r="O16" i="24"/>
  <c r="O29" i="24"/>
  <c r="O32" i="24"/>
  <c r="O15" i="24"/>
  <c r="O34" i="24"/>
  <c r="O27" i="24"/>
  <c r="O16" i="52"/>
  <c r="O34" i="52"/>
  <c r="O25" i="52"/>
  <c r="O22" i="52"/>
  <c r="O48" i="52"/>
  <c r="O10" i="52"/>
  <c r="O31" i="52"/>
  <c r="O20" i="52"/>
  <c r="O29" i="52"/>
  <c r="O18" i="52"/>
  <c r="O50" i="52"/>
  <c r="O46" i="52"/>
  <c r="O51" i="52"/>
  <c r="O24" i="52"/>
  <c r="O14" i="52"/>
  <c r="O35" i="52"/>
  <c r="O52" i="52"/>
  <c r="O27" i="52"/>
  <c r="O42" i="52"/>
  <c r="O32" i="48"/>
  <c r="O34" i="48"/>
  <c r="O38" i="48"/>
  <c r="O12" i="48"/>
  <c r="O52" i="48"/>
  <c r="O21" i="48"/>
  <c r="O53" i="48"/>
  <c r="O29" i="48"/>
  <c r="O18" i="48"/>
  <c r="O16" i="48"/>
  <c r="O11" i="48"/>
  <c r="O27" i="48"/>
  <c r="O22" i="48"/>
  <c r="O10" i="48"/>
  <c r="O50" i="48"/>
  <c r="O40" i="48"/>
  <c r="O46" i="48"/>
  <c r="O25" i="48"/>
  <c r="O42" i="48"/>
  <c r="O19" i="48"/>
  <c r="O20" i="48"/>
  <c r="O35" i="48"/>
  <c r="O41" i="48"/>
  <c r="O51" i="48"/>
  <c r="O30" i="48"/>
  <c r="O16" i="46"/>
  <c r="O50" i="46"/>
  <c r="O10" i="46"/>
  <c r="O47" i="46"/>
  <c r="O29" i="46"/>
  <c r="O40" i="46"/>
  <c r="O21" i="46"/>
  <c r="O24" i="46"/>
  <c r="O12" i="46"/>
  <c r="O23" i="46"/>
  <c r="O15" i="46"/>
  <c r="O52" i="46"/>
  <c r="O32" i="46"/>
  <c r="O11" i="46"/>
  <c r="O27" i="46"/>
  <c r="O25" i="46"/>
  <c r="O46" i="46"/>
  <c r="O53" i="46"/>
  <c r="O37" i="46"/>
  <c r="O45" i="46"/>
  <c r="O42" i="46"/>
  <c r="O14" i="46"/>
  <c r="O20" i="46"/>
  <c r="O34" i="46"/>
  <c r="O36" i="46"/>
  <c r="O31" i="46"/>
  <c r="O48" i="46"/>
  <c r="O17" i="46"/>
  <c r="O30" i="46"/>
  <c r="O18" i="46"/>
  <c r="O44" i="46"/>
  <c r="O9" i="46"/>
  <c r="O38" i="46"/>
  <c r="O41" i="46"/>
  <c r="S12" i="40"/>
  <c r="S41" i="40"/>
  <c r="S9" i="40"/>
  <c r="S10" i="40"/>
  <c r="S45" i="40"/>
  <c r="S15" i="40"/>
  <c r="S44" i="40"/>
  <c r="S34" i="40"/>
  <c r="S18" i="40"/>
  <c r="S42" i="40"/>
  <c r="S43" i="40"/>
  <c r="S40" i="40"/>
  <c r="S30" i="40"/>
  <c r="S29" i="40"/>
  <c r="S14" i="40"/>
  <c r="S37" i="40"/>
  <c r="S27" i="40"/>
  <c r="S38" i="40"/>
  <c r="S32" i="40"/>
  <c r="S46" i="40"/>
  <c r="S16" i="40"/>
  <c r="S25" i="40"/>
  <c r="S52" i="40"/>
  <c r="S48" i="40"/>
  <c r="S19" i="40"/>
  <c r="S31" i="40"/>
  <c r="S21" i="40"/>
  <c r="S23" i="40"/>
  <c r="S26" i="40"/>
  <c r="S50" i="40"/>
  <c r="S53" i="40"/>
  <c r="S36" i="40"/>
  <c r="S13" i="28"/>
  <c r="S32" i="28"/>
  <c r="S52" i="28"/>
  <c r="S40" i="28"/>
  <c r="S34" i="28"/>
  <c r="S14" i="28"/>
  <c r="S50" i="28"/>
  <c r="S16" i="28"/>
  <c r="S29" i="28"/>
  <c r="S26" i="28"/>
  <c r="S11" i="28"/>
  <c r="S10" i="28"/>
  <c r="S51" i="28"/>
  <c r="S46" i="28"/>
  <c r="S42" i="28"/>
  <c r="S12" i="28"/>
  <c r="S38" i="28"/>
  <c r="S30" i="28"/>
  <c r="S23" i="28"/>
  <c r="S27" i="28"/>
  <c r="S21" i="28"/>
  <c r="S9" i="28"/>
  <c r="S25" i="28"/>
  <c r="S49" i="28"/>
  <c r="S39" i="28"/>
  <c r="S53" i="28"/>
  <c r="S15" i="28"/>
  <c r="S36" i="28"/>
  <c r="S31" i="28"/>
  <c r="S19" i="28"/>
  <c r="S48" i="28"/>
  <c r="S18" i="28"/>
  <c r="S51" i="21"/>
  <c r="S38" i="21"/>
  <c r="S23" i="21"/>
  <c r="S25" i="21"/>
  <c r="S14" i="21"/>
  <c r="S15" i="21"/>
  <c r="S30" i="21"/>
  <c r="S19" i="21"/>
  <c r="S31" i="21"/>
  <c r="S11" i="21"/>
  <c r="S32" i="21"/>
  <c r="S18" i="21"/>
  <c r="S9" i="21"/>
  <c r="S50" i="21"/>
  <c r="S44" i="21"/>
  <c r="S16" i="21"/>
  <c r="S13" i="21"/>
  <c r="S27" i="21"/>
  <c r="S21" i="21"/>
  <c r="S48" i="21"/>
  <c r="S35" i="21"/>
  <c r="S42" i="21"/>
  <c r="S28" i="21"/>
  <c r="S46" i="21"/>
  <c r="S40" i="21"/>
  <c r="S52" i="21"/>
  <c r="S12" i="21"/>
  <c r="S53" i="21"/>
  <c r="S26" i="21"/>
  <c r="S10" i="21"/>
  <c r="S36" i="21"/>
  <c r="S49" i="21"/>
  <c r="O27" i="49"/>
  <c r="O24" i="49"/>
  <c r="O21" i="49"/>
  <c r="O52" i="49"/>
  <c r="O36" i="49"/>
  <c r="O18" i="49"/>
  <c r="O29" i="49"/>
  <c r="O16" i="49"/>
  <c r="O12" i="49"/>
  <c r="O49" i="49"/>
  <c r="O40" i="49"/>
  <c r="O17" i="49"/>
  <c r="O32" i="49"/>
  <c r="O10" i="49"/>
  <c r="O41" i="49"/>
  <c r="O31" i="49"/>
  <c r="O35" i="49"/>
  <c r="O30" i="49"/>
  <c r="O20" i="49"/>
  <c r="O50" i="49"/>
  <c r="O9" i="49"/>
  <c r="O11" i="49"/>
  <c r="O44" i="49"/>
  <c r="O46" i="49"/>
  <c r="O22" i="49"/>
  <c r="O14" i="49"/>
  <c r="O19" i="49"/>
  <c r="O38" i="49"/>
  <c r="O25" i="49"/>
  <c r="O34" i="49"/>
  <c r="O42" i="49"/>
  <c r="S13" i="36"/>
  <c r="S44" i="36"/>
  <c r="S36" i="36"/>
  <c r="S15" i="36"/>
  <c r="S14" i="36"/>
  <c r="S38" i="36"/>
  <c r="S10" i="36"/>
  <c r="S46" i="36"/>
  <c r="S28" i="36"/>
  <c r="S51" i="36"/>
  <c r="S52" i="36"/>
  <c r="S40" i="36"/>
  <c r="S39" i="36"/>
  <c r="S53" i="36"/>
  <c r="S32" i="36"/>
  <c r="S16" i="36"/>
  <c r="S31" i="36"/>
  <c r="S42" i="36"/>
  <c r="S11" i="36"/>
  <c r="S35" i="36"/>
  <c r="S21" i="36"/>
  <c r="S23" i="36"/>
  <c r="S26" i="36"/>
  <c r="S27" i="36"/>
  <c r="S19" i="36"/>
  <c r="S48" i="36"/>
  <c r="S34" i="36"/>
  <c r="S30" i="36"/>
  <c r="S12" i="36"/>
  <c r="S50" i="36"/>
  <c r="S25" i="36"/>
  <c r="S18" i="36"/>
  <c r="O32" i="55"/>
  <c r="O42" i="55"/>
  <c r="O19" i="55"/>
  <c r="O52" i="55"/>
  <c r="O14" i="55"/>
  <c r="O25" i="55"/>
  <c r="O38" i="55"/>
  <c r="O48" i="55"/>
  <c r="O10" i="55"/>
  <c r="O9" i="55"/>
  <c r="O29" i="55"/>
  <c r="O51" i="55"/>
  <c r="O24" i="55"/>
  <c r="O31" i="55"/>
  <c r="O11" i="55"/>
  <c r="O12" i="55"/>
  <c r="O50" i="55"/>
  <c r="O17" i="55"/>
  <c r="O44" i="55"/>
  <c r="O46" i="55"/>
  <c r="O21" i="55"/>
  <c r="O40" i="55"/>
  <c r="O34" i="55"/>
  <c r="O36" i="55"/>
  <c r="O53" i="55"/>
  <c r="O27" i="55"/>
  <c r="O18" i="55"/>
  <c r="O49" i="55"/>
  <c r="O22" i="55"/>
  <c r="O9" i="52"/>
  <c r="O14" i="48"/>
  <c r="O51" i="49"/>
  <c r="O40" i="39"/>
  <c r="O52" i="39"/>
  <c r="O25" i="39"/>
  <c r="O37" i="39"/>
  <c r="O43" i="39"/>
  <c r="O50" i="39"/>
  <c r="O31" i="39"/>
  <c r="O46" i="39"/>
  <c r="O44" i="39"/>
  <c r="O10" i="39"/>
  <c r="O27" i="39"/>
  <c r="O15" i="39"/>
  <c r="O29" i="39"/>
  <c r="O23" i="39"/>
  <c r="O45" i="39"/>
  <c r="O19" i="39"/>
  <c r="O41" i="39"/>
  <c r="O9" i="39"/>
  <c r="O42" i="39"/>
  <c r="O34" i="39"/>
  <c r="O16" i="39"/>
  <c r="O53" i="39"/>
  <c r="O12" i="39"/>
  <c r="O11" i="39"/>
  <c r="O13" i="39"/>
  <c r="O33" i="39"/>
  <c r="O21" i="39"/>
  <c r="O48" i="39"/>
  <c r="O36" i="39"/>
  <c r="O32" i="39"/>
  <c r="O38" i="39"/>
  <c r="O26" i="39"/>
  <c r="O14" i="39"/>
  <c r="O18" i="39"/>
  <c r="S23" i="37"/>
  <c r="S31" i="37"/>
  <c r="S19" i="37"/>
  <c r="S27" i="37"/>
  <c r="S29" i="37"/>
  <c r="S40" i="37"/>
  <c r="S48" i="37"/>
  <c r="S16" i="37"/>
  <c r="S11" i="37"/>
  <c r="S53" i="37"/>
  <c r="S21" i="37"/>
  <c r="S38" i="37"/>
  <c r="S37" i="37"/>
  <c r="S51" i="37"/>
  <c r="S26" i="37"/>
  <c r="S46" i="37"/>
  <c r="S30" i="37"/>
  <c r="S50" i="37"/>
  <c r="S14" i="37"/>
  <c r="S10" i="37"/>
  <c r="S44" i="37"/>
  <c r="S12" i="37"/>
  <c r="S9" i="37"/>
  <c r="S18" i="37"/>
  <c r="S49" i="37"/>
  <c r="S41" i="37"/>
  <c r="S34" i="37"/>
  <c r="S42" i="37"/>
  <c r="S15" i="37"/>
  <c r="S52" i="37"/>
  <c r="S13" i="37"/>
  <c r="O9" i="48"/>
  <c r="O53" i="30"/>
  <c r="O27" i="30"/>
  <c r="O34" i="30"/>
  <c r="O46" i="30"/>
  <c r="O26" i="30"/>
  <c r="O42" i="30"/>
  <c r="O32" i="30"/>
  <c r="O19" i="30"/>
  <c r="O16" i="30"/>
  <c r="O11" i="30"/>
  <c r="O31" i="30"/>
  <c r="O15" i="30"/>
  <c r="O10" i="30"/>
  <c r="O23" i="30"/>
  <c r="O35" i="30"/>
  <c r="O36" i="30"/>
  <c r="O52" i="30"/>
  <c r="O9" i="30"/>
  <c r="O12" i="30"/>
  <c r="O13" i="30"/>
  <c r="O40" i="30"/>
  <c r="O14" i="30"/>
  <c r="O51" i="30"/>
  <c r="O21" i="30"/>
  <c r="O30" i="30"/>
  <c r="O39" i="30"/>
  <c r="O50" i="30"/>
  <c r="O49" i="30"/>
  <c r="O44" i="30"/>
  <c r="O25" i="30"/>
  <c r="O18" i="30"/>
  <c r="O48" i="30"/>
  <c r="O36" i="14"/>
  <c r="O35" i="14"/>
  <c r="O40" i="14"/>
  <c r="O52" i="14"/>
  <c r="O30" i="14"/>
  <c r="O34" i="14"/>
  <c r="O45" i="14"/>
  <c r="O39" i="14"/>
  <c r="O18" i="14"/>
  <c r="O46" i="14"/>
  <c r="O16" i="14"/>
  <c r="O28" i="14"/>
  <c r="O53" i="14"/>
  <c r="O26" i="14"/>
  <c r="O17" i="14"/>
  <c r="O14" i="14"/>
  <c r="O19" i="14"/>
  <c r="O42" i="14"/>
  <c r="O38" i="14"/>
  <c r="O11" i="14"/>
  <c r="O21" i="14"/>
  <c r="O48" i="14"/>
  <c r="O32" i="14"/>
  <c r="O24" i="14"/>
  <c r="O22" i="14"/>
  <c r="O9" i="14"/>
  <c r="O50" i="14"/>
  <c r="O36" i="17"/>
  <c r="O15" i="14"/>
  <c r="S26" i="14"/>
  <c r="S9" i="7"/>
  <c r="S51" i="7"/>
  <c r="S17" i="7"/>
  <c r="S11" i="7"/>
  <c r="S18" i="7"/>
  <c r="S12" i="7"/>
  <c r="S45" i="7"/>
  <c r="S16" i="7"/>
  <c r="S37" i="7"/>
  <c r="S28" i="7"/>
  <c r="S42" i="7"/>
  <c r="S15" i="7"/>
  <c r="S46" i="7"/>
  <c r="S10" i="7"/>
  <c r="S50" i="7"/>
  <c r="S21" i="7"/>
  <c r="S44" i="7"/>
  <c r="S32" i="7"/>
  <c r="S38" i="7"/>
  <c r="S27" i="7"/>
  <c r="S23" i="7"/>
  <c r="S26" i="7"/>
  <c r="S34" i="7"/>
  <c r="S22" i="7"/>
  <c r="S19" i="7"/>
  <c r="S27" i="1"/>
  <c r="O47" i="1"/>
  <c r="S18" i="1"/>
  <c r="S43" i="1"/>
  <c r="O52" i="8"/>
  <c r="S48" i="7"/>
  <c r="S36" i="7"/>
  <c r="S40" i="7"/>
  <c r="O23" i="14"/>
  <c r="O51" i="54"/>
  <c r="O31" i="54"/>
  <c r="O46" i="56"/>
  <c r="O14" i="56"/>
  <c r="O21" i="56"/>
  <c r="O27" i="56"/>
  <c r="O22" i="56"/>
  <c r="O17" i="56"/>
  <c r="O50" i="56"/>
  <c r="O16" i="56"/>
  <c r="O20" i="56"/>
  <c r="O48" i="56"/>
  <c r="O52" i="56"/>
  <c r="O10" i="56"/>
  <c r="O44" i="56"/>
  <c r="O30" i="56"/>
  <c r="O24" i="56"/>
  <c r="O32" i="56"/>
  <c r="O12" i="56"/>
  <c r="O51" i="56"/>
  <c r="O19" i="56"/>
  <c r="O53" i="56"/>
  <c r="O49" i="56"/>
  <c r="O31" i="56"/>
  <c r="O35" i="56"/>
  <c r="O20" i="55"/>
  <c r="O21" i="52"/>
  <c r="S53" i="52"/>
  <c r="O30" i="52"/>
  <c r="S29" i="51"/>
  <c r="S21" i="51"/>
  <c r="S50" i="51"/>
  <c r="S14" i="51"/>
  <c r="S18" i="51"/>
  <c r="S10" i="51"/>
  <c r="S51" i="51"/>
  <c r="S12" i="51"/>
  <c r="S46" i="51"/>
  <c r="S52" i="51"/>
  <c r="S40" i="51"/>
  <c r="S53" i="51"/>
  <c r="S11" i="51"/>
  <c r="S19" i="51"/>
  <c r="S25" i="51"/>
  <c r="S30" i="51"/>
  <c r="S38" i="51"/>
  <c r="S44" i="51"/>
  <c r="S9" i="51"/>
  <c r="S39" i="51"/>
  <c r="S36" i="51"/>
  <c r="S32" i="51"/>
  <c r="S20" i="50"/>
  <c r="S18" i="50"/>
  <c r="S42" i="50"/>
  <c r="S14" i="50"/>
  <c r="S30" i="50"/>
  <c r="S11" i="50"/>
  <c r="S50" i="50"/>
  <c r="S12" i="50"/>
  <c r="S34" i="50"/>
  <c r="S27" i="50"/>
  <c r="S49" i="50"/>
  <c r="S17" i="50"/>
  <c r="S46" i="50"/>
  <c r="S53" i="50"/>
  <c r="S29" i="50"/>
  <c r="S40" i="50"/>
  <c r="S31" i="50"/>
  <c r="S41" i="50"/>
  <c r="S32" i="50"/>
  <c r="S35" i="50"/>
  <c r="S21" i="50"/>
  <c r="S44" i="50"/>
  <c r="S38" i="50"/>
  <c r="S52" i="50"/>
  <c r="S16" i="50"/>
  <c r="S51" i="50"/>
  <c r="S22" i="50"/>
  <c r="S9" i="50"/>
  <c r="S43" i="42"/>
  <c r="S13" i="42"/>
  <c r="S46" i="42"/>
  <c r="S45" i="42"/>
  <c r="S18" i="42"/>
  <c r="S25" i="42"/>
  <c r="S34" i="42"/>
  <c r="S32" i="42"/>
  <c r="S27" i="42"/>
  <c r="S24" i="42"/>
  <c r="S53" i="42"/>
  <c r="S40" i="42"/>
  <c r="S37" i="42"/>
  <c r="S14" i="42"/>
  <c r="S50" i="42"/>
  <c r="S19" i="42"/>
  <c r="S16" i="42"/>
  <c r="S38" i="42"/>
  <c r="S42" i="42"/>
  <c r="S12" i="42"/>
  <c r="S33" i="42"/>
  <c r="S31" i="42"/>
  <c r="S29" i="42"/>
  <c r="S44" i="42"/>
  <c r="S15" i="42"/>
  <c r="S21" i="42"/>
  <c r="S10" i="42"/>
  <c r="S23" i="42"/>
  <c r="S52" i="42"/>
  <c r="S11" i="42"/>
  <c r="S41" i="42"/>
  <c r="S48" i="42"/>
  <c r="S9" i="42"/>
  <c r="O19" i="52"/>
  <c r="O49" i="52"/>
  <c r="O44" i="48"/>
  <c r="O17" i="48"/>
  <c r="O53" i="49"/>
  <c r="S31" i="51"/>
  <c r="S22" i="51"/>
  <c r="S11" i="46"/>
  <c r="S41" i="46"/>
  <c r="S45" i="46"/>
  <c r="S15" i="46"/>
  <c r="S10" i="46"/>
  <c r="S44" i="46"/>
  <c r="S53" i="46"/>
  <c r="S29" i="46"/>
  <c r="S20" i="46"/>
  <c r="S37" i="46"/>
  <c r="S47" i="46"/>
  <c r="S14" i="46"/>
  <c r="S27" i="46"/>
  <c r="S12" i="46"/>
  <c r="S17" i="46"/>
  <c r="S50" i="46"/>
  <c r="S40" i="46"/>
  <c r="S38" i="46"/>
  <c r="S52" i="46"/>
  <c r="S23" i="46"/>
  <c r="S9" i="46"/>
  <c r="S30" i="46"/>
  <c r="S31" i="46"/>
  <c r="S25" i="46"/>
  <c r="S18" i="46"/>
  <c r="S32" i="46"/>
  <c r="S21" i="46"/>
  <c r="S24" i="46"/>
  <c r="S36" i="46"/>
  <c r="S48" i="46"/>
  <c r="S42" i="46"/>
  <c r="S16" i="46"/>
  <c r="S46" i="46"/>
  <c r="O25" i="38"/>
  <c r="O34" i="38"/>
  <c r="O36" i="38"/>
  <c r="O31" i="38"/>
  <c r="O42" i="38"/>
  <c r="O12" i="38"/>
  <c r="O21" i="38"/>
  <c r="O28" i="38"/>
  <c r="O32" i="38"/>
  <c r="O33" i="38"/>
  <c r="O46" i="38"/>
  <c r="O13" i="38"/>
  <c r="O16" i="38"/>
  <c r="O18" i="38"/>
  <c r="O23" i="38"/>
  <c r="O37" i="38"/>
  <c r="O27" i="38"/>
  <c r="O45" i="38"/>
  <c r="O41" i="38"/>
  <c r="O53" i="38"/>
  <c r="O38" i="38"/>
  <c r="O9" i="38"/>
  <c r="O10" i="38"/>
  <c r="O48" i="38"/>
  <c r="O11" i="38"/>
  <c r="O52" i="38"/>
  <c r="O15" i="38"/>
  <c r="O40" i="38"/>
  <c r="O39" i="38"/>
  <c r="O19" i="38"/>
  <c r="O50" i="38"/>
  <c r="O29" i="38"/>
  <c r="O44" i="38"/>
  <c r="S36" i="37"/>
  <c r="S13" i="40"/>
  <c r="S12" i="30"/>
  <c r="S54" i="31"/>
  <c r="S14" i="30"/>
  <c r="O38" i="30"/>
  <c r="S44" i="28"/>
  <c r="O14" i="38"/>
  <c r="S11" i="19"/>
  <c r="S38" i="19"/>
  <c r="S50" i="19"/>
  <c r="S39" i="19"/>
  <c r="S36" i="19"/>
  <c r="S46" i="19"/>
  <c r="S32" i="19"/>
  <c r="S27" i="19"/>
  <c r="S14" i="19"/>
  <c r="S16" i="19"/>
  <c r="S12" i="19"/>
  <c r="S9" i="19"/>
  <c r="S52" i="19"/>
  <c r="S15" i="19"/>
  <c r="S18" i="19"/>
  <c r="S26" i="19"/>
  <c r="S48" i="19"/>
  <c r="S25" i="19"/>
  <c r="S28" i="19"/>
  <c r="S53" i="19"/>
  <c r="S19" i="19"/>
  <c r="S23" i="19"/>
  <c r="S21" i="19"/>
  <c r="S34" i="19"/>
  <c r="S40" i="19"/>
  <c r="S13" i="19"/>
  <c r="S31" i="19"/>
  <c r="S49" i="19"/>
  <c r="S30" i="19"/>
  <c r="S35" i="19"/>
  <c r="S40" i="14"/>
  <c r="O20" i="1"/>
  <c r="O37" i="1"/>
  <c r="O43" i="1"/>
  <c r="S44" i="1"/>
  <c r="S34" i="10"/>
  <c r="S36" i="1"/>
  <c r="O16" i="17"/>
  <c r="O31" i="14"/>
  <c r="O45" i="1"/>
  <c r="O12" i="1"/>
  <c r="S10" i="1"/>
  <c r="S26" i="1"/>
  <c r="O46" i="1"/>
  <c r="O27" i="1"/>
  <c r="S17" i="1"/>
  <c r="O40" i="6"/>
  <c r="O30" i="6"/>
  <c r="O10" i="6"/>
  <c r="O21" i="6"/>
  <c r="O9" i="6"/>
  <c r="O31" i="6"/>
  <c r="O44" i="6"/>
  <c r="O12" i="6"/>
  <c r="O16" i="6"/>
  <c r="O11" i="6"/>
  <c r="O27" i="6"/>
  <c r="O36" i="6"/>
  <c r="O15" i="6"/>
  <c r="O51" i="6"/>
  <c r="O24" i="6"/>
  <c r="O48" i="6"/>
  <c r="O14" i="6"/>
  <c r="O22" i="6"/>
  <c r="O37" i="6"/>
  <c r="O45" i="6"/>
  <c r="O34" i="6"/>
  <c r="O46" i="6"/>
  <c r="O19" i="6"/>
  <c r="O43" i="6"/>
  <c r="O18" i="6"/>
  <c r="O32" i="6"/>
  <c r="O42" i="6"/>
  <c r="O17" i="6"/>
  <c r="S9" i="1"/>
  <c r="O44" i="14"/>
  <c r="S34" i="1"/>
  <c r="O34" i="1"/>
  <c r="O52" i="7"/>
  <c r="S31" i="7"/>
  <c r="O23" i="6"/>
  <c r="O28" i="6"/>
  <c r="S30" i="7"/>
  <c r="O54" i="12"/>
  <c r="O20" i="54"/>
  <c r="O34" i="54"/>
  <c r="O42" i="54"/>
  <c r="O38" i="54"/>
  <c r="O48" i="54"/>
  <c r="O40" i="54"/>
  <c r="O32" i="54"/>
  <c r="O22" i="54"/>
  <c r="O30" i="54"/>
  <c r="O21" i="54"/>
  <c r="O35" i="54"/>
  <c r="O10" i="54"/>
  <c r="O41" i="54"/>
  <c r="O17" i="54"/>
  <c r="O46" i="54"/>
  <c r="O49" i="54"/>
  <c r="O24" i="54"/>
  <c r="O12" i="54"/>
  <c r="O25" i="54"/>
  <c r="O44" i="54"/>
  <c r="O36" i="54"/>
  <c r="O9" i="54"/>
  <c r="O14" i="54"/>
  <c r="O53" i="54"/>
  <c r="O29" i="54"/>
  <c r="O16" i="54"/>
  <c r="O19" i="54"/>
  <c r="O52" i="54"/>
  <c r="O11" i="54"/>
  <c r="S34" i="48"/>
  <c r="S49" i="48"/>
  <c r="S18" i="48"/>
  <c r="S16" i="48"/>
  <c r="S53" i="48"/>
  <c r="S38" i="48"/>
  <c r="S52" i="48"/>
  <c r="S12" i="48"/>
  <c r="S42" i="48"/>
  <c r="S17" i="48"/>
  <c r="S9" i="48"/>
  <c r="S41" i="48"/>
  <c r="S25" i="48"/>
  <c r="S20" i="48"/>
  <c r="S46" i="48"/>
  <c r="S51" i="48"/>
  <c r="S24" i="48"/>
  <c r="S50" i="48"/>
  <c r="S44" i="48"/>
  <c r="S14" i="48"/>
  <c r="S21" i="48"/>
  <c r="S32" i="48"/>
  <c r="S30" i="48"/>
  <c r="S40" i="48"/>
  <c r="S10" i="48"/>
  <c r="S36" i="48"/>
  <c r="S29" i="48"/>
  <c r="S31" i="48"/>
  <c r="S35" i="48"/>
  <c r="S27" i="48"/>
  <c r="S22" i="48"/>
  <c r="S11" i="48"/>
  <c r="O44" i="19"/>
  <c r="O30" i="19"/>
  <c r="O51" i="19"/>
  <c r="O15" i="19"/>
  <c r="O25" i="19"/>
  <c r="O38" i="19"/>
  <c r="O42" i="19"/>
  <c r="O19" i="19"/>
  <c r="O36" i="19"/>
  <c r="O26" i="19"/>
  <c r="O9" i="19"/>
  <c r="O11" i="19"/>
  <c r="O13" i="19"/>
  <c r="O23" i="19"/>
  <c r="O39" i="19"/>
  <c r="O16" i="19"/>
  <c r="O53" i="19"/>
  <c r="O28" i="19"/>
  <c r="O27" i="19"/>
  <c r="O18" i="19"/>
  <c r="O32" i="19"/>
  <c r="O34" i="19"/>
  <c r="O14" i="19"/>
  <c r="O46" i="19"/>
  <c r="O52" i="19"/>
  <c r="O21" i="19"/>
  <c r="O12" i="19"/>
  <c r="O10" i="19"/>
  <c r="O50" i="19"/>
  <c r="O49" i="19"/>
  <c r="O48" i="19"/>
  <c r="O31" i="19"/>
  <c r="O40" i="19"/>
  <c r="O35" i="19"/>
  <c r="O53" i="17"/>
  <c r="O23" i="17"/>
  <c r="O11" i="17"/>
  <c r="O13" i="17"/>
  <c r="O40" i="17"/>
  <c r="O48" i="17"/>
  <c r="O27" i="17"/>
  <c r="O39" i="17"/>
  <c r="O50" i="17"/>
  <c r="O14" i="17"/>
  <c r="O44" i="17"/>
  <c r="O10" i="17"/>
  <c r="O30" i="17"/>
  <c r="O18" i="17"/>
  <c r="O49" i="17"/>
  <c r="O42" i="17"/>
  <c r="O52" i="17"/>
  <c r="O9" i="17"/>
  <c r="O46" i="17"/>
  <c r="O32" i="17"/>
  <c r="O26" i="17"/>
  <c r="O51" i="17"/>
  <c r="O12" i="17"/>
  <c r="O21" i="17"/>
  <c r="O38" i="17"/>
  <c r="O35" i="17"/>
  <c r="O15" i="17"/>
  <c r="O19" i="17"/>
  <c r="O28" i="17"/>
  <c r="O31" i="17"/>
  <c r="S53" i="12"/>
  <c r="S14" i="12"/>
  <c r="S12" i="12"/>
  <c r="S16" i="12"/>
  <c r="S19" i="12"/>
  <c r="S44" i="12"/>
  <c r="S40" i="12"/>
  <c r="S46" i="12"/>
  <c r="S48" i="12"/>
  <c r="S47" i="12"/>
  <c r="S9" i="12"/>
  <c r="S18" i="12"/>
  <c r="S28" i="12"/>
  <c r="S45" i="12"/>
  <c r="S50" i="12"/>
  <c r="S11" i="12"/>
  <c r="S15" i="12"/>
  <c r="S10" i="12"/>
  <c r="S42" i="12"/>
  <c r="S32" i="12"/>
  <c r="S22" i="12"/>
  <c r="S36" i="12"/>
  <c r="S24" i="12"/>
  <c r="S31" i="12"/>
  <c r="S39" i="12"/>
  <c r="S34" i="12"/>
  <c r="S17" i="12"/>
  <c r="S30" i="12"/>
  <c r="S38" i="12"/>
  <c r="S26" i="12"/>
  <c r="S52" i="12"/>
  <c r="S35" i="12"/>
  <c r="S21" i="12"/>
  <c r="S23" i="12"/>
  <c r="S9" i="14"/>
  <c r="S14" i="14"/>
  <c r="S50" i="14"/>
  <c r="S39" i="14"/>
  <c r="S31" i="14"/>
  <c r="S47" i="14"/>
  <c r="S38" i="14"/>
  <c r="S30" i="14"/>
  <c r="S11" i="14"/>
  <c r="S36" i="14"/>
  <c r="S22" i="14"/>
  <c r="S44" i="14"/>
  <c r="S15" i="14"/>
  <c r="S42" i="14"/>
  <c r="S24" i="14"/>
  <c r="S32" i="14"/>
  <c r="S48" i="14"/>
  <c r="S23" i="14"/>
  <c r="S34" i="14"/>
  <c r="S35" i="14"/>
  <c r="S12" i="14"/>
  <c r="S21" i="14"/>
  <c r="S16" i="14"/>
  <c r="S18" i="14"/>
  <c r="S46" i="14"/>
  <c r="S17" i="14"/>
  <c r="S10" i="14"/>
  <c r="S45" i="14"/>
  <c r="S52" i="14"/>
  <c r="O30" i="55"/>
  <c r="O50" i="54"/>
  <c r="O27" i="54"/>
  <c r="S20" i="54"/>
  <c r="S9" i="54"/>
  <c r="S11" i="54"/>
  <c r="S19" i="54"/>
  <c r="S40" i="54"/>
  <c r="S29" i="54"/>
  <c r="S22" i="54"/>
  <c r="S31" i="54"/>
  <c r="S10" i="54"/>
  <c r="S14" i="54"/>
  <c r="S24" i="54"/>
  <c r="S34" i="54"/>
  <c r="S17" i="54"/>
  <c r="S44" i="54"/>
  <c r="S32" i="54"/>
  <c r="S35" i="54"/>
  <c r="S38" i="54"/>
  <c r="S41" i="54"/>
  <c r="S53" i="54"/>
  <c r="S49" i="54"/>
  <c r="S27" i="54"/>
  <c r="S18" i="54"/>
  <c r="S16" i="54"/>
  <c r="S30" i="54"/>
  <c r="S42" i="54"/>
  <c r="O44" i="52"/>
  <c r="O16" i="51"/>
  <c r="O32" i="51"/>
  <c r="O30" i="51"/>
  <c r="O46" i="51"/>
  <c r="O52" i="51"/>
  <c r="O12" i="51"/>
  <c r="O22" i="51"/>
  <c r="O51" i="51"/>
  <c r="O34" i="51"/>
  <c r="O44" i="51"/>
  <c r="O35" i="51"/>
  <c r="O42" i="51"/>
  <c r="O40" i="51"/>
  <c r="O17" i="51"/>
  <c r="O18" i="51"/>
  <c r="O29" i="51"/>
  <c r="O39" i="51"/>
  <c r="O11" i="51"/>
  <c r="O53" i="51"/>
  <c r="O14" i="51"/>
  <c r="O36" i="51"/>
  <c r="O49" i="51"/>
  <c r="O24" i="51"/>
  <c r="O31" i="51"/>
  <c r="O50" i="51"/>
  <c r="O27" i="51"/>
  <c r="O19" i="51"/>
  <c r="O38" i="51"/>
  <c r="O20" i="51"/>
  <c r="O32" i="52"/>
  <c r="O17" i="52"/>
  <c r="O11" i="52"/>
  <c r="S10" i="52"/>
  <c r="S21" i="52"/>
  <c r="S35" i="52"/>
  <c r="S19" i="52"/>
  <c r="S50" i="52"/>
  <c r="S29" i="52"/>
  <c r="S30" i="52"/>
  <c r="S31" i="52"/>
  <c r="S25" i="52"/>
  <c r="S36" i="52"/>
  <c r="S40" i="52"/>
  <c r="S22" i="52"/>
  <c r="S24" i="52"/>
  <c r="S38" i="52"/>
  <c r="S11" i="52"/>
  <c r="S14" i="52"/>
  <c r="S9" i="52"/>
  <c r="S51" i="52"/>
  <c r="S39" i="52"/>
  <c r="S48" i="52"/>
  <c r="S49" i="52"/>
  <c r="S44" i="52"/>
  <c r="S27" i="52"/>
  <c r="S12" i="52"/>
  <c r="S18" i="52"/>
  <c r="S46" i="52"/>
  <c r="S42" i="52"/>
  <c r="S32" i="52"/>
  <c r="O41" i="44"/>
  <c r="O13" i="44"/>
  <c r="O36" i="44"/>
  <c r="O32" i="44"/>
  <c r="O53" i="44"/>
  <c r="O16" i="44"/>
  <c r="O30" i="44"/>
  <c r="O18" i="44"/>
  <c r="O10" i="44"/>
  <c r="O24" i="44"/>
  <c r="O29" i="44"/>
  <c r="O48" i="44"/>
  <c r="O34" i="44"/>
  <c r="O38" i="44"/>
  <c r="O31" i="44"/>
  <c r="O11" i="44"/>
  <c r="O12" i="44"/>
  <c r="O50" i="44"/>
  <c r="O19" i="44"/>
  <c r="O21" i="44"/>
  <c r="O45" i="44"/>
  <c r="O43" i="44"/>
  <c r="O35" i="44"/>
  <c r="O44" i="44"/>
  <c r="O23" i="44"/>
  <c r="O46" i="44"/>
  <c r="O40" i="44"/>
  <c r="O27" i="44"/>
  <c r="O15" i="44"/>
  <c r="O9" i="44"/>
  <c r="O14" i="44"/>
  <c r="O25" i="44"/>
  <c r="O52" i="44"/>
  <c r="O39" i="52"/>
  <c r="O36" i="48"/>
  <c r="S40" i="49"/>
  <c r="S20" i="49"/>
  <c r="S46" i="49"/>
  <c r="S9" i="49"/>
  <c r="S16" i="49"/>
  <c r="S31" i="49"/>
  <c r="S38" i="49"/>
  <c r="S53" i="49"/>
  <c r="S19" i="49"/>
  <c r="S32" i="49"/>
  <c r="S35" i="49"/>
  <c r="S11" i="49"/>
  <c r="S44" i="49"/>
  <c r="S14" i="49"/>
  <c r="S51" i="49"/>
  <c r="S52" i="49"/>
  <c r="S36" i="49"/>
  <c r="S18" i="49"/>
  <c r="S34" i="49"/>
  <c r="S21" i="49"/>
  <c r="S27" i="49"/>
  <c r="S42" i="49"/>
  <c r="S49" i="49"/>
  <c r="S50" i="49"/>
  <c r="S17" i="49"/>
  <c r="S29" i="49"/>
  <c r="S22" i="49"/>
  <c r="S41" i="49"/>
  <c r="S12" i="49"/>
  <c r="S25" i="49"/>
  <c r="S10" i="49"/>
  <c r="S30" i="49"/>
  <c r="O38" i="43"/>
  <c r="O11" i="43"/>
  <c r="O12" i="43"/>
  <c r="O43" i="43"/>
  <c r="O41" i="43"/>
  <c r="O15" i="43"/>
  <c r="O13" i="43"/>
  <c r="O24" i="43"/>
  <c r="O14" i="43"/>
  <c r="O50" i="43"/>
  <c r="O46" i="43"/>
  <c r="O48" i="43"/>
  <c r="O53" i="43"/>
  <c r="O52" i="43"/>
  <c r="O32" i="43"/>
  <c r="O23" i="43"/>
  <c r="O31" i="43"/>
  <c r="O10" i="43"/>
  <c r="O18" i="43"/>
  <c r="O30" i="43"/>
  <c r="O9" i="43"/>
  <c r="O42" i="43"/>
  <c r="O45" i="43"/>
  <c r="O19" i="43"/>
  <c r="O44" i="43"/>
  <c r="O27" i="43"/>
  <c r="O36" i="43"/>
  <c r="O34" i="43"/>
  <c r="O25" i="43"/>
  <c r="O21" i="43"/>
  <c r="O25" i="51"/>
  <c r="S49" i="36"/>
  <c r="O54" i="32"/>
  <c r="S29" i="38"/>
  <c r="S48" i="38"/>
  <c r="S44" i="38"/>
  <c r="S16" i="38"/>
  <c r="S15" i="38"/>
  <c r="S18" i="38"/>
  <c r="S33" i="38"/>
  <c r="S23" i="38"/>
  <c r="S10" i="38"/>
  <c r="S27" i="38"/>
  <c r="S46" i="38"/>
  <c r="S41" i="38"/>
  <c r="S14" i="38"/>
  <c r="S38" i="38"/>
  <c r="S53" i="38"/>
  <c r="S40" i="38"/>
  <c r="S28" i="38"/>
  <c r="S32" i="38"/>
  <c r="S34" i="38"/>
  <c r="S39" i="38"/>
  <c r="S36" i="38"/>
  <c r="S11" i="38"/>
  <c r="S12" i="38"/>
  <c r="S13" i="38"/>
  <c r="S31" i="38"/>
  <c r="S50" i="38"/>
  <c r="S37" i="38"/>
  <c r="S52" i="38"/>
  <c r="S45" i="38"/>
  <c r="S19" i="38"/>
  <c r="S42" i="38"/>
  <c r="S25" i="38"/>
  <c r="S12" i="35"/>
  <c r="S32" i="35"/>
  <c r="S53" i="35"/>
  <c r="S14" i="35"/>
  <c r="S21" i="35"/>
  <c r="S50" i="35"/>
  <c r="S13" i="35"/>
  <c r="S46" i="35"/>
  <c r="S41" i="35"/>
  <c r="S29" i="35"/>
  <c r="S31" i="35"/>
  <c r="S10" i="35"/>
  <c r="S38" i="35"/>
  <c r="S51" i="35"/>
  <c r="S16" i="35"/>
  <c r="S36" i="35"/>
  <c r="S19" i="35"/>
  <c r="S34" i="35"/>
  <c r="S44" i="35"/>
  <c r="S15" i="35"/>
  <c r="S48" i="35"/>
  <c r="S27" i="35"/>
  <c r="S52" i="35"/>
  <c r="S35" i="35"/>
  <c r="S40" i="35"/>
  <c r="S23" i="35"/>
  <c r="S9" i="35"/>
  <c r="S30" i="35"/>
  <c r="S26" i="35"/>
  <c r="S42" i="35"/>
  <c r="S49" i="35"/>
  <c r="S11" i="35"/>
  <c r="O31" i="48"/>
  <c r="S11" i="40"/>
  <c r="S54" i="33"/>
  <c r="S48" i="29"/>
  <c r="S52" i="29"/>
  <c r="S31" i="29"/>
  <c r="S42" i="29"/>
  <c r="S39" i="29"/>
  <c r="S10" i="29"/>
  <c r="S44" i="29"/>
  <c r="S9" i="29"/>
  <c r="S38" i="29"/>
  <c r="S12" i="29"/>
  <c r="S29" i="29"/>
  <c r="S40" i="29"/>
  <c r="S11" i="29"/>
  <c r="S53" i="29"/>
  <c r="S49" i="29"/>
  <c r="S30" i="29"/>
  <c r="S32" i="29"/>
  <c r="S21" i="29"/>
  <c r="S46" i="29"/>
  <c r="S25" i="29"/>
  <c r="S18" i="29"/>
  <c r="S36" i="29"/>
  <c r="S15" i="29"/>
  <c r="S34" i="29"/>
  <c r="S26" i="29"/>
  <c r="S13" i="29"/>
  <c r="S51" i="29"/>
  <c r="S23" i="29"/>
  <c r="S19" i="29"/>
  <c r="S16" i="29"/>
  <c r="S50" i="29"/>
  <c r="S35" i="29"/>
  <c r="S27" i="29"/>
  <c r="S14" i="29"/>
  <c r="O16" i="29"/>
  <c r="O25" i="29"/>
  <c r="O50" i="29"/>
  <c r="O39" i="29"/>
  <c r="O23" i="29"/>
  <c r="O11" i="29"/>
  <c r="O42" i="29"/>
  <c r="O12" i="29"/>
  <c r="O44" i="29"/>
  <c r="O21" i="29"/>
  <c r="O34" i="29"/>
  <c r="O26" i="29"/>
  <c r="O14" i="29"/>
  <c r="O19" i="29"/>
  <c r="O38" i="29"/>
  <c r="O30" i="29"/>
  <c r="O46" i="29"/>
  <c r="O53" i="29"/>
  <c r="O40" i="29"/>
  <c r="O35" i="29"/>
  <c r="O27" i="29"/>
  <c r="O15" i="29"/>
  <c r="O18" i="29"/>
  <c r="O32" i="29"/>
  <c r="O51" i="29"/>
  <c r="O36" i="29"/>
  <c r="O9" i="29"/>
  <c r="O13" i="29"/>
  <c r="O48" i="29"/>
  <c r="O31" i="29"/>
  <c r="O49" i="48"/>
  <c r="O29" i="30"/>
  <c r="S48" i="30"/>
  <c r="S23" i="30"/>
  <c r="S16" i="30"/>
  <c r="S46" i="30"/>
  <c r="S34" i="30"/>
  <c r="S25" i="30"/>
  <c r="S27" i="30"/>
  <c r="S21" i="30"/>
  <c r="S50" i="30"/>
  <c r="S35" i="30"/>
  <c r="S11" i="30"/>
  <c r="S31" i="30"/>
  <c r="S29" i="30"/>
  <c r="S52" i="30"/>
  <c r="S32" i="30"/>
  <c r="S18" i="30"/>
  <c r="S36" i="30"/>
  <c r="S26" i="30"/>
  <c r="S40" i="30"/>
  <c r="S10" i="30"/>
  <c r="S30" i="30"/>
  <c r="S15" i="30"/>
  <c r="S39" i="30"/>
  <c r="S13" i="30"/>
  <c r="S44" i="30"/>
  <c r="S9" i="30"/>
  <c r="S35" i="28"/>
  <c r="S34" i="21"/>
  <c r="O11" i="1"/>
  <c r="S48" i="1"/>
  <c r="S11" i="1"/>
  <c r="O19" i="1"/>
  <c r="O15" i="1"/>
  <c r="O28" i="1"/>
  <c r="O34" i="17"/>
  <c r="O52" i="13"/>
  <c r="O14" i="13"/>
  <c r="O9" i="13"/>
  <c r="O44" i="13"/>
  <c r="O53" i="13"/>
  <c r="O24" i="13"/>
  <c r="O16" i="13"/>
  <c r="O38" i="13"/>
  <c r="O21" i="13"/>
  <c r="O42" i="13"/>
  <c r="O22" i="13"/>
  <c r="O30" i="13"/>
  <c r="O39" i="13"/>
  <c r="O11" i="13"/>
  <c r="O18" i="13"/>
  <c r="O47" i="13"/>
  <c r="O19" i="13"/>
  <c r="O50" i="13"/>
  <c r="O46" i="13"/>
  <c r="O36" i="13"/>
  <c r="O35" i="13"/>
  <c r="O28" i="13"/>
  <c r="O34" i="13"/>
  <c r="O32" i="13"/>
  <c r="O48" i="13"/>
  <c r="O45" i="13"/>
  <c r="O15" i="13"/>
  <c r="O10" i="14"/>
  <c r="S19" i="14"/>
  <c r="S23" i="10"/>
  <c r="S36" i="10"/>
  <c r="S39" i="10"/>
  <c r="S47" i="10"/>
  <c r="S9" i="10"/>
  <c r="S19" i="10"/>
  <c r="S44" i="10"/>
  <c r="S42" i="10"/>
  <c r="S14" i="10"/>
  <c r="S40" i="10"/>
  <c r="S49" i="10"/>
  <c r="S18" i="10"/>
  <c r="S46" i="10"/>
  <c r="S48" i="10"/>
  <c r="S21" i="10"/>
  <c r="S26" i="10"/>
  <c r="S30" i="10"/>
  <c r="S50" i="10"/>
  <c r="S16" i="10"/>
  <c r="S27" i="10"/>
  <c r="S33" i="10"/>
  <c r="S28" i="10"/>
  <c r="S15" i="10"/>
  <c r="S32" i="10"/>
  <c r="S11" i="10"/>
  <c r="S24" i="10"/>
  <c r="S53" i="10"/>
  <c r="S30" i="1"/>
  <c r="S38" i="10"/>
  <c r="S19" i="1"/>
  <c r="O12" i="13"/>
  <c r="S15" i="1"/>
  <c r="O41" i="1"/>
  <c r="S41" i="1"/>
  <c r="O17" i="1"/>
  <c r="S31" i="1"/>
  <c r="O39" i="1"/>
  <c r="S22" i="1"/>
  <c r="S21" i="11"/>
  <c r="S48" i="11"/>
  <c r="S34" i="11"/>
  <c r="S42" i="11"/>
  <c r="S30" i="11"/>
  <c r="S36" i="11"/>
  <c r="S46" i="11"/>
  <c r="S23" i="11"/>
  <c r="S50" i="11"/>
  <c r="S17" i="11"/>
  <c r="S44" i="11"/>
  <c r="S19" i="11"/>
  <c r="S24" i="11"/>
  <c r="S15" i="11"/>
  <c r="S32" i="11"/>
  <c r="S12" i="11"/>
  <c r="S9" i="11"/>
  <c r="S45" i="11"/>
  <c r="S28" i="11"/>
  <c r="S40" i="11"/>
  <c r="S38" i="11"/>
  <c r="S29" i="11"/>
  <c r="S47" i="11"/>
  <c r="S26" i="11"/>
  <c r="S35" i="11"/>
  <c r="S10" i="11"/>
  <c r="S39" i="11"/>
  <c r="S11" i="11"/>
  <c r="S53" i="11"/>
  <c r="S22" i="11"/>
  <c r="S52" i="10"/>
  <c r="S22" i="10"/>
  <c r="S52" i="9"/>
  <c r="S43" i="7"/>
  <c r="S24" i="7"/>
  <c r="S52" i="6"/>
  <c r="O54" i="40" l="1"/>
  <c r="S52" i="8"/>
  <c r="O54" i="53"/>
  <c r="O54" i="25"/>
  <c r="O54" i="27"/>
  <c r="O54" i="33"/>
  <c r="O54" i="22"/>
  <c r="O54" i="23"/>
  <c r="S54" i="56"/>
  <c r="S54" i="16"/>
  <c r="O54" i="10"/>
  <c r="O54" i="11"/>
  <c r="S54" i="13"/>
  <c r="O54" i="37"/>
  <c r="S54" i="39"/>
  <c r="S54" i="45"/>
  <c r="S54" i="55"/>
  <c r="S54" i="53"/>
  <c r="S54" i="17"/>
  <c r="O52" i="5"/>
  <c r="O54" i="41"/>
  <c r="O54" i="31"/>
  <c r="O54" i="15"/>
  <c r="S54" i="41"/>
  <c r="O54" i="18"/>
  <c r="O54" i="34"/>
  <c r="S54" i="23"/>
  <c r="O54" i="26"/>
  <c r="O54" i="21"/>
  <c r="S54" i="43"/>
  <c r="O54" i="36"/>
  <c r="S54" i="50"/>
  <c r="O54" i="47"/>
  <c r="S54" i="27"/>
  <c r="O54" i="35"/>
  <c r="O54" i="20"/>
  <c r="O54" i="28"/>
  <c r="S54" i="21"/>
  <c r="O54" i="45"/>
  <c r="O54" i="16"/>
  <c r="S54" i="48"/>
  <c r="S54" i="18"/>
  <c r="S54" i="15"/>
  <c r="S54" i="25"/>
  <c r="S54" i="44"/>
  <c r="O54" i="19"/>
  <c r="O49" i="1"/>
  <c r="S54" i="22"/>
  <c r="S54" i="10"/>
  <c r="S54" i="28"/>
  <c r="O54" i="46"/>
  <c r="O54" i="48"/>
  <c r="S54" i="11"/>
  <c r="O54" i="43"/>
  <c r="O54" i="51"/>
  <c r="O54" i="38"/>
  <c r="S54" i="42"/>
  <c r="O54" i="30"/>
  <c r="S54" i="30"/>
  <c r="S54" i="38"/>
  <c r="O54" i="13"/>
  <c r="S54" i="35"/>
  <c r="S54" i="49"/>
  <c r="O54" i="17"/>
  <c r="O54" i="54"/>
  <c r="S49" i="1"/>
  <c r="O52" i="6"/>
  <c r="S54" i="46"/>
  <c r="S54" i="51"/>
  <c r="O54" i="14"/>
  <c r="O54" i="24"/>
  <c r="O54" i="42"/>
  <c r="S54" i="52"/>
  <c r="O54" i="29"/>
  <c r="S54" i="29"/>
  <c r="O54" i="52"/>
  <c r="S52" i="7"/>
  <c r="S54" i="36"/>
  <c r="S54" i="47"/>
  <c r="O54" i="44"/>
  <c r="S54" i="54"/>
  <c r="S54" i="14"/>
  <c r="S54" i="12"/>
  <c r="S54" i="19"/>
  <c r="S54" i="40"/>
  <c r="O54" i="56"/>
  <c r="S54" i="37"/>
  <c r="O54" i="39"/>
  <c r="O54" i="55"/>
  <c r="O54" i="49"/>
</calcChain>
</file>

<file path=xl/sharedStrings.xml><?xml version="1.0" encoding="utf-8"?>
<sst xmlns="http://schemas.openxmlformats.org/spreadsheetml/2006/main" count="8508" uniqueCount="192">
  <si>
    <t>Liczba zleceń w sztukach</t>
  </si>
  <si>
    <t>Lp.</t>
  </si>
  <si>
    <t>strony Wn</t>
  </si>
  <si>
    <t>strony Ma</t>
  </si>
  <si>
    <t>1.</t>
  </si>
  <si>
    <t>Operacje na międzybankowym rynku:</t>
  </si>
  <si>
    <t>1) pieniężnym</t>
  </si>
  <si>
    <t>2) walutowym</t>
  </si>
  <si>
    <t>3) papierów wartościowych</t>
  </si>
  <si>
    <t xml:space="preserve">     * w tym na rynku wtórnym:</t>
  </si>
  <si>
    <t xml:space="preserve">        bonów skarbowych</t>
  </si>
  <si>
    <t xml:space="preserve">        bonów pieniężnych NBP</t>
  </si>
  <si>
    <t>2.</t>
  </si>
  <si>
    <t>Wymiana zleceń płatniczych</t>
  </si>
  <si>
    <t>za pośrednictwem KIR SA:</t>
  </si>
  <si>
    <t>3.</t>
  </si>
  <si>
    <t>Zakup lub wykup papierów</t>
  </si>
  <si>
    <t>wartościowych od NBP:</t>
  </si>
  <si>
    <t>1) bonów pieniężnych NBP</t>
  </si>
  <si>
    <t>2) innych papierów</t>
  </si>
  <si>
    <t>4.</t>
  </si>
  <si>
    <t>Zakup lub sprzedaż w NBP znaków</t>
  </si>
  <si>
    <t>pieniężnych:</t>
  </si>
  <si>
    <t>1) krajowych</t>
  </si>
  <si>
    <t>2) zagranicznych</t>
  </si>
  <si>
    <t>5.</t>
  </si>
  <si>
    <t>wartościowych Skarbu Państwa:</t>
  </si>
  <si>
    <t>1) bonów skarbowych</t>
  </si>
  <si>
    <t>6.</t>
  </si>
  <si>
    <t>KDPW SA</t>
  </si>
  <si>
    <t>7.</t>
  </si>
  <si>
    <t>Zlecenia klientowskie</t>
  </si>
  <si>
    <t>8.</t>
  </si>
  <si>
    <t>Zakup lub sprzedaż w NBP</t>
  </si>
  <si>
    <t>walut obcych</t>
  </si>
  <si>
    <t>9.</t>
  </si>
  <si>
    <t>Przekazanie lub otrzymanie odsetek</t>
  </si>
  <si>
    <t>przez banki</t>
  </si>
  <si>
    <t>10.</t>
  </si>
  <si>
    <t>Wykorzystanie lub spłata kredytów</t>
  </si>
  <si>
    <t>udzielonych bankom przez NBP</t>
  </si>
  <si>
    <t>11.</t>
  </si>
  <si>
    <t>Operacje na rachunkach rezerw</t>
  </si>
  <si>
    <t>obowiązkowych</t>
  </si>
  <si>
    <t>12.</t>
  </si>
  <si>
    <t>Operacje otwartego rynku:</t>
  </si>
  <si>
    <t>1) repo</t>
  </si>
  <si>
    <t>2) reverse repo</t>
  </si>
  <si>
    <t>3) outright</t>
  </si>
  <si>
    <t>13.</t>
  </si>
  <si>
    <t>Pozostałe operacje</t>
  </si>
  <si>
    <t>Ogółem:</t>
  </si>
  <si>
    <t>Transakcje i operacje rozliczane przez</t>
  </si>
  <si>
    <t>1) poranna sesja rozrachunkowa</t>
  </si>
  <si>
    <t>2) popołudniowa sesja rozrachunkowa</t>
  </si>
  <si>
    <t>3) wieczorna sesja rozrachunkowa</t>
  </si>
  <si>
    <t>X</t>
  </si>
  <si>
    <t>XI</t>
  </si>
  <si>
    <t>XII</t>
  </si>
  <si>
    <t>średnia miesięczna     w kwartale</t>
  </si>
  <si>
    <t>średnia miesięczna       w kwartale</t>
  </si>
  <si>
    <t>Rodzaje operacji               przeprowadzanych na rachunkach             bieżących banków</t>
  </si>
  <si>
    <t>Struktura  %  liczby zleceń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</si>
  <si>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</si>
  <si>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</si>
  <si>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</si>
  <si>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</si>
  <si>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</si>
  <si>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</si>
  <si>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</si>
  <si>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</si>
  <si>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</si>
  <si>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Zlecenia klientowskie:</t>
  </si>
  <si>
    <t>1) międzybankowe</t>
  </si>
  <si>
    <t>2) z udziałem KDPW</t>
  </si>
  <si>
    <t>3) z udziałem innych klientów NBP</t>
  </si>
  <si>
    <t>Złożenie i zwrot lokat terminowych</t>
  </si>
  <si>
    <t>w NBP</t>
  </si>
  <si>
    <t>Operacje na rachunkach rezerwy</t>
  </si>
  <si>
    <t>obowiązkowej</t>
  </si>
  <si>
    <t>14.</t>
  </si>
  <si>
    <t>Zasilenie lub obciążenie KIR SA</t>
  </si>
  <si>
    <t>(rozliczenia Express ELIXIR)</t>
  </si>
  <si>
    <t>Liczba zleceń płatniczych w podziale według głównych typów operacji dokonywanych na rachunkach bieżących banków</t>
  </si>
  <si>
    <t>w  NBP  DSP  w  systemie   S O R B N E T   w   IV   kwartale   2001 r.</t>
  </si>
  <si>
    <t xml:space="preserve">-    </t>
  </si>
  <si>
    <r>
      <t xml:space="preserve">w  NBP  DSP  w  systemie  S O R B N E T  w </t>
    </r>
    <r>
      <rPr>
        <b/>
        <sz val="24"/>
        <rFont val="Arial"/>
        <family val="2"/>
        <charset val="238"/>
      </rPr>
      <t xml:space="preserve">  IV   kwartale   1999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</si>
  <si>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</si>
  <si>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</si>
  <si>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</si>
  <si>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2000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</si>
  <si>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</si>
  <si>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</si>
  <si>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2001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</si>
  <si>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</si>
  <si>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</si>
  <si>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</si>
  <si>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2002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</si>
  <si>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2003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</si>
  <si>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2003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</si>
  <si>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2003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</si>
  <si>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2003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</si>
  <si>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2004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</si>
  <si>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2004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</si>
  <si>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2004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</si>
  <si>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2004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</si>
  <si>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2005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</si>
  <si>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kwartale   2005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</si>
  <si>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2005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</si>
  <si>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2005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</si>
  <si>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2006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</si>
  <si>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2006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</si>
  <si>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2006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</si>
  <si>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2006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</si>
  <si>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2007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</si>
  <si>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2007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</si>
  <si>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2007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</si>
  <si>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2007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</si>
  <si>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2008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</si>
  <si>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 2008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</si>
  <si>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 2008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</si>
  <si>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   kwartale   2009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</si>
  <si>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   kwartale   2009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</si>
  <si>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III   kwartale  2009 </t>
    </r>
    <r>
      <rPr>
        <sz val="24"/>
        <rFont val="Arial"/>
        <family val="2"/>
        <charset val="238"/>
      </rPr>
      <t>r.</t>
    </r>
  </si>
  <si>
    <r>
      <t xml:space="preserve">w  NBP  DSP  w  systemie   S O R B N E T   w   </t>
    </r>
    <r>
      <rPr>
        <b/>
        <sz val="24"/>
        <rFont val="Arial"/>
        <family val="2"/>
        <charset val="238"/>
      </rPr>
      <t xml:space="preserve">IV   kwartale  2009 </t>
    </r>
    <r>
      <rPr>
        <sz val="24"/>
        <rFont val="Arial"/>
        <family val="2"/>
        <charset val="238"/>
      </rPr>
      <t>r.</t>
    </r>
  </si>
  <si>
    <r>
      <t>w  NBP  DSP  w  systemie   S O R B N E T  w</t>
    </r>
    <r>
      <rPr>
        <b/>
        <sz val="24"/>
        <rFont val="Arial"/>
        <family val="2"/>
        <charset val="238"/>
      </rPr>
      <t xml:space="preserve">  I  kwartale   2010 </t>
    </r>
    <r>
      <rPr>
        <sz val="24"/>
        <rFont val="Arial"/>
        <family val="2"/>
        <charset val="238"/>
      </rPr>
      <t>r.</t>
    </r>
  </si>
  <si>
    <r>
      <t xml:space="preserve">w  NBP  DSP  w  systemie   S O R B N E T   w </t>
    </r>
    <r>
      <rPr>
        <b/>
        <sz val="24"/>
        <rFont val="Arial"/>
        <family val="2"/>
        <charset val="238"/>
      </rPr>
      <t xml:space="preserve">  II   kwartale   2010 </t>
    </r>
    <r>
      <rPr>
        <sz val="24"/>
        <rFont val="Arial"/>
        <family val="2"/>
        <charset val="238"/>
      </rPr>
      <t>r.</t>
    </r>
  </si>
  <si>
    <r>
      <t xml:space="preserve">w  NBP  DSP w  systemie   S O R B N E T   w </t>
    </r>
    <r>
      <rPr>
        <b/>
        <sz val="24"/>
        <rFont val="Arial"/>
        <family val="2"/>
        <charset val="238"/>
      </rPr>
      <t xml:space="preserve">  III   kwartale   2010 </t>
    </r>
    <r>
      <rPr>
        <sz val="24"/>
        <rFont val="Arial"/>
        <family val="2"/>
        <charset val="238"/>
      </rPr>
      <t>r.</t>
    </r>
  </si>
  <si>
    <r>
      <t xml:space="preserve">w  NBP  DSP w  systemie  S O R B N E T   w </t>
    </r>
    <r>
      <rPr>
        <b/>
        <sz val="24"/>
        <rFont val="Arial"/>
        <family val="2"/>
        <charset val="238"/>
      </rPr>
      <t xml:space="preserve">  IV   kwartale   2010 </t>
    </r>
    <r>
      <rPr>
        <sz val="24"/>
        <rFont val="Arial"/>
        <family val="2"/>
        <charset val="238"/>
      </rPr>
      <t>r.</t>
    </r>
  </si>
  <si>
    <r>
      <t xml:space="preserve">w  NBP  DSP  w  systemie   S O R B N E T   w </t>
    </r>
    <r>
      <rPr>
        <b/>
        <sz val="24"/>
        <rFont val="Arial"/>
        <family val="2"/>
        <charset val="238"/>
      </rPr>
      <t xml:space="preserve">  I  kwartale   2011 </t>
    </r>
    <r>
      <rPr>
        <sz val="24"/>
        <rFont val="Arial"/>
        <family val="2"/>
        <charset val="238"/>
      </rPr>
      <t>r.</t>
    </r>
  </si>
  <si>
    <r>
      <t xml:space="preserve">w  NBP  DSP  w  systemie   S O R B N E T   w </t>
    </r>
    <r>
      <rPr>
        <b/>
        <sz val="24"/>
        <rFont val="Arial"/>
        <family val="2"/>
        <charset val="238"/>
      </rPr>
      <t xml:space="preserve">  II   kwartale   2011 </t>
    </r>
    <r>
      <rPr>
        <sz val="24"/>
        <rFont val="Arial"/>
        <family val="2"/>
        <charset val="238"/>
      </rPr>
      <t>r.</t>
    </r>
  </si>
  <si>
    <r>
      <t xml:space="preserve">w  NBP  DSP  w  systemie   S O R B N E T  w </t>
    </r>
    <r>
      <rPr>
        <b/>
        <sz val="24"/>
        <rFont val="Arial"/>
        <family val="2"/>
        <charset val="238"/>
      </rPr>
      <t xml:space="preserve">  III   kwartale   2011 </t>
    </r>
    <r>
      <rPr>
        <sz val="24"/>
        <rFont val="Arial"/>
        <family val="2"/>
        <charset val="238"/>
      </rPr>
      <t>r.</t>
    </r>
  </si>
  <si>
    <r>
      <t xml:space="preserve">w  NBP  DSP  w  systemie  S O R B N E T   w </t>
    </r>
    <r>
      <rPr>
        <b/>
        <sz val="24"/>
        <rFont val="Arial"/>
        <family val="2"/>
        <charset val="238"/>
      </rPr>
      <t xml:space="preserve">  IV   kwartale   2011 </t>
    </r>
    <r>
      <rPr>
        <sz val="24"/>
        <rFont val="Arial"/>
        <family val="2"/>
        <charset val="238"/>
      </rPr>
      <t>r.</t>
    </r>
  </si>
  <si>
    <r>
      <t xml:space="preserve">w  NBP  DSP  w  systemie   S O R B N E T  w </t>
    </r>
    <r>
      <rPr>
        <b/>
        <sz val="24"/>
        <rFont val="Arial"/>
        <family val="2"/>
        <charset val="238"/>
      </rPr>
      <t xml:space="preserve">  I  kwartale  2012 </t>
    </r>
    <r>
      <rPr>
        <sz val="24"/>
        <rFont val="Arial"/>
        <family val="2"/>
        <charset val="238"/>
      </rPr>
      <t>r.</t>
    </r>
  </si>
  <si>
    <r>
      <t xml:space="preserve">w  NBP  DSP  w  systemie   S O R B N E T   w </t>
    </r>
    <r>
      <rPr>
        <b/>
        <sz val="24"/>
        <rFont val="Arial"/>
        <family val="2"/>
        <charset val="238"/>
      </rPr>
      <t xml:space="preserve">  II   kwartale   2012 </t>
    </r>
    <r>
      <rPr>
        <sz val="24"/>
        <rFont val="Arial"/>
        <family val="2"/>
        <charset val="238"/>
      </rPr>
      <t>r.</t>
    </r>
  </si>
  <si>
    <r>
      <t xml:space="preserve">w  NBP  DSP  w  systemie   S O R B N E T   w </t>
    </r>
    <r>
      <rPr>
        <b/>
        <sz val="24"/>
        <rFont val="Arial"/>
        <family val="2"/>
        <charset val="238"/>
      </rPr>
      <t xml:space="preserve">  III   kwartale   2012 </t>
    </r>
    <r>
      <rPr>
        <sz val="24"/>
        <rFont val="Arial"/>
        <family val="2"/>
        <charset val="238"/>
      </rPr>
      <t>r.</t>
    </r>
  </si>
  <si>
    <r>
      <t>w  NBP  DSP  w  systemie S O R B N E T  w</t>
    </r>
    <r>
      <rPr>
        <b/>
        <sz val="24"/>
        <rFont val="Arial"/>
        <family val="2"/>
        <charset val="238"/>
      </rPr>
      <t xml:space="preserve">  IV   kwartale   2012 </t>
    </r>
    <r>
      <rPr>
        <sz val="24"/>
        <rFont val="Arial"/>
        <family val="2"/>
        <charset val="238"/>
      </rPr>
      <t>r.</t>
    </r>
  </si>
  <si>
    <r>
      <t xml:space="preserve">w  NBP  DSP  w  systemie  S O R B N E T   w </t>
    </r>
    <r>
      <rPr>
        <b/>
        <sz val="24"/>
        <rFont val="Arial"/>
        <family val="2"/>
        <charset val="238"/>
      </rPr>
      <t xml:space="preserve">  I   kwartale   2013 </t>
    </r>
    <r>
      <rPr>
        <sz val="24"/>
        <rFont val="Arial"/>
        <family val="2"/>
        <charset val="238"/>
      </rPr>
      <t>r.</t>
    </r>
  </si>
  <si>
    <t>Narodowy Bank Polski</t>
  </si>
  <si>
    <t>Departament Systemu Płatniczego</t>
  </si>
  <si>
    <t>Zakup lub sprzedaż w NBP krajowych</t>
  </si>
  <si>
    <t>znaków pieniężnych</t>
  </si>
  <si>
    <r>
      <t xml:space="preserve">w  NBP  DSP  w  systemach  SORBNET  i  SORBNET2  w   </t>
    </r>
    <r>
      <rPr>
        <b/>
        <sz val="24"/>
        <rFont val="Arial"/>
        <family val="2"/>
        <charset val="238"/>
      </rPr>
      <t>II   kwartale   2013 r.</t>
    </r>
  </si>
  <si>
    <r>
      <t xml:space="preserve">w  NBP  DSP  w  systemie  SORBNET2  w   </t>
    </r>
    <r>
      <rPr>
        <b/>
        <sz val="24"/>
        <rFont val="Arial"/>
        <family val="2"/>
        <charset val="238"/>
      </rPr>
      <t>III   kwartale   2013 r.</t>
    </r>
  </si>
  <si>
    <r>
      <t xml:space="preserve">w  NBP  DSP  w  systemie  SORBNET2  w   </t>
    </r>
    <r>
      <rPr>
        <b/>
        <sz val="24"/>
        <rFont val="Arial"/>
        <family val="2"/>
        <charset val="238"/>
      </rPr>
      <t>IV   kwartale   2013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</si>
  <si>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2014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</si>
  <si>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2014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</si>
  <si>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2014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</si>
  <si>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2014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</si>
  <si>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2015 r.</t>
    </r>
  </si>
  <si>
    <t>średnia miesięczna           w kwartale</t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</si>
  <si>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2015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</si>
  <si>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2015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</si>
  <si>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2015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</si>
  <si>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2016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</si>
  <si>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2016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</si>
  <si>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2016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</si>
  <si>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2016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</si>
  <si>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2017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</si>
  <si>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2017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</si>
  <si>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2017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</si>
  <si>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2017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</si>
  <si>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2018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</si>
  <si>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2018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</si>
  <si>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2018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</si>
  <si>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2018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</si>
  <si>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2019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</si>
  <si>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2019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</si>
  <si>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2019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</si>
  <si>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2019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</si>
  <si>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2020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</si>
  <si>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2020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</si>
  <si>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2020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</si>
  <si>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2020 r.</t>
    </r>
  </si>
  <si>
    <t>2) z udziałem KDPWSA i KCCPSA</t>
  </si>
  <si>
    <t>KDPWSA i KCCPSA</t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</si>
  <si>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2021 r.</t>
    </r>
  </si>
  <si>
    <t>strony WN</t>
  </si>
  <si>
    <t>strony MA</t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</si>
  <si>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2021 r.</t>
    </r>
  </si>
  <si>
    <t>(rozliczenia Express Elixir)</t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</si>
  <si>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2021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</si>
  <si>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2021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</si>
  <si>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2022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</si>
  <si>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   kwartale   2022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</si>
  <si>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III   kwartale   2022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</si>
  <si>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IV   kwartale   2022 r.</t>
    </r>
  </si>
  <si>
    <r>
      <t xml:space="preserve">w  NBP  DSP  w  systemie  SORBNET2   w   </t>
    </r>
    <r>
      <rPr>
        <b/>
        <sz val="24"/>
        <rFont val="Arial"/>
        <family val="2"/>
        <charset val="238"/>
      </rPr>
      <t>I   kwartale   2023 r.</t>
    </r>
  </si>
  <si>
    <r>
      <t xml:space="preserve">w  NBP  DSP  w  systemie  SORBNET2   w  </t>
    </r>
    <r>
      <rPr>
        <b/>
        <sz val="24"/>
        <rFont val="Arial"/>
        <family val="2"/>
        <charset val="238"/>
      </rPr>
      <t xml:space="preserve"> II   kwartale   2023 r.</t>
    </r>
  </si>
  <si>
    <r>
      <t xml:space="preserve">w  NBP  DSP  w  systemie  SORBNET2   w  </t>
    </r>
    <r>
      <rPr>
        <b/>
        <sz val="24"/>
        <rFont val="Arial"/>
        <family val="2"/>
        <charset val="238"/>
      </rPr>
      <t xml:space="preserve"> III   kwartale   2023 r.</t>
    </r>
  </si>
  <si>
    <r>
      <t xml:space="preserve">w  NBP  DSP  w  systemie  SORBNET2   w  </t>
    </r>
    <r>
      <rPr>
        <b/>
        <sz val="24"/>
        <rFont val="Arial"/>
        <family val="2"/>
        <charset val="238"/>
      </rPr>
      <t xml:space="preserve"> IV   kwartale   2023 r.</t>
    </r>
  </si>
  <si>
    <r>
      <t xml:space="preserve">w  NBP  DSP  w  systemie  SORBNET2   w  </t>
    </r>
    <r>
      <rPr>
        <b/>
        <sz val="24"/>
        <rFont val="Arial"/>
        <family val="2"/>
        <charset val="238"/>
      </rPr>
      <t xml:space="preserve"> I   kwartale   2024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</si>
</sst>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#,##0.0_ ;[Red]\-#,##0.0\ "/>
    <numFmt numFmtId="166" formatCode="#,##0.00_ ;[Red]\-#,##0.00\ "/>
    <numFmt numFmtId="167" formatCode="0.0"/>
  </numFmts>
  <fonts count="16" x14ac:knownFonts="1">
    <font>
      <sz val="14"/>
      <name val="Arial CE"/>
      <charset val="238"/>
    </font>
    <font>
      <sz val="24"/>
      <name val="Arial"/>
      <family val="2"/>
      <charset val="238"/>
    </font>
    <font>
      <b/>
      <sz val="24"/>
      <name val="Arial"/>
      <family val="2"/>
      <charset val="238"/>
    </font>
    <font>
      <b/>
      <sz val="28"/>
      <name val="Arial"/>
      <family val="2"/>
      <charset val="238"/>
    </font>
    <font>
      <sz val="14"/>
      <name val="Arial"/>
      <family val="2"/>
      <charset val="238"/>
    </font>
    <font>
      <sz val="18"/>
      <name val="Arial"/>
      <family val="2"/>
      <charset val="238"/>
    </font>
    <font>
      <b/>
      <sz val="16"/>
      <color indexed="9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15"/>
      <name val="Arial"/>
      <family val="2"/>
      <charset val="238"/>
    </font>
    <font>
      <sz val="16"/>
      <name val="Arial"/>
      <family val="2"/>
      <charset val="238"/>
    </font>
    <font>
      <b/>
      <sz val="18"/>
      <name val="Arial"/>
      <family val="2"/>
      <charset val="238"/>
    </font>
    <font>
      <sz val="15"/>
      <name val="Arial"/>
      <family val="2"/>
      <charset val="238"/>
    </font>
    <font>
      <b/>
      <sz val="20"/>
      <name val="Arial"/>
      <family val="2"/>
      <charset val="238"/>
    </font>
    <font>
      <b/>
      <sz val="16"/>
      <name val="Arial"/>
      <family val="2"/>
      <charset val="238"/>
    </font>
    <font>
      <sz val="14"/>
      <color indexed="9"/>
      <name val="Arial"/>
      <family val="2"/>
      <charset val="238"/>
    </font>
    <font>
      <sz val="14"/>
      <name val="Arial CE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007A70"/>
        <bgColor indexed="64"/>
      </patternFill>
    </fill>
    <fill>
      <patternFill patternType="solid">
        <fgColor rgb="FFB4B9BE"/>
        <bgColor indexed="22"/>
      </patternFill>
    </fill>
    <fill>
      <patternFill patternType="solid">
        <fgColor rgb="FFB4B9BE"/>
        <bgColor indexed="64"/>
      </patternFill>
    </fill>
    <fill>
      <patternFill patternType="solid">
        <fgColor rgb="FFE6E8EB"/>
        <bgColor indexed="64"/>
      </patternFill>
    </fill>
    <fill>
      <patternFill patternType="solid">
        <fgColor rgb="FF152E52"/>
        <bgColor indexed="64"/>
      </patternFill>
    </fill>
  </fills>
  <borders count="1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thin">
        <color indexed="22"/>
      </bottom>
      <diagonal/>
    </border>
    <border>
      <left/>
      <right style="thin">
        <color indexed="9"/>
      </right>
      <top/>
      <bottom style="thin">
        <color indexed="22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1" fillId="0" borderId="0" xfId="0" applyFont="1" applyAlignment="1" applyProtection="1">
      <alignment horizontal="centerContinuous"/>
    </xf>
    <xf numFmtId="0" fontId="1" fillId="0" borderId="0" xfId="0" applyFont="1" applyFill="1" applyAlignment="1" applyProtection="1">
      <alignment horizontal="centerContinuous"/>
    </xf>
    <xf numFmtId="0" fontId="3" fillId="0" borderId="0" xfId="0" applyFont="1" applyAlignment="1" applyProtection="1">
      <alignment horizontal="right"/>
    </xf>
    <xf numFmtId="0" fontId="4" fillId="0" borderId="0" xfId="0" applyFont="1" applyAlignment="1"/>
    <xf numFmtId="0" fontId="5" fillId="0" borderId="0" xfId="0" applyFont="1" applyAlignment="1" applyProtection="1">
      <alignment horizontal="center"/>
    </xf>
    <xf numFmtId="0" fontId="4" fillId="0" borderId="0" xfId="0" applyFont="1"/>
    <xf numFmtId="0" fontId="7" fillId="3" borderId="1" xfId="0" applyFont="1" applyFill="1" applyBorder="1" applyAlignment="1" applyProtection="1">
      <alignment horizontal="centerContinuous" vertical="center"/>
    </xf>
    <xf numFmtId="0" fontId="7" fillId="5" borderId="1" xfId="0" applyFont="1" applyFill="1" applyBorder="1" applyAlignment="1" applyProtection="1">
      <alignment horizontal="centerContinuous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3" xfId="0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center" vertical="center" wrapText="1"/>
    </xf>
    <xf numFmtId="0" fontId="6" fillId="3" borderId="4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/>
    </xf>
    <xf numFmtId="0" fontId="8" fillId="0" borderId="5" xfId="0" applyFont="1" applyBorder="1" applyProtection="1"/>
    <xf numFmtId="164" fontId="9" fillId="0" borderId="5" xfId="0" applyNumberFormat="1" applyFont="1" applyFill="1" applyBorder="1" applyProtection="1"/>
    <xf numFmtId="164" fontId="10" fillId="4" borderId="5" xfId="0" applyNumberFormat="1" applyFont="1" applyFill="1" applyBorder="1" applyProtection="1"/>
    <xf numFmtId="164" fontId="9" fillId="0" borderId="5" xfId="0" applyNumberFormat="1" applyFont="1" applyBorder="1" applyAlignment="1" applyProtection="1"/>
    <xf numFmtId="165" fontId="9" fillId="0" borderId="5" xfId="0" applyNumberFormat="1" applyFont="1" applyBorder="1" applyAlignment="1" applyProtection="1"/>
    <xf numFmtId="165" fontId="10" fillId="5" borderId="5" xfId="0" applyNumberFormat="1" applyFont="1" applyFill="1" applyBorder="1" applyProtection="1"/>
    <xf numFmtId="0" fontId="11" fillId="0" borderId="5" xfId="0" applyFont="1" applyBorder="1" applyProtection="1"/>
    <xf numFmtId="164" fontId="5" fillId="4" borderId="5" xfId="0" applyNumberFormat="1" applyFont="1" applyFill="1" applyBorder="1" applyProtection="1"/>
    <xf numFmtId="165" fontId="5" fillId="5" borderId="5" xfId="0" applyNumberFormat="1" applyFont="1" applyFill="1" applyBorder="1" applyProtection="1"/>
    <xf numFmtId="0" fontId="8" fillId="0" borderId="5" xfId="0" applyFont="1" applyFill="1" applyBorder="1" applyAlignment="1" applyProtection="1">
      <alignment horizontal="center"/>
    </xf>
    <xf numFmtId="0" fontId="11" fillId="0" borderId="5" xfId="0" applyFont="1" applyFill="1" applyBorder="1" applyProtection="1"/>
    <xf numFmtId="164" fontId="9" fillId="0" borderId="5" xfId="0" applyNumberFormat="1" applyFont="1" applyFill="1" applyBorder="1" applyAlignment="1" applyProtection="1"/>
    <xf numFmtId="165" fontId="9" fillId="0" borderId="5" xfId="0" applyNumberFormat="1" applyFont="1" applyFill="1" applyBorder="1" applyAlignment="1" applyProtection="1"/>
    <xf numFmtId="0" fontId="8" fillId="2" borderId="5" xfId="0" applyFont="1" applyFill="1" applyBorder="1" applyAlignment="1" applyProtection="1">
      <alignment horizontal="center"/>
    </xf>
    <xf numFmtId="0" fontId="8" fillId="2" borderId="5" xfId="0" applyFont="1" applyFill="1" applyBorder="1" applyProtection="1"/>
    <xf numFmtId="164" fontId="9" fillId="2" borderId="5" xfId="0" applyNumberFormat="1" applyFont="1" applyFill="1" applyBorder="1" applyProtection="1"/>
    <xf numFmtId="164" fontId="9" fillId="2" borderId="5" xfId="0" applyNumberFormat="1" applyFont="1" applyFill="1" applyBorder="1" applyAlignment="1" applyProtection="1"/>
    <xf numFmtId="165" fontId="9" fillId="2" borderId="5" xfId="0" applyNumberFormat="1" applyFont="1" applyFill="1" applyBorder="1" applyAlignment="1" applyProtection="1"/>
    <xf numFmtId="0" fontId="11" fillId="2" borderId="5" xfId="0" applyFont="1" applyFill="1" applyBorder="1" applyProtection="1"/>
    <xf numFmtId="0" fontId="11" fillId="2" borderId="5" xfId="0" applyFont="1" applyFill="1" applyBorder="1" applyAlignment="1" applyProtection="1">
      <alignment horizontal="center"/>
    </xf>
    <xf numFmtId="0" fontId="11" fillId="0" borderId="5" xfId="0" applyFont="1" applyFill="1" applyBorder="1" applyAlignment="1" applyProtection="1">
      <alignment horizontal="center"/>
    </xf>
    <xf numFmtId="0" fontId="8" fillId="0" borderId="5" xfId="0" applyFont="1" applyFill="1" applyBorder="1" applyProtection="1"/>
    <xf numFmtId="0" fontId="4" fillId="0" borderId="5" xfId="0" applyFont="1" applyFill="1" applyBorder="1" applyProtection="1"/>
    <xf numFmtId="0" fontId="4" fillId="2" borderId="5" xfId="0" applyFont="1" applyFill="1" applyBorder="1" applyProtection="1"/>
    <xf numFmtId="0" fontId="8" fillId="0" borderId="5" xfId="0" applyFont="1" applyFill="1" applyBorder="1"/>
    <xf numFmtId="164" fontId="9" fillId="0" borderId="5" xfId="0" applyNumberFormat="1" applyFont="1" applyFill="1" applyBorder="1" applyAlignment="1"/>
    <xf numFmtId="165" fontId="9" fillId="0" borderId="5" xfId="0" applyNumberFormat="1" applyFont="1" applyFill="1" applyBorder="1" applyAlignment="1"/>
    <xf numFmtId="0" fontId="8" fillId="2" borderId="5" xfId="0" applyFont="1" applyFill="1" applyBorder="1"/>
    <xf numFmtId="164" fontId="9" fillId="2" borderId="5" xfId="0" applyNumberFormat="1" applyFont="1" applyFill="1" applyBorder="1" applyAlignment="1"/>
    <xf numFmtId="165" fontId="9" fillId="2" borderId="5" xfId="0" applyNumberFormat="1" applyFont="1" applyFill="1" applyBorder="1" applyAlignment="1"/>
    <xf numFmtId="0" fontId="4" fillId="0" borderId="0" xfId="0" applyFont="1" applyAlignment="1" applyProtection="1">
      <alignment vertical="center"/>
    </xf>
    <xf numFmtId="165" fontId="10" fillId="5" borderId="5" xfId="0" applyNumberFormat="1" applyFont="1" applyFill="1" applyBorder="1" applyAlignment="1" applyProtection="1">
      <alignment horizontal="centerContinuous" vertical="center"/>
    </xf>
    <xf numFmtId="164" fontId="5" fillId="5" borderId="5" xfId="0" applyNumberFormat="1" applyFont="1" applyFill="1" applyBorder="1" applyAlignment="1" applyProtection="1">
      <alignment vertical="center"/>
    </xf>
    <xf numFmtId="164" fontId="12" fillId="5" borderId="5" xfId="0" applyNumberFormat="1" applyFont="1" applyFill="1" applyBorder="1" applyAlignment="1" applyProtection="1">
      <alignment vertical="center"/>
    </xf>
    <xf numFmtId="165" fontId="5" fillId="5" borderId="5" xfId="0" applyNumberFormat="1" applyFont="1" applyFill="1" applyBorder="1" applyAlignment="1" applyProtection="1">
      <alignment vertical="center"/>
    </xf>
    <xf numFmtId="165" fontId="12" fillId="5" borderId="5" xfId="0" applyNumberFormat="1" applyFont="1" applyFill="1" applyBorder="1" applyAlignment="1" applyProtection="1">
      <alignment vertical="center"/>
    </xf>
    <xf numFmtId="164" fontId="4" fillId="0" borderId="0" xfId="0" applyNumberFormat="1" applyFont="1"/>
    <xf numFmtId="165" fontId="4" fillId="0" borderId="0" xfId="0" applyNumberFormat="1" applyFont="1"/>
    <xf numFmtId="0" fontId="4" fillId="0" borderId="0" xfId="0" applyFont="1" applyProtection="1"/>
    <xf numFmtId="0" fontId="11" fillId="0" borderId="0" xfId="0" applyFont="1" applyProtection="1"/>
    <xf numFmtId="164" fontId="4" fillId="0" borderId="0" xfId="0" applyNumberFormat="1" applyFont="1" applyProtection="1"/>
    <xf numFmtId="165" fontId="4" fillId="0" borderId="0" xfId="0" applyNumberFormat="1" applyFont="1" applyProtection="1"/>
    <xf numFmtId="167" fontId="9" fillId="0" borderId="5" xfId="0" applyNumberFormat="1" applyFont="1" applyBorder="1" applyAlignment="1" applyProtection="1"/>
    <xf numFmtId="167" fontId="9" fillId="0" borderId="5" xfId="0" applyNumberFormat="1" applyFont="1" applyFill="1" applyBorder="1" applyAlignment="1" applyProtection="1"/>
    <xf numFmtId="167" fontId="9" fillId="2" borderId="5" xfId="0" applyNumberFormat="1" applyFont="1" applyFill="1" applyBorder="1" applyAlignment="1" applyProtection="1"/>
    <xf numFmtId="167" fontId="9" fillId="2" borderId="5" xfId="0" applyNumberFormat="1" applyFont="1" applyFill="1" applyBorder="1" applyAlignment="1"/>
    <xf numFmtId="0" fontId="11" fillId="2" borderId="5" xfId="0" applyFont="1" applyFill="1" applyBorder="1"/>
    <xf numFmtId="0" fontId="2" fillId="0" borderId="0" xfId="0" applyFont="1" applyAlignment="1" applyProtection="1">
      <alignment horizontal="centerContinuous"/>
    </xf>
    <xf numFmtId="164" fontId="9" fillId="0" borderId="5" xfId="0" quotePrefix="1" applyNumberFormat="1" applyFont="1" applyFill="1" applyBorder="1" applyAlignment="1" applyProtection="1">
      <alignment horizontal="right"/>
    </xf>
    <xf numFmtId="165" fontId="9" fillId="0" borderId="5" xfId="0" quotePrefix="1" applyNumberFormat="1" applyFont="1" applyFill="1" applyBorder="1" applyAlignment="1" applyProtection="1">
      <alignment horizontal="right"/>
    </xf>
    <xf numFmtId="0" fontId="8" fillId="2" borderId="5" xfId="0" applyFont="1" applyFill="1" applyBorder="1" applyAlignment="1" applyProtection="1">
      <alignment horizontal="center" vertical="center"/>
    </xf>
    <xf numFmtId="0" fontId="8" fillId="2" borderId="5" xfId="0" applyFont="1" applyFill="1" applyBorder="1" applyAlignment="1" applyProtection="1">
      <alignment vertical="center"/>
    </xf>
    <xf numFmtId="164" fontId="9" fillId="2" borderId="5" xfId="0" applyNumberFormat="1" applyFont="1" applyFill="1" applyBorder="1" applyAlignment="1" applyProtection="1">
      <alignment vertical="center"/>
    </xf>
    <xf numFmtId="164" fontId="10" fillId="4" borderId="5" xfId="0" applyNumberFormat="1" applyFont="1" applyFill="1" applyBorder="1" applyAlignment="1" applyProtection="1">
      <alignment vertical="center"/>
    </xf>
    <xf numFmtId="165" fontId="10" fillId="5" borderId="5" xfId="0" applyNumberFormat="1" applyFont="1" applyFill="1" applyBorder="1" applyAlignment="1" applyProtection="1">
      <alignment vertical="center"/>
    </xf>
    <xf numFmtId="0" fontId="10" fillId="4" borderId="5" xfId="0" applyFont="1" applyFill="1" applyBorder="1" applyAlignment="1" applyProtection="1">
      <alignment horizontal="centerContinuous" vertical="center"/>
    </xf>
    <xf numFmtId="164" fontId="12" fillId="4" borderId="5" xfId="0" applyNumberFormat="1" applyFont="1" applyFill="1" applyBorder="1" applyAlignment="1" applyProtection="1">
      <alignment vertical="center"/>
    </xf>
    <xf numFmtId="165" fontId="5" fillId="4" borderId="5" xfId="0" applyNumberFormat="1" applyFont="1" applyFill="1" applyBorder="1" applyAlignment="1" applyProtection="1">
      <alignment vertical="center"/>
    </xf>
    <xf numFmtId="165" fontId="12" fillId="4" borderId="5" xfId="0" applyNumberFormat="1" applyFont="1" applyFill="1" applyBorder="1" applyAlignment="1" applyProtection="1">
      <alignment vertical="center"/>
    </xf>
    <xf numFmtId="166" fontId="4" fillId="0" borderId="0" xfId="0" applyNumberFormat="1" applyFont="1"/>
    <xf numFmtId="0" fontId="11" fillId="0" borderId="5" xfId="0" applyFont="1" applyBorder="1" applyAlignment="1" applyProtection="1">
      <alignment horizontal="center"/>
    </xf>
    <xf numFmtId="165" fontId="13" fillId="2" borderId="5" xfId="0" applyNumberFormat="1" applyFont="1" applyFill="1" applyBorder="1" applyAlignment="1" applyProtection="1"/>
    <xf numFmtId="0" fontId="8" fillId="0" borderId="5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vertical="center"/>
    </xf>
    <xf numFmtId="164" fontId="9" fillId="0" borderId="5" xfId="0" applyNumberFormat="1" applyFont="1" applyFill="1" applyBorder="1" applyAlignment="1" applyProtection="1">
      <alignment vertical="center"/>
    </xf>
    <xf numFmtId="164" fontId="9" fillId="2" borderId="5" xfId="0" quotePrefix="1" applyNumberFormat="1" applyFont="1" applyFill="1" applyBorder="1" applyAlignment="1" applyProtection="1">
      <alignment horizontal="right"/>
    </xf>
    <xf numFmtId="165" fontId="9" fillId="2" borderId="5" xfId="0" quotePrefix="1" applyNumberFormat="1" applyFont="1" applyFill="1" applyBorder="1" applyAlignment="1" applyProtection="1">
      <alignment horizontal="right"/>
    </xf>
    <xf numFmtId="0" fontId="8" fillId="6" borderId="5" xfId="0" applyFont="1" applyFill="1" applyBorder="1" applyAlignment="1" applyProtection="1">
      <alignment horizontal="center"/>
    </xf>
    <xf numFmtId="0" fontId="8" fillId="6" borderId="5" xfId="0" applyFont="1" applyFill="1" applyBorder="1" applyProtection="1"/>
    <xf numFmtId="164" fontId="9" fillId="6" borderId="5" xfId="0" applyNumberFormat="1" applyFont="1" applyFill="1" applyBorder="1" applyProtection="1"/>
    <xf numFmtId="164" fontId="9" fillId="6" borderId="5" xfId="0" applyNumberFormat="1" applyFont="1" applyFill="1" applyBorder="1" applyAlignment="1" applyProtection="1"/>
    <xf numFmtId="165" fontId="9" fillId="6" borderId="5" xfId="0" applyNumberFormat="1" applyFont="1" applyFill="1" applyBorder="1" applyAlignment="1" applyProtection="1"/>
    <xf numFmtId="0" fontId="11" fillId="6" borderId="5" xfId="0" applyFont="1" applyFill="1" applyBorder="1" applyAlignment="1" applyProtection="1">
      <alignment horizontal="center"/>
    </xf>
    <xf numFmtId="0" fontId="11" fillId="6" borderId="5" xfId="0" applyFont="1" applyFill="1" applyBorder="1" applyProtection="1"/>
    <xf numFmtId="0" fontId="4" fillId="6" borderId="5" xfId="0" applyFont="1" applyFill="1" applyBorder="1" applyProtection="1"/>
    <xf numFmtId="0" fontId="8" fillId="6" borderId="5" xfId="0" applyFont="1" applyFill="1" applyBorder="1"/>
    <xf numFmtId="164" fontId="9" fillId="6" borderId="5" xfId="0" applyNumberFormat="1" applyFont="1" applyFill="1" applyBorder="1" applyAlignment="1"/>
    <xf numFmtId="165" fontId="9" fillId="6" borderId="5" xfId="0" applyNumberFormat="1" applyFont="1" applyFill="1" applyBorder="1" applyAlignment="1"/>
    <xf numFmtId="0" fontId="8" fillId="6" borderId="5" xfId="0" applyFont="1" applyFill="1" applyBorder="1" applyAlignment="1" applyProtection="1">
      <alignment horizontal="center" vertical="center"/>
    </xf>
    <xf numFmtId="0" fontId="8" fillId="6" borderId="5" xfId="0" applyFont="1" applyFill="1" applyBorder="1" applyAlignment="1" applyProtection="1">
      <alignment vertical="center"/>
    </xf>
    <xf numFmtId="164" fontId="9" fillId="6" borderId="5" xfId="0" applyNumberFormat="1" applyFont="1" applyFill="1" applyBorder="1" applyAlignment="1" applyProtection="1">
      <alignment vertical="center"/>
    </xf>
    <xf numFmtId="0" fontId="5" fillId="0" borderId="0" xfId="0" applyFont="1" applyFill="1" applyAlignment="1" applyProtection="1"/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164" fontId="15" fillId="0" borderId="0" xfId="0" applyNumberFormat="1" applyFont="1" applyProtection="1"/>
    <xf numFmtId="0" fontId="6" fillId="3" borderId="2" xfId="0" applyFont="1" applyFill="1" applyBorder="1" applyAlignment="1" applyProtection="1">
      <alignment horizontal="center" vertical="center"/>
    </xf>
    <xf numFmtId="165" fontId="15" fillId="0" borderId="0" xfId="0" applyNumberFormat="1" applyFont="1" applyProtection="1"/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>
      <alignment horizontal="centerContinuous" vertical="center"/>
    </xf>
    <xf numFmtId="0" fontId="7" fillId="7" borderId="1" xfId="0" applyFont="1" applyFill="1" applyBorder="1" applyAlignment="1" applyProtection="1">
      <alignment horizontal="centerContinuous" vertical="center"/>
    </xf>
    <xf numFmtId="0" fontId="7" fillId="7" borderId="1" xfId="0" applyFont="1" applyFill="1" applyBorder="1" applyAlignment="1">
      <alignment horizontal="centerContinuous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1" xfId="0" applyFont="1" applyFill="1" applyBorder="1" applyAlignment="1" applyProtection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6" xfId="0" applyFont="1" applyFill="1" applyBorder="1" applyAlignment="1" applyProtection="1">
      <alignment horizontal="center" vertical="center"/>
    </xf>
    <xf numFmtId="0" fontId="6" fillId="3" borderId="7" xfId="0" applyFont="1" applyFill="1" applyBorder="1" applyAlignment="1" applyProtection="1">
      <alignment horizontal="center" vertical="center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4" xfId="0" applyFont="1" applyFill="1" applyBorder="1" applyAlignment="1" applyProtection="1">
      <alignment horizontal="center" vertical="center" wrapText="1"/>
    </xf>
    <xf numFmtId="0" fontId="6" fillId="3" borderId="8" xfId="0" applyFont="1" applyFill="1" applyBorder="1" applyAlignment="1" applyProtection="1">
      <alignment horizontal="center" vertical="center" wrapText="1"/>
    </xf>
    <xf numFmtId="0" fontId="6" fillId="3" borderId="9" xfId="0" applyFont="1" applyFill="1" applyBorder="1" applyAlignment="1" applyProtection="1">
      <alignment horizontal="center" vertical="center" wrapText="1"/>
    </xf>
    <xf numFmtId="0" fontId="6" fillId="3" borderId="10" xfId="0" applyFont="1" applyFill="1" applyBorder="1" applyAlignment="1" applyProtection="1">
      <alignment horizontal="center" vertical="center" wrapText="1"/>
    </xf>
    <xf numFmtId="0" fontId="6" fillId="3" borderId="11" xfId="0" applyFont="1" applyFill="1" applyBorder="1" applyAlignment="1" applyProtection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6E8EB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6E8EB"/>
      <color rgb="FF152E52"/>
      <color rgb="FFB4B9BE"/>
      <color rgb="FF007A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5F8FA-9875-4D51-BC24-9BFB1D505763}">
  <sheetPr transitionEvaluation="1">
    <pageSetUpPr fitToPage="1"/>
  </sheetPr>
  <dimension ref="A1:IV55"/>
  <sheetViews>
    <sheetView tabSelected="1"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191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63</v>
      </c>
      <c r="E8" s="135" t="s">
        <v>64</v>
      </c>
      <c r="F8" s="136" t="s">
        <v>65</v>
      </c>
      <c r="G8" s="130" t="s">
        <v>150</v>
      </c>
      <c r="H8" s="135" t="s">
        <v>63</v>
      </c>
      <c r="I8" s="135" t="s">
        <v>64</v>
      </c>
      <c r="J8" s="136" t="s">
        <v>65</v>
      </c>
      <c r="K8" s="130" t="s">
        <v>150</v>
      </c>
      <c r="L8" s="135" t="s">
        <v>63</v>
      </c>
      <c r="M8" s="135" t="s">
        <v>64</v>
      </c>
      <c r="N8" s="136" t="s">
        <v>65</v>
      </c>
      <c r="O8" s="130" t="s">
        <v>59</v>
      </c>
      <c r="P8" s="135" t="s">
        <v>63</v>
      </c>
      <c r="Q8" s="135" t="s">
        <v>64</v>
      </c>
      <c r="R8" s="136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456320</v>
      </c>
      <c r="E9" s="15">
        <v>438258</v>
      </c>
      <c r="F9" s="15">
        <v>447203</v>
      </c>
      <c r="G9" s="16">
        <f>(+D9+E9+F9)/3</f>
        <v>447260.33333333331</v>
      </c>
      <c r="H9" s="17">
        <v>464474</v>
      </c>
      <c r="I9" s="17">
        <v>447178</v>
      </c>
      <c r="J9" s="17">
        <v>458238</v>
      </c>
      <c r="K9" s="16">
        <f>(+H9+I9+J9)/3</f>
        <v>456630</v>
      </c>
      <c r="L9" s="18">
        <f t="shared" ref="L9:S12" si="0">(+D9/D$54)*100</f>
        <v>97.38981965638672</v>
      </c>
      <c r="M9" s="18">
        <f t="shared" si="0"/>
        <v>97.469291895462334</v>
      </c>
      <c r="N9" s="18">
        <f t="shared" si="0"/>
        <v>97.461485318763607</v>
      </c>
      <c r="O9" s="19">
        <f t="shared" si="0"/>
        <v>97.439649450487195</v>
      </c>
      <c r="P9" s="18">
        <f t="shared" si="0"/>
        <v>96.821290619795178</v>
      </c>
      <c r="Q9" s="18">
        <f t="shared" si="0"/>
        <v>97.063637113473661</v>
      </c>
      <c r="R9" s="18">
        <f t="shared" si="0"/>
        <v>97.079385793942691</v>
      </c>
      <c r="S9" s="19">
        <f t="shared" si="0"/>
        <v>96.986589996268918</v>
      </c>
      <c r="T9" s="51"/>
    </row>
    <row r="10" spans="1:20" ht="24" customHeight="1" x14ac:dyDescent="0.35">
      <c r="A10" s="13"/>
      <c r="B10" s="13"/>
      <c r="C10" s="20" t="s">
        <v>73</v>
      </c>
      <c r="D10" s="15">
        <v>452711</v>
      </c>
      <c r="E10" s="15">
        <v>435075</v>
      </c>
      <c r="F10" s="15">
        <v>443891</v>
      </c>
      <c r="G10" s="21">
        <f>(+D10+E10+F10)/3</f>
        <v>443892.33333333331</v>
      </c>
      <c r="H10" s="17">
        <v>452711</v>
      </c>
      <c r="I10" s="17">
        <v>435075</v>
      </c>
      <c r="J10" s="17">
        <v>443891</v>
      </c>
      <c r="K10" s="21">
        <f>(+H10+I10+J10)/3</f>
        <v>443892.33333333331</v>
      </c>
      <c r="L10" s="18">
        <f t="shared" si="0"/>
        <v>96.619571016967242</v>
      </c>
      <c r="M10" s="18">
        <f t="shared" si="0"/>
        <v>96.76138751926554</v>
      </c>
      <c r="N10" s="18">
        <f t="shared" si="0"/>
        <v>96.73968238055491</v>
      </c>
      <c r="O10" s="22">
        <f t="shared" si="0"/>
        <v>96.705900636002767</v>
      </c>
      <c r="P10" s="18">
        <f t="shared" si="0"/>
        <v>94.369250588360359</v>
      </c>
      <c r="Q10" s="18">
        <f t="shared" si="0"/>
        <v>94.436582115275243</v>
      </c>
      <c r="R10" s="18">
        <f t="shared" si="0"/>
        <v>94.039921698896663</v>
      </c>
      <c r="S10" s="22">
        <f t="shared" si="0"/>
        <v>94.281154841966426</v>
      </c>
    </row>
    <row r="11" spans="1:20" ht="24" customHeight="1" x14ac:dyDescent="0.35">
      <c r="A11" s="13"/>
      <c r="B11" s="13"/>
      <c r="C11" s="20" t="s">
        <v>174</v>
      </c>
      <c r="D11" s="15">
        <v>88</v>
      </c>
      <c r="E11" s="15">
        <v>83</v>
      </c>
      <c r="F11" s="15">
        <v>76</v>
      </c>
      <c r="G11" s="21">
        <f>(+D11+E11+F11)/3</f>
        <v>82.333333333333329</v>
      </c>
      <c r="H11" s="17">
        <v>31</v>
      </c>
      <c r="I11" s="17">
        <v>32</v>
      </c>
      <c r="J11" s="17">
        <v>31</v>
      </c>
      <c r="K11" s="21">
        <f>(+H11+I11+J11)/3</f>
        <v>31.333333333333332</v>
      </c>
      <c r="L11" s="18">
        <f t="shared" si="0"/>
        <v>1.8781346707928716E-2</v>
      </c>
      <c r="M11" s="18">
        <f t="shared" si="0"/>
        <v>1.8459334974657335E-2</v>
      </c>
      <c r="N11" s="18">
        <f t="shared" si="0"/>
        <v>1.6563110900924265E-2</v>
      </c>
      <c r="O11" s="22">
        <f t="shared" si="0"/>
        <v>1.793705039367105E-2</v>
      </c>
      <c r="P11" s="18">
        <f t="shared" si="0"/>
        <v>6.462062481890591E-3</v>
      </c>
      <c r="Q11" s="18">
        <f t="shared" si="0"/>
        <v>6.9458613519250891E-3</v>
      </c>
      <c r="R11" s="18">
        <f t="shared" si="0"/>
        <v>6.5674626713895902E-3</v>
      </c>
      <c r="S11" s="22">
        <f t="shared" si="0"/>
        <v>6.6550887002965768E-3</v>
      </c>
    </row>
    <row r="12" spans="1:20" ht="24" customHeight="1" x14ac:dyDescent="0.35">
      <c r="A12" s="13"/>
      <c r="B12" s="13"/>
      <c r="C12" s="20" t="s">
        <v>75</v>
      </c>
      <c r="D12" s="15">
        <v>3521</v>
      </c>
      <c r="E12" s="15">
        <v>3100</v>
      </c>
      <c r="F12" s="15">
        <v>3236</v>
      </c>
      <c r="G12" s="21">
        <f>(+D12+E12+F12)/3</f>
        <v>3285.6666666666665</v>
      </c>
      <c r="H12" s="17">
        <v>11732</v>
      </c>
      <c r="I12" s="17">
        <v>12071</v>
      </c>
      <c r="J12" s="17">
        <v>14316</v>
      </c>
      <c r="K12" s="21">
        <f>(+H12+I12+J12)/3</f>
        <v>12706.333333333334</v>
      </c>
      <c r="L12" s="18">
        <f t="shared" si="0"/>
        <v>0.75146729271155688</v>
      </c>
      <c r="M12" s="18">
        <f t="shared" si="0"/>
        <v>0.68944504122214145</v>
      </c>
      <c r="N12" s="18">
        <f t="shared" si="0"/>
        <v>0.70523982730777524</v>
      </c>
      <c r="O12" s="22">
        <f t="shared" si="0"/>
        <v>0.7158117640907512</v>
      </c>
      <c r="P12" s="18">
        <f t="shared" si="0"/>
        <v>2.4455779689529167</v>
      </c>
      <c r="Q12" s="18">
        <f t="shared" si="0"/>
        <v>2.6201091368464922</v>
      </c>
      <c r="R12" s="18">
        <f t="shared" si="0"/>
        <v>3.0328966323746251</v>
      </c>
      <c r="S12" s="22">
        <f t="shared" si="0"/>
        <v>2.6987800656021834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593</v>
      </c>
      <c r="E14" s="83">
        <v>557</v>
      </c>
      <c r="F14" s="83">
        <v>552</v>
      </c>
      <c r="G14" s="16">
        <f>(+D14+E14+F14)/3</f>
        <v>567.33333333333337</v>
      </c>
      <c r="H14" s="84">
        <v>948</v>
      </c>
      <c r="I14" s="84">
        <v>876</v>
      </c>
      <c r="J14" s="84">
        <v>880</v>
      </c>
      <c r="K14" s="16">
        <f>(+H14+I14+J14)/3</f>
        <v>901.33333333333337</v>
      </c>
      <c r="L14" s="85">
        <f t="shared" ref="L14:S14" si="1">(+D14/D$54)*100</f>
        <v>0.12656066588411055</v>
      </c>
      <c r="M14" s="85">
        <f t="shared" si="1"/>
        <v>0.12387770579378476</v>
      </c>
      <c r="N14" s="85">
        <f t="shared" si="1"/>
        <v>0.12030048970144992</v>
      </c>
      <c r="O14" s="19">
        <f t="shared" si="1"/>
        <v>0.1235986225507212</v>
      </c>
      <c r="P14" s="85">
        <f t="shared" si="1"/>
        <v>0.19761403976878322</v>
      </c>
      <c r="Q14" s="85">
        <f t="shared" si="1"/>
        <v>0.1901429545089493</v>
      </c>
      <c r="R14" s="85">
        <f t="shared" si="1"/>
        <v>0.18643119841363998</v>
      </c>
      <c r="S14" s="19">
        <f t="shared" si="1"/>
        <v>0.19143999835746747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186</v>
      </c>
      <c r="E16" s="15">
        <v>179</v>
      </c>
      <c r="F16" s="15">
        <v>211</v>
      </c>
      <c r="G16" s="16">
        <f t="shared" ref="G16:G18" si="2">(+D16+E16+F16)/3</f>
        <v>192</v>
      </c>
      <c r="H16" s="25">
        <v>219</v>
      </c>
      <c r="I16" s="25">
        <v>190</v>
      </c>
      <c r="J16" s="25">
        <v>207</v>
      </c>
      <c r="K16" s="16">
        <f t="shared" ref="K16:K18" si="3">(+H16+I16+J16)/3</f>
        <v>205.33333333333334</v>
      </c>
      <c r="L16" s="26">
        <f t="shared" ref="L16:S17" si="4">(+D16/D$54)*100</f>
        <v>3.9696937359940239E-2</v>
      </c>
      <c r="M16" s="26">
        <f t="shared" si="4"/>
        <v>3.9809891089923652E-2</v>
      </c>
      <c r="N16" s="26">
        <f t="shared" si="4"/>
        <v>4.5984426317039737E-2</v>
      </c>
      <c r="O16" s="19">
        <f t="shared" si="4"/>
        <v>4.182891103949201E-2</v>
      </c>
      <c r="P16" s="26">
        <f t="shared" si="4"/>
        <v>4.5651344630130306E-2</v>
      </c>
      <c r="Q16" s="26">
        <f t="shared" si="4"/>
        <v>4.124105177705522E-2</v>
      </c>
      <c r="R16" s="26">
        <f t="shared" si="4"/>
        <v>4.3853702354117584E-2</v>
      </c>
      <c r="S16" s="19">
        <f t="shared" si="4"/>
        <v>4.3612070631730761E-2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186</v>
      </c>
      <c r="E17" s="15">
        <v>179</v>
      </c>
      <c r="F17" s="15">
        <v>211</v>
      </c>
      <c r="G17" s="21">
        <f t="shared" si="2"/>
        <v>192</v>
      </c>
      <c r="H17" s="25">
        <v>219</v>
      </c>
      <c r="I17" s="25">
        <v>190</v>
      </c>
      <c r="J17" s="25">
        <v>207</v>
      </c>
      <c r="K17" s="21">
        <f t="shared" si="3"/>
        <v>205.33333333333334</v>
      </c>
      <c r="L17" s="26">
        <f t="shared" si="4"/>
        <v>3.9696937359940239E-2</v>
      </c>
      <c r="M17" s="26">
        <f t="shared" si="4"/>
        <v>3.9809891089923652E-2</v>
      </c>
      <c r="N17" s="26">
        <f t="shared" si="4"/>
        <v>4.5984426317039737E-2</v>
      </c>
      <c r="O17" s="22">
        <f t="shared" si="4"/>
        <v>4.182891103949201E-2</v>
      </c>
      <c r="P17" s="26">
        <f t="shared" si="4"/>
        <v>4.5651344630130306E-2</v>
      </c>
      <c r="Q17" s="26">
        <f t="shared" si="4"/>
        <v>4.124105177705522E-2</v>
      </c>
      <c r="R17" s="26">
        <f t="shared" si="4"/>
        <v>4.3853702354117584E-2</v>
      </c>
      <c r="S17" s="22">
        <f t="shared" si="4"/>
        <v>4.3612070631730761E-2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1924</v>
      </c>
      <c r="E20" s="83">
        <v>1991</v>
      </c>
      <c r="F20" s="83">
        <v>1999</v>
      </c>
      <c r="G20" s="16">
        <f>(+D20+E20+F20)/3</f>
        <v>1971.3333333333333</v>
      </c>
      <c r="H20" s="84">
        <v>3371</v>
      </c>
      <c r="I20" s="84">
        <v>3081</v>
      </c>
      <c r="J20" s="84">
        <v>3486</v>
      </c>
      <c r="K20" s="16">
        <f>(+H20+I20+J20)/3</f>
        <v>3312.6666666666665</v>
      </c>
      <c r="L20" s="85">
        <f t="shared" ref="L20:S24" si="5">(+D20/D$54)*100</f>
        <v>0.41062853484153239</v>
      </c>
      <c r="M20" s="85">
        <f t="shared" si="5"/>
        <v>0.44280163776557535</v>
      </c>
      <c r="N20" s="85">
        <f t="shared" si="5"/>
        <v>0.43565340382825796</v>
      </c>
      <c r="O20" s="19">
        <f t="shared" si="5"/>
        <v>0.42947253452700651</v>
      </c>
      <c r="P20" s="85">
        <f t="shared" si="5"/>
        <v>0.7026971814984897</v>
      </c>
      <c r="Q20" s="85">
        <f t="shared" si="5"/>
        <v>0.66875621329003754</v>
      </c>
      <c r="R20" s="85">
        <f t="shared" si="5"/>
        <v>0.73852177007948749</v>
      </c>
      <c r="S20" s="19">
        <f t="shared" si="5"/>
        <v>0.70359863301646142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4868</v>
      </c>
      <c r="E21" s="15">
        <v>4169</v>
      </c>
      <c r="F21" s="15">
        <v>4267</v>
      </c>
      <c r="G21" s="16">
        <f>(+D21+E21+F21)/3</f>
        <v>4434.666666666667</v>
      </c>
      <c r="H21" s="25">
        <v>4868</v>
      </c>
      <c r="I21" s="25">
        <v>4169</v>
      </c>
      <c r="J21" s="25">
        <v>4267</v>
      </c>
      <c r="K21" s="16">
        <f>(+H21+I21+J21)/3</f>
        <v>4434.666666666667</v>
      </c>
      <c r="L21" s="26">
        <f t="shared" si="5"/>
        <v>1.0389499519795113</v>
      </c>
      <c r="M21" s="26">
        <f t="shared" si="5"/>
        <v>0.9271923796306798</v>
      </c>
      <c r="N21" s="26">
        <f t="shared" si="5"/>
        <v>0.92993150281899783</v>
      </c>
      <c r="O21" s="19">
        <f t="shared" si="5"/>
        <v>0.96613165359271136</v>
      </c>
      <c r="P21" s="26">
        <f t="shared" si="5"/>
        <v>1.0147522632852708</v>
      </c>
      <c r="Q21" s="26">
        <f t="shared" si="5"/>
        <v>0.90491549925549053</v>
      </c>
      <c r="R21" s="26">
        <f t="shared" si="5"/>
        <v>0.90397945867159302</v>
      </c>
      <c r="S21" s="19">
        <f t="shared" si="5"/>
        <v>0.94190744753984756</v>
      </c>
    </row>
    <row r="22" spans="1:20" ht="24" customHeight="1" x14ac:dyDescent="0.35">
      <c r="A22" s="23"/>
      <c r="B22" s="34"/>
      <c r="C22" s="24" t="s">
        <v>6</v>
      </c>
      <c r="D22" s="15">
        <v>1939</v>
      </c>
      <c r="E22" s="15">
        <v>1699</v>
      </c>
      <c r="F22" s="15">
        <v>1700</v>
      </c>
      <c r="G22" s="21">
        <f>(+D22+E22+F22)/3</f>
        <v>1779.3333333333333</v>
      </c>
      <c r="H22" s="25">
        <v>1939</v>
      </c>
      <c r="I22" s="25">
        <v>1699</v>
      </c>
      <c r="J22" s="25">
        <v>1700</v>
      </c>
      <c r="K22" s="21">
        <f>(+H22+I22+J22)/3</f>
        <v>1779.3333333333333</v>
      </c>
      <c r="L22" s="26">
        <f t="shared" si="5"/>
        <v>0.41382990075765658</v>
      </c>
      <c r="M22" s="26">
        <f t="shared" si="5"/>
        <v>0.37786036291497366</v>
      </c>
      <c r="N22" s="26">
        <f t="shared" si="5"/>
        <v>0.37049063857330594</v>
      </c>
      <c r="O22" s="22">
        <f t="shared" si="5"/>
        <v>0.38764362348751447</v>
      </c>
      <c r="P22" s="26">
        <f t="shared" si="5"/>
        <v>0.40419158556083401</v>
      </c>
      <c r="Q22" s="26">
        <f t="shared" si="5"/>
        <v>0.3687818261537727</v>
      </c>
      <c r="R22" s="26">
        <f t="shared" si="5"/>
        <v>0.36015117875362274</v>
      </c>
      <c r="S22" s="22">
        <f t="shared" si="5"/>
        <v>0.37792407959769281</v>
      </c>
    </row>
    <row r="23" spans="1:20" ht="24" customHeight="1" x14ac:dyDescent="0.35">
      <c r="A23" s="23"/>
      <c r="B23" s="34"/>
      <c r="C23" s="24" t="s">
        <v>7</v>
      </c>
      <c r="D23" s="15">
        <v>2919</v>
      </c>
      <c r="E23" s="15">
        <v>2465</v>
      </c>
      <c r="F23" s="15">
        <v>2562</v>
      </c>
      <c r="G23" s="21">
        <f>(+D23+E23+F23)/3</f>
        <v>2648.6666666666665</v>
      </c>
      <c r="H23" s="25">
        <v>2919</v>
      </c>
      <c r="I23" s="25">
        <v>2465</v>
      </c>
      <c r="J23" s="25">
        <v>2562</v>
      </c>
      <c r="K23" s="21">
        <f>(+H23+I23+J23)/3</f>
        <v>2648.6666666666665</v>
      </c>
      <c r="L23" s="26">
        <f t="shared" si="5"/>
        <v>0.62298580727777186</v>
      </c>
      <c r="M23" s="26">
        <f t="shared" si="5"/>
        <v>0.54822000858470277</v>
      </c>
      <c r="N23" s="26">
        <f t="shared" si="5"/>
        <v>0.55835118589694699</v>
      </c>
      <c r="O23" s="22">
        <f t="shared" si="5"/>
        <v>0.5770356373607699</v>
      </c>
      <c r="P23" s="26">
        <f t="shared" si="5"/>
        <v>0.60847614143995599</v>
      </c>
      <c r="Q23" s="26">
        <f t="shared" si="5"/>
        <v>0.53504838226547946</v>
      </c>
      <c r="R23" s="26">
        <f t="shared" si="5"/>
        <v>0.54276901174516545</v>
      </c>
      <c r="S23" s="22">
        <f t="shared" si="5"/>
        <v>0.56256739162294256</v>
      </c>
    </row>
    <row r="24" spans="1:20" ht="24" customHeight="1" x14ac:dyDescent="0.35">
      <c r="A24" s="23"/>
      <c r="B24" s="36"/>
      <c r="C24" s="24" t="s">
        <v>8</v>
      </c>
      <c r="D24" s="15">
        <v>10</v>
      </c>
      <c r="E24" s="15">
        <v>5</v>
      </c>
      <c r="F24" s="15">
        <v>5</v>
      </c>
      <c r="G24" s="21">
        <f>(+D24+E24+F24)/3</f>
        <v>6.666666666666667</v>
      </c>
      <c r="H24" s="25">
        <v>10</v>
      </c>
      <c r="I24" s="25">
        <v>5</v>
      </c>
      <c r="J24" s="25">
        <v>5</v>
      </c>
      <c r="K24" s="21">
        <f>(+H24+I24+J24)/3</f>
        <v>6.666666666666667</v>
      </c>
      <c r="L24" s="26">
        <f t="shared" si="5"/>
        <v>2.1342439440828085E-3</v>
      </c>
      <c r="M24" s="26">
        <f t="shared" si="5"/>
        <v>1.1120081310034538E-3</v>
      </c>
      <c r="N24" s="26">
        <f t="shared" si="5"/>
        <v>1.0896783487450174E-3</v>
      </c>
      <c r="O24" s="22">
        <f t="shared" si="5"/>
        <v>1.4523927444268061E-3</v>
      </c>
      <c r="P24" s="26">
        <f t="shared" si="5"/>
        <v>2.0845362844808357E-3</v>
      </c>
      <c r="Q24" s="26">
        <f t="shared" si="5"/>
        <v>1.085290836238295E-3</v>
      </c>
      <c r="R24" s="26">
        <f t="shared" si="5"/>
        <v>1.0592681728047726E-3</v>
      </c>
      <c r="S24" s="22">
        <f t="shared" si="5"/>
        <v>1.4159763192120377E-3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/>
      <c r="E27" s="15">
        <v>2</v>
      </c>
      <c r="F27" s="15"/>
      <c r="G27" s="21">
        <f>(+D27+E27+F27)/3</f>
        <v>0.66666666666666663</v>
      </c>
      <c r="H27" s="25"/>
      <c r="I27" s="25">
        <v>2</v>
      </c>
      <c r="J27" s="25"/>
      <c r="K27" s="21">
        <f>(+H27+I27+J27)/3</f>
        <v>0.66666666666666663</v>
      </c>
      <c r="L27" s="26"/>
      <c r="M27" s="26">
        <f t="shared" ref="M27" si="6">(+E27/E$54)*100</f>
        <v>4.4480325240138155E-4</v>
      </c>
      <c r="N27" s="26"/>
      <c r="O27" s="22">
        <f>(+G27/G$54)*100</f>
        <v>1.4523927444268057E-4</v>
      </c>
      <c r="P27" s="26"/>
      <c r="Q27" s="26">
        <f t="shared" ref="Q27" si="7">(+I27/I$54)*100</f>
        <v>4.3411633449531807E-4</v>
      </c>
      <c r="R27" s="26"/>
      <c r="S27" s="22">
        <f>(+K27/K$54)*100</f>
        <v>1.4159763192120377E-4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1129</v>
      </c>
      <c r="E29" s="83">
        <v>1055</v>
      </c>
      <c r="F29" s="83">
        <v>992</v>
      </c>
      <c r="G29" s="16">
        <f>(+D29+E29+F29)/3</f>
        <v>1058.6666666666667</v>
      </c>
      <c r="H29" s="84">
        <v>1209</v>
      </c>
      <c r="I29" s="84">
        <v>1177</v>
      </c>
      <c r="J29" s="84">
        <v>1245</v>
      </c>
      <c r="K29" s="16">
        <f>(+H29+I29+J29)/3</f>
        <v>1210.3333333333333</v>
      </c>
      <c r="L29" s="85">
        <f t="shared" ref="L29:S32" si="8">(+D29/D$54)*100</f>
        <v>0.24095614128694909</v>
      </c>
      <c r="M29" s="85">
        <f t="shared" si="8"/>
        <v>0.23463371564172875</v>
      </c>
      <c r="N29" s="85">
        <f t="shared" si="8"/>
        <v>0.21619218439101148</v>
      </c>
      <c r="O29" s="19">
        <f t="shared" si="8"/>
        <v>0.23063996781497678</v>
      </c>
      <c r="P29" s="85">
        <f t="shared" si="8"/>
        <v>0.25202043679373304</v>
      </c>
      <c r="Q29" s="85">
        <f t="shared" si="8"/>
        <v>0.25547746285049466</v>
      </c>
      <c r="R29" s="85">
        <f t="shared" si="8"/>
        <v>0.26375777502838837</v>
      </c>
      <c r="S29" s="19">
        <f t="shared" si="8"/>
        <v>0.25707050075294541</v>
      </c>
      <c r="T29" s="73"/>
    </row>
    <row r="30" spans="1:20" ht="24" customHeight="1" x14ac:dyDescent="0.35">
      <c r="A30" s="81"/>
      <c r="B30" s="86"/>
      <c r="C30" s="87" t="s">
        <v>53</v>
      </c>
      <c r="D30" s="83">
        <v>288</v>
      </c>
      <c r="E30" s="83">
        <v>297</v>
      </c>
      <c r="F30" s="83">
        <v>274</v>
      </c>
      <c r="G30" s="21">
        <f>(+D30+E30+F30)/3</f>
        <v>286.33333333333331</v>
      </c>
      <c r="H30" s="84">
        <v>497</v>
      </c>
      <c r="I30" s="84">
        <v>454</v>
      </c>
      <c r="J30" s="84">
        <v>477</v>
      </c>
      <c r="K30" s="21">
        <f>(+H30+I30+J30)/3</f>
        <v>476</v>
      </c>
      <c r="L30" s="85">
        <f t="shared" si="8"/>
        <v>6.1466225589584887E-2</v>
      </c>
      <c r="M30" s="85">
        <f t="shared" si="8"/>
        <v>6.6053282981605163E-2</v>
      </c>
      <c r="N30" s="85">
        <f t="shared" si="8"/>
        <v>5.9714373511226951E-2</v>
      </c>
      <c r="O30" s="22">
        <f t="shared" si="8"/>
        <v>6.2380268373131313E-2</v>
      </c>
      <c r="P30" s="85">
        <f t="shared" si="8"/>
        <v>0.10360145333869755</v>
      </c>
      <c r="Q30" s="85">
        <f t="shared" si="8"/>
        <v>9.8544407930437186E-2</v>
      </c>
      <c r="R30" s="85">
        <f t="shared" si="8"/>
        <v>0.10105418368557531</v>
      </c>
      <c r="S30" s="22">
        <f t="shared" si="8"/>
        <v>0.10110070919173948</v>
      </c>
    </row>
    <row r="31" spans="1:20" ht="24" customHeight="1" x14ac:dyDescent="0.35">
      <c r="A31" s="81"/>
      <c r="B31" s="86"/>
      <c r="C31" s="87" t="s">
        <v>54</v>
      </c>
      <c r="D31" s="83">
        <v>464</v>
      </c>
      <c r="E31" s="83">
        <v>430</v>
      </c>
      <c r="F31" s="83">
        <v>443</v>
      </c>
      <c r="G31" s="21">
        <f>(+D31+E31+F31)/3</f>
        <v>445.66666666666669</v>
      </c>
      <c r="H31" s="84">
        <v>322</v>
      </c>
      <c r="I31" s="84">
        <v>318</v>
      </c>
      <c r="J31" s="84">
        <v>310</v>
      </c>
      <c r="K31" s="21">
        <f>(+H31+I31+J31)/3</f>
        <v>316.66666666666669</v>
      </c>
      <c r="L31" s="85">
        <f t="shared" si="8"/>
        <v>9.902891900544232E-2</v>
      </c>
      <c r="M31" s="85">
        <f t="shared" si="8"/>
        <v>9.5632699266297028E-2</v>
      </c>
      <c r="N31" s="85">
        <f t="shared" si="8"/>
        <v>9.6545501698808545E-2</v>
      </c>
      <c r="O31" s="22">
        <f t="shared" si="8"/>
        <v>9.7092454964931976E-2</v>
      </c>
      <c r="P31" s="85">
        <f t="shared" si="8"/>
        <v>6.7122068360282908E-2</v>
      </c>
      <c r="Q31" s="85">
        <f t="shared" si="8"/>
        <v>6.9024497184755562E-2</v>
      </c>
      <c r="R31" s="85">
        <f t="shared" si="8"/>
        <v>6.5674626713895901E-2</v>
      </c>
      <c r="S31" s="22">
        <f t="shared" si="8"/>
        <v>6.7258875162571799E-2</v>
      </c>
    </row>
    <row r="32" spans="1:20" ht="24" customHeight="1" x14ac:dyDescent="0.35">
      <c r="A32" s="81"/>
      <c r="B32" s="86"/>
      <c r="C32" s="87" t="s">
        <v>55</v>
      </c>
      <c r="D32" s="83">
        <v>377</v>
      </c>
      <c r="E32" s="83">
        <v>328</v>
      </c>
      <c r="F32" s="83">
        <v>275</v>
      </c>
      <c r="G32" s="21">
        <f>(+D32+E32+F32)/3</f>
        <v>326.66666666666669</v>
      </c>
      <c r="H32" s="84">
        <v>390</v>
      </c>
      <c r="I32" s="84">
        <v>405</v>
      </c>
      <c r="J32" s="84">
        <v>458</v>
      </c>
      <c r="K32" s="21">
        <f>(+H32+I32+J32)/3</f>
        <v>417.66666666666669</v>
      </c>
      <c r="L32" s="85">
        <f t="shared" si="8"/>
        <v>8.0460996691921888E-2</v>
      </c>
      <c r="M32" s="85">
        <f t="shared" si="8"/>
        <v>7.2947733393826583E-2</v>
      </c>
      <c r="N32" s="85">
        <f t="shared" si="8"/>
        <v>5.9932309180975959E-2</v>
      </c>
      <c r="O32" s="22">
        <f t="shared" si="8"/>
        <v>7.1167244476913499E-2</v>
      </c>
      <c r="P32" s="85">
        <f t="shared" si="8"/>
        <v>8.1296915094752592E-2</v>
      </c>
      <c r="Q32" s="85">
        <f t="shared" si="8"/>
        <v>8.7908557735301901E-2</v>
      </c>
      <c r="R32" s="85">
        <f t="shared" si="8"/>
        <v>9.7028964628917178E-2</v>
      </c>
      <c r="S32" s="22">
        <f t="shared" si="8"/>
        <v>8.8710916398634168E-2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413</v>
      </c>
      <c r="E34" s="15">
        <v>351</v>
      </c>
      <c r="F34" s="15">
        <v>309</v>
      </c>
      <c r="G34" s="16">
        <f>(+D34+E34+F34)/3</f>
        <v>357.66666666666669</v>
      </c>
      <c r="H34" s="25">
        <v>424</v>
      </c>
      <c r="I34" s="25">
        <v>347</v>
      </c>
      <c r="J34" s="25">
        <v>281</v>
      </c>
      <c r="K34" s="16">
        <f>(+H34+I34+J34)/3</f>
        <v>350.66666666666669</v>
      </c>
      <c r="L34" s="26">
        <f t="shared" ref="L34:S34" si="9">(+D34/D$54)*100</f>
        <v>8.8144274890619989E-2</v>
      </c>
      <c r="M34" s="26">
        <f t="shared" si="9"/>
        <v>7.8062970796442463E-2</v>
      </c>
      <c r="N34" s="26">
        <f t="shared" si="9"/>
        <v>6.7342121952442074E-2</v>
      </c>
      <c r="O34" s="19">
        <f t="shared" si="9"/>
        <v>7.7920870738498141E-2</v>
      </c>
      <c r="P34" s="26">
        <f t="shared" si="9"/>
        <v>8.8384338461987441E-2</v>
      </c>
      <c r="Q34" s="26">
        <f t="shared" si="9"/>
        <v>7.5319184034937689E-2</v>
      </c>
      <c r="R34" s="26">
        <f t="shared" si="9"/>
        <v>5.9530871311628215E-2</v>
      </c>
      <c r="S34" s="19">
        <f t="shared" si="9"/>
        <v>7.4480354390553186E-2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2274</v>
      </c>
      <c r="E36" s="83">
        <v>2332</v>
      </c>
      <c r="F36" s="83">
        <v>2551</v>
      </c>
      <c r="G36" s="16">
        <f>(+D36+E36+F36)/3</f>
        <v>2385.6666666666665</v>
      </c>
      <c r="H36" s="84">
        <v>3050</v>
      </c>
      <c r="I36" s="84">
        <v>2843</v>
      </c>
      <c r="J36" s="84">
        <v>2663</v>
      </c>
      <c r="K36" s="16">
        <f>(+H36+I36+J36)/3</f>
        <v>2852</v>
      </c>
      <c r="L36" s="85">
        <f t="shared" ref="L36:S36" si="10">(+D36/D$54)*100</f>
        <v>0.48532707288443067</v>
      </c>
      <c r="M36" s="85">
        <f t="shared" si="10"/>
        <v>0.51864059230001092</v>
      </c>
      <c r="N36" s="85">
        <f t="shared" si="10"/>
        <v>0.55595389352970792</v>
      </c>
      <c r="O36" s="19">
        <f t="shared" si="10"/>
        <v>0.51973874359313244</v>
      </c>
      <c r="P36" s="85">
        <f t="shared" si="10"/>
        <v>0.63578356676665493</v>
      </c>
      <c r="Q36" s="85">
        <f t="shared" si="10"/>
        <v>0.61709636948509461</v>
      </c>
      <c r="R36" s="85">
        <f t="shared" si="10"/>
        <v>0.5641662288358219</v>
      </c>
      <c r="S36" s="19">
        <f t="shared" si="10"/>
        <v>0.60575466935890976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272</v>
      </c>
      <c r="E40" s="15">
        <v>203</v>
      </c>
      <c r="F40" s="15">
        <v>173</v>
      </c>
      <c r="G40" s="16">
        <f t="shared" ref="G40:G42" si="11">(+D40+E40+F40)/3</f>
        <v>216</v>
      </c>
      <c r="H40" s="25">
        <v>135</v>
      </c>
      <c r="I40" s="25">
        <v>0</v>
      </c>
      <c r="J40" s="25">
        <v>0</v>
      </c>
      <c r="K40" s="16">
        <f t="shared" ref="K40:K42" si="12">(+H40+I40+J40)/3</f>
        <v>45</v>
      </c>
      <c r="L40" s="26">
        <f t="shared" ref="L40:S40" si="13">(+D40/D$54)*100</f>
        <v>5.8051435279052398E-2</v>
      </c>
      <c r="M40" s="26">
        <f t="shared" si="13"/>
        <v>4.5147530118740231E-2</v>
      </c>
      <c r="N40" s="26">
        <f t="shared" si="13"/>
        <v>3.7702870866577601E-2</v>
      </c>
      <c r="O40" s="19">
        <f t="shared" si="13"/>
        <v>4.7057524919428509E-2</v>
      </c>
      <c r="P40" s="26">
        <f t="shared" si="13"/>
        <v>2.8141239840491283E-2</v>
      </c>
      <c r="Q40" s="26">
        <f t="shared" si="13"/>
        <v>0</v>
      </c>
      <c r="R40" s="26">
        <f t="shared" si="13"/>
        <v>0</v>
      </c>
      <c r="S40" s="19">
        <f t="shared" si="13"/>
        <v>9.5578401546812537E-3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11"/>
        <v>0</v>
      </c>
      <c r="H41" s="25"/>
      <c r="I41" s="25"/>
      <c r="J41" s="25"/>
      <c r="K41" s="21">
        <f t="shared" si="12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272</v>
      </c>
      <c r="E42" s="15">
        <v>203</v>
      </c>
      <c r="F42" s="15">
        <v>173</v>
      </c>
      <c r="G42" s="21">
        <f t="shared" si="11"/>
        <v>216</v>
      </c>
      <c r="H42" s="25">
        <v>135</v>
      </c>
      <c r="I42" s="25"/>
      <c r="J42" s="25"/>
      <c r="K42" s="21">
        <f t="shared" si="12"/>
        <v>45</v>
      </c>
      <c r="L42" s="26">
        <f>(+D42/D$54)*100</f>
        <v>5.8051435279052398E-2</v>
      </c>
      <c r="M42" s="26">
        <f>(+E42/E$54)*100</f>
        <v>4.5147530118740231E-2</v>
      </c>
      <c r="N42" s="26">
        <f>(+F42/F$54)*100</f>
        <v>3.7702870866577601E-2</v>
      </c>
      <c r="O42" s="22">
        <f>(+G42/G$54)*100</f>
        <v>4.7057524919428509E-2</v>
      </c>
      <c r="P42" s="26">
        <f>(+H42/H$54)*100</f>
        <v>2.8141239840491283E-2</v>
      </c>
      <c r="Q42" s="26"/>
      <c r="R42" s="26"/>
      <c r="S42" s="22">
        <f>(+K42/K$54)*100</f>
        <v>9.5578401546812537E-3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178</v>
      </c>
      <c r="E44" s="83">
        <v>163</v>
      </c>
      <c r="F44" s="83">
        <v>169</v>
      </c>
      <c r="G44" s="16">
        <f>(+D44+E44+F44)/3</f>
        <v>170</v>
      </c>
      <c r="H44" s="84">
        <v>299</v>
      </c>
      <c r="I44" s="84">
        <v>289</v>
      </c>
      <c r="J44" s="90">
        <v>292</v>
      </c>
      <c r="K44" s="16">
        <f>(+H44+I44+J44)/3</f>
        <v>293.33333333333331</v>
      </c>
      <c r="L44" s="85">
        <f t="shared" ref="L44:S44" si="14">(+D44/D$54)*100</f>
        <v>3.7989542204673994E-2</v>
      </c>
      <c r="M44" s="85">
        <f t="shared" si="14"/>
        <v>3.6251465070712599E-2</v>
      </c>
      <c r="N44" s="91">
        <f t="shared" si="14"/>
        <v>3.6831128187581587E-2</v>
      </c>
      <c r="O44" s="19">
        <f t="shared" si="14"/>
        <v>3.7036014982883551E-2</v>
      </c>
      <c r="P44" s="85">
        <f t="shared" si="14"/>
        <v>6.2327634905976988E-2</v>
      </c>
      <c r="Q44" s="85">
        <f t="shared" si="14"/>
        <v>6.2729810334573463E-2</v>
      </c>
      <c r="R44" s="91">
        <f t="shared" si="14"/>
        <v>6.1861261291798725E-2</v>
      </c>
      <c r="S44" s="19">
        <f t="shared" si="14"/>
        <v>6.2302958045329655E-2</v>
      </c>
      <c r="T44" s="73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205</v>
      </c>
      <c r="E46" s="15">
        <v>224</v>
      </c>
      <c r="F46" s="15">
        <v>242</v>
      </c>
      <c r="G46" s="16">
        <f t="shared" ref="G46" si="15">(+D46+E46+F46)/3</f>
        <v>223.66666666666666</v>
      </c>
      <c r="H46" s="25">
        <v>541</v>
      </c>
      <c r="I46" s="25">
        <v>404</v>
      </c>
      <c r="J46" s="25">
        <v>282</v>
      </c>
      <c r="K46" s="16">
        <f t="shared" ref="K46" si="16">(+H46+I46+J46)/3</f>
        <v>409</v>
      </c>
      <c r="L46" s="26">
        <f t="shared" ref="L46:S46" si="17">(+D46/D$54)*100</f>
        <v>4.3752000853697577E-2</v>
      </c>
      <c r="M46" s="26">
        <f t="shared" si="17"/>
        <v>4.981796426895474E-2</v>
      </c>
      <c r="N46" s="26">
        <f t="shared" si="17"/>
        <v>5.2740432079258846E-2</v>
      </c>
      <c r="O46" s="19">
        <f t="shared" si="17"/>
        <v>4.8727776575519334E-2</v>
      </c>
      <c r="P46" s="26">
        <f t="shared" si="17"/>
        <v>0.11277341299041321</v>
      </c>
      <c r="Q46" s="26">
        <f t="shared" si="17"/>
        <v>8.7691499568054249E-2</v>
      </c>
      <c r="R46" s="26">
        <f t="shared" si="17"/>
        <v>5.974272494618918E-2</v>
      </c>
      <c r="S46" s="19">
        <f t="shared" si="17"/>
        <v>8.68701471836585E-2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14</v>
      </c>
      <c r="E48" s="83">
        <v>4</v>
      </c>
      <c r="F48" s="83">
        <v>0</v>
      </c>
      <c r="G48" s="16">
        <f t="shared" ref="G48:G53" si="18">(+D48+E48+F48)/3</f>
        <v>6</v>
      </c>
      <c r="H48" s="84">
        <v>8</v>
      </c>
      <c r="I48" s="84">
        <v>5</v>
      </c>
      <c r="J48" s="84">
        <v>0</v>
      </c>
      <c r="K48" s="16">
        <f t="shared" ref="K48:K53" si="19">(+H48+I48+J48)/3</f>
        <v>4.333333333333333</v>
      </c>
      <c r="L48" s="85">
        <f t="shared" ref="L48:S49" si="20">(+D48/D$54)*100</f>
        <v>2.9879415217159322E-3</v>
      </c>
      <c r="M48" s="85">
        <f t="shared" si="20"/>
        <v>8.896065048027631E-4</v>
      </c>
      <c r="N48" s="91">
        <f t="shared" si="20"/>
        <v>0</v>
      </c>
      <c r="O48" s="19">
        <f t="shared" si="20"/>
        <v>1.3071534699841253E-3</v>
      </c>
      <c r="P48" s="85">
        <f t="shared" si="20"/>
        <v>1.6676290275846686E-3</v>
      </c>
      <c r="Q48" s="85">
        <f t="shared" si="20"/>
        <v>1.085290836238295E-3</v>
      </c>
      <c r="R48" s="85">
        <f t="shared" si="20"/>
        <v>0</v>
      </c>
      <c r="S48" s="19">
        <f t="shared" si="20"/>
        <v>9.2038460748782437E-4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8"/>
        <v>0</v>
      </c>
      <c r="H49" s="25">
        <v>0</v>
      </c>
      <c r="I49" s="25">
        <v>0</v>
      </c>
      <c r="J49" s="25">
        <v>0</v>
      </c>
      <c r="K49" s="16">
        <f t="shared" si="19"/>
        <v>0</v>
      </c>
      <c r="L49" s="26">
        <f t="shared" si="20"/>
        <v>0</v>
      </c>
      <c r="M49" s="26">
        <f t="shared" si="20"/>
        <v>0</v>
      </c>
      <c r="N49" s="26">
        <f t="shared" si="20"/>
        <v>0</v>
      </c>
      <c r="O49" s="19">
        <f t="shared" si="20"/>
        <v>0</v>
      </c>
      <c r="P49" s="26">
        <f t="shared" si="20"/>
        <v>0</v>
      </c>
      <c r="Q49" s="26">
        <f t="shared" si="20"/>
        <v>0</v>
      </c>
      <c r="R49" s="26">
        <f t="shared" si="20"/>
        <v>0</v>
      </c>
      <c r="S49" s="19">
        <f t="shared" si="20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 t="shared" si="18"/>
        <v>0</v>
      </c>
      <c r="H50" s="25"/>
      <c r="I50" s="25"/>
      <c r="J50" s="25"/>
      <c r="K50" s="21">
        <f t="shared" si="19"/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 t="shared" si="18"/>
        <v>0</v>
      </c>
      <c r="H51" s="25"/>
      <c r="I51" s="25"/>
      <c r="J51" s="25"/>
      <c r="K51" s="21">
        <f t="shared" si="19"/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 t="shared" si="18"/>
        <v>0</v>
      </c>
      <c r="H52" s="25"/>
      <c r="I52" s="25"/>
      <c r="J52" s="25"/>
      <c r="K52" s="21">
        <f t="shared" si="19"/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174</v>
      </c>
      <c r="E53" s="94">
        <v>151</v>
      </c>
      <c r="F53" s="94">
        <v>183</v>
      </c>
      <c r="G53" s="67">
        <f t="shared" si="18"/>
        <v>169.33333333333334</v>
      </c>
      <c r="H53" s="84">
        <v>177</v>
      </c>
      <c r="I53" s="84">
        <v>147</v>
      </c>
      <c r="J53" s="84">
        <v>183</v>
      </c>
      <c r="K53" s="67">
        <f t="shared" si="19"/>
        <v>169</v>
      </c>
      <c r="L53" s="85">
        <f>(+D53/D$54)*100</f>
        <v>3.7135844627040872E-2</v>
      </c>
      <c r="M53" s="85">
        <f>(+E53/E$54)*100</f>
        <v>3.3582645556304309E-2</v>
      </c>
      <c r="N53" s="85">
        <f>(+F53/F$54)*100</f>
        <v>3.9882227564067639E-2</v>
      </c>
      <c r="O53" s="68">
        <f>(+G53/G$54)*100</f>
        <v>3.6890775708440869E-2</v>
      </c>
      <c r="P53" s="85">
        <f>(+H53/H$54)*100</f>
        <v>3.6896292235310789E-2</v>
      </c>
      <c r="Q53" s="85">
        <f>(+I53/I$54)*100</f>
        <v>3.1907550585405876E-2</v>
      </c>
      <c r="R53" s="85">
        <f>(+J53/J$54)*100</f>
        <v>3.8769215124654678E-2</v>
      </c>
      <c r="S53" s="68">
        <f>(+K53/K$54)*100</f>
        <v>3.5894999692025156E-2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21">+D9+D14+D20+D16+D21+D29+D38+D36+D40+D44+D48+D46+D49+D53+D34</f>
        <v>468550</v>
      </c>
      <c r="E54" s="46">
        <f t="shared" si="21"/>
        <v>449637</v>
      </c>
      <c r="F54" s="46">
        <f t="shared" si="21"/>
        <v>458851</v>
      </c>
      <c r="G54" s="70">
        <f t="shared" si="21"/>
        <v>459012.66666666669</v>
      </c>
      <c r="H54" s="46">
        <f t="shared" si="21"/>
        <v>479723</v>
      </c>
      <c r="I54" s="46">
        <f t="shared" si="21"/>
        <v>460706</v>
      </c>
      <c r="J54" s="46">
        <f t="shared" si="21"/>
        <v>472024</v>
      </c>
      <c r="K54" s="70">
        <f t="shared" si="21"/>
        <v>470817.66666666663</v>
      </c>
      <c r="L54" s="71">
        <f t="shared" si="21"/>
        <v>100</v>
      </c>
      <c r="M54" s="71">
        <f t="shared" si="21"/>
        <v>100</v>
      </c>
      <c r="N54" s="71">
        <f t="shared" si="21"/>
        <v>99.999999999999986</v>
      </c>
      <c r="O54" s="72">
        <f t="shared" si="21"/>
        <v>99.999999999999986</v>
      </c>
      <c r="P54" s="71">
        <f t="shared" si="21"/>
        <v>100</v>
      </c>
      <c r="Q54" s="71">
        <f t="shared" si="21"/>
        <v>99.999999999999986</v>
      </c>
      <c r="R54" s="71">
        <f t="shared" si="21"/>
        <v>100.00000000000001</v>
      </c>
      <c r="S54" s="72">
        <f t="shared" si="21"/>
        <v>100.00000000000001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765AE-ED23-47A0-A672-E568C19CB323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56</v>
      </c>
      <c r="E8" s="135" t="s">
        <v>57</v>
      </c>
      <c r="F8" s="136" t="s">
        <v>58</v>
      </c>
      <c r="G8" s="130" t="s">
        <v>150</v>
      </c>
      <c r="H8" s="135" t="s">
        <v>56</v>
      </c>
      <c r="I8" s="135" t="s">
        <v>57</v>
      </c>
      <c r="J8" s="136" t="s">
        <v>58</v>
      </c>
      <c r="K8" s="130" t="s">
        <v>150</v>
      </c>
      <c r="L8" s="135" t="s">
        <v>56</v>
      </c>
      <c r="M8" s="135" t="s">
        <v>57</v>
      </c>
      <c r="N8" s="136" t="s">
        <v>58</v>
      </c>
      <c r="O8" s="130" t="s">
        <v>59</v>
      </c>
      <c r="P8" s="135" t="s">
        <v>56</v>
      </c>
      <c r="Q8" s="135" t="s">
        <v>57</v>
      </c>
      <c r="R8" s="136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372520</v>
      </c>
      <c r="E9" s="15">
        <v>382018</v>
      </c>
      <c r="F9" s="15">
        <v>440044</v>
      </c>
      <c r="G9" s="16">
        <f>(+D9+E9+F9)/3</f>
        <v>398194</v>
      </c>
      <c r="H9" s="17">
        <v>380145</v>
      </c>
      <c r="I9" s="17">
        <v>390008</v>
      </c>
      <c r="J9" s="17">
        <v>453997</v>
      </c>
      <c r="K9" s="16">
        <f>(+H9+I9+J9)/3</f>
        <v>408050</v>
      </c>
      <c r="L9" s="18">
        <f t="shared" ref="L9:S12" si="0">(+D9/D$54)*100</f>
        <v>97.002080550369371</v>
      </c>
      <c r="M9" s="18">
        <f t="shared" si="0"/>
        <v>96.951255104293821</v>
      </c>
      <c r="N9" s="18">
        <f t="shared" si="0"/>
        <v>97.147461724415791</v>
      </c>
      <c r="O9" s="19">
        <f t="shared" si="0"/>
        <v>97.039306141447526</v>
      </c>
      <c r="P9" s="18">
        <f t="shared" si="0"/>
        <v>96.43308321030122</v>
      </c>
      <c r="Q9" s="18">
        <f t="shared" si="0"/>
        <v>96.214648009631134</v>
      </c>
      <c r="R9" s="18">
        <f t="shared" si="0"/>
        <v>96.420728469788671</v>
      </c>
      <c r="S9" s="19">
        <f t="shared" si="0"/>
        <v>96.358807564184119</v>
      </c>
      <c r="T9" s="51"/>
    </row>
    <row r="10" spans="1:20" ht="24" customHeight="1" x14ac:dyDescent="0.35">
      <c r="A10" s="13"/>
      <c r="B10" s="13"/>
      <c r="C10" s="20" t="s">
        <v>73</v>
      </c>
      <c r="D10" s="15">
        <v>369787</v>
      </c>
      <c r="E10" s="15">
        <v>379135</v>
      </c>
      <c r="F10" s="15">
        <v>436482</v>
      </c>
      <c r="G10" s="21">
        <f>(+D10+E10+F10)/3</f>
        <v>395134.66666666669</v>
      </c>
      <c r="H10" s="17">
        <v>369787</v>
      </c>
      <c r="I10" s="17">
        <v>379135</v>
      </c>
      <c r="J10" s="17">
        <v>436482</v>
      </c>
      <c r="K10" s="21">
        <f>(+H10+I10+J10)/3</f>
        <v>395134.66666666669</v>
      </c>
      <c r="L10" s="18">
        <f t="shared" si="0"/>
        <v>96.290422958443685</v>
      </c>
      <c r="M10" s="18">
        <f t="shared" si="0"/>
        <v>96.219586783780969</v>
      </c>
      <c r="N10" s="18">
        <f t="shared" si="0"/>
        <v>96.361087501241812</v>
      </c>
      <c r="O10" s="22">
        <f t="shared" si="0"/>
        <v>96.293751000179526</v>
      </c>
      <c r="P10" s="18">
        <f t="shared" si="0"/>
        <v>93.805523000664621</v>
      </c>
      <c r="Q10" s="18">
        <f t="shared" si="0"/>
        <v>93.532287986737444</v>
      </c>
      <c r="R10" s="18">
        <f t="shared" si="0"/>
        <v>92.700860146543491</v>
      </c>
      <c r="S10" s="22">
        <f t="shared" si="0"/>
        <v>93.308921228455759</v>
      </c>
    </row>
    <row r="11" spans="1:20" ht="24" customHeight="1" x14ac:dyDescent="0.35">
      <c r="A11" s="13"/>
      <c r="B11" s="13"/>
      <c r="C11" s="20" t="s">
        <v>174</v>
      </c>
      <c r="D11" s="15">
        <v>99</v>
      </c>
      <c r="E11" s="15">
        <v>108</v>
      </c>
      <c r="F11" s="15">
        <v>102</v>
      </c>
      <c r="G11" s="21">
        <f>(+D11+E11+F11)/3</f>
        <v>103</v>
      </c>
      <c r="H11" s="17">
        <v>21</v>
      </c>
      <c r="I11" s="17">
        <v>23</v>
      </c>
      <c r="J11" s="17">
        <v>22</v>
      </c>
      <c r="K11" s="21">
        <f>(+H11+I11+J11)/3</f>
        <v>22</v>
      </c>
      <c r="L11" s="18">
        <f t="shared" si="0"/>
        <v>2.577903461421284E-2</v>
      </c>
      <c r="M11" s="18">
        <f t="shared" si="0"/>
        <v>2.7409010966142257E-2</v>
      </c>
      <c r="N11" s="18">
        <f t="shared" si="0"/>
        <v>2.251829611559392E-2</v>
      </c>
      <c r="O11" s="22">
        <f t="shared" si="0"/>
        <v>2.5100952130291003E-2</v>
      </c>
      <c r="P11" s="18">
        <f t="shared" si="0"/>
        <v>5.3271639701070002E-3</v>
      </c>
      <c r="Q11" s="18">
        <f t="shared" si="0"/>
        <v>5.6740807989105763E-3</v>
      </c>
      <c r="R11" s="18">
        <f t="shared" si="0"/>
        <v>4.6724009769565679E-3</v>
      </c>
      <c r="S11" s="22">
        <f t="shared" si="0"/>
        <v>5.1951813905453999E-3</v>
      </c>
    </row>
    <row r="12" spans="1:20" ht="24" customHeight="1" x14ac:dyDescent="0.35">
      <c r="A12" s="13"/>
      <c r="B12" s="13"/>
      <c r="C12" s="20" t="s">
        <v>75</v>
      </c>
      <c r="D12" s="15">
        <v>2634</v>
      </c>
      <c r="E12" s="15">
        <v>2775</v>
      </c>
      <c r="F12" s="15">
        <v>3460</v>
      </c>
      <c r="G12" s="21">
        <f>(+D12+E12+F12)/3</f>
        <v>2956.3333333333335</v>
      </c>
      <c r="H12" s="17">
        <v>10337</v>
      </c>
      <c r="I12" s="17">
        <v>10850</v>
      </c>
      <c r="J12" s="17">
        <v>17493</v>
      </c>
      <c r="K12" s="21">
        <f>(+H12+I12+J12)/3</f>
        <v>12893.333333333334</v>
      </c>
      <c r="L12" s="18">
        <f t="shared" si="0"/>
        <v>0.68587855731148106</v>
      </c>
      <c r="M12" s="18">
        <f t="shared" si="0"/>
        <v>0.70425930954671079</v>
      </c>
      <c r="N12" s="18">
        <f t="shared" si="0"/>
        <v>0.76385592705838201</v>
      </c>
      <c r="O12" s="22">
        <f t="shared" si="0"/>
        <v>0.72045418913770509</v>
      </c>
      <c r="P12" s="18">
        <f t="shared" si="0"/>
        <v>2.6222330456664786</v>
      </c>
      <c r="Q12" s="18">
        <f t="shared" si="0"/>
        <v>2.676685942094772</v>
      </c>
      <c r="R12" s="18">
        <f t="shared" si="0"/>
        <v>3.7151959222682382</v>
      </c>
      <c r="S12" s="22">
        <f t="shared" si="0"/>
        <v>3.0446911543378192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650</v>
      </c>
      <c r="E14" s="83">
        <v>680</v>
      </c>
      <c r="F14" s="83">
        <v>727</v>
      </c>
      <c r="G14" s="16">
        <f>(+D14+E14+F14)/3</f>
        <v>685.66666666666663</v>
      </c>
      <c r="H14" s="84">
        <v>1021</v>
      </c>
      <c r="I14" s="84">
        <v>1047</v>
      </c>
      <c r="J14" s="84">
        <v>1121</v>
      </c>
      <c r="K14" s="16">
        <f>(+H14+I14+J14)/3</f>
        <v>1063</v>
      </c>
      <c r="L14" s="85">
        <f t="shared" ref="L14:S14" si="1">(+D14/D$54)*100</f>
        <v>0.16925628787109442</v>
      </c>
      <c r="M14" s="85">
        <f t="shared" si="1"/>
        <v>0.17257525423126607</v>
      </c>
      <c r="N14" s="85">
        <f t="shared" si="1"/>
        <v>0.1604980517258508</v>
      </c>
      <c r="O14" s="19">
        <f t="shared" si="1"/>
        <v>0.16709598230423489</v>
      </c>
      <c r="P14" s="85">
        <f t="shared" si="1"/>
        <v>0.25900163873710697</v>
      </c>
      <c r="Q14" s="85">
        <f t="shared" si="1"/>
        <v>0.25829402593301626</v>
      </c>
      <c r="R14" s="85">
        <f t="shared" si="1"/>
        <v>0.23808006796219605</v>
      </c>
      <c r="S14" s="19">
        <f t="shared" si="1"/>
        <v>0.25102171900680725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137</v>
      </c>
      <c r="E16" s="15">
        <v>114</v>
      </c>
      <c r="F16" s="15">
        <v>165</v>
      </c>
      <c r="G16" s="16">
        <f t="shared" ref="G16:G18" si="2">(+D16+E16+F16)/3</f>
        <v>138.66666666666666</v>
      </c>
      <c r="H16" s="25">
        <v>150</v>
      </c>
      <c r="I16" s="25">
        <v>124</v>
      </c>
      <c r="J16" s="25">
        <v>178</v>
      </c>
      <c r="K16" s="16">
        <f t="shared" ref="K16:K18" si="3">(+H16+I16+J16)/3</f>
        <v>150.66666666666666</v>
      </c>
      <c r="L16" s="26">
        <f t="shared" ref="L16:S17" si="4">(+D16/D$54)*100</f>
        <v>3.5674017597446053E-2</v>
      </c>
      <c r="M16" s="26">
        <f t="shared" si="4"/>
        <v>2.8931733797594603E-2</v>
      </c>
      <c r="N16" s="26">
        <f t="shared" si="4"/>
        <v>3.6426655481107816E-2</v>
      </c>
      <c r="O16" s="19">
        <f t="shared" si="4"/>
        <v>3.3792867592883677E-2</v>
      </c>
      <c r="P16" s="26">
        <f t="shared" si="4"/>
        <v>3.805117121505E-2</v>
      </c>
      <c r="Q16" s="26">
        <f t="shared" si="4"/>
        <v>3.0590696481083111E-2</v>
      </c>
      <c r="R16" s="26">
        <f t="shared" si="4"/>
        <v>3.7803971540830414E-2</v>
      </c>
      <c r="S16" s="19">
        <f t="shared" si="4"/>
        <v>3.557912103828062E-2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137</v>
      </c>
      <c r="E17" s="15">
        <v>114</v>
      </c>
      <c r="F17" s="15">
        <v>165</v>
      </c>
      <c r="G17" s="21">
        <f t="shared" si="2"/>
        <v>138.66666666666666</v>
      </c>
      <c r="H17" s="25">
        <v>150</v>
      </c>
      <c r="I17" s="25">
        <v>124</v>
      </c>
      <c r="J17" s="25">
        <v>178</v>
      </c>
      <c r="K17" s="21">
        <f t="shared" si="3"/>
        <v>150.66666666666666</v>
      </c>
      <c r="L17" s="26">
        <f t="shared" si="4"/>
        <v>3.5674017597446053E-2</v>
      </c>
      <c r="M17" s="26">
        <f t="shared" si="4"/>
        <v>2.8931733797594603E-2</v>
      </c>
      <c r="N17" s="26">
        <f t="shared" si="4"/>
        <v>3.6426655481107816E-2</v>
      </c>
      <c r="O17" s="22">
        <f t="shared" si="4"/>
        <v>3.3792867592883677E-2</v>
      </c>
      <c r="P17" s="26">
        <f t="shared" si="4"/>
        <v>3.805117121505E-2</v>
      </c>
      <c r="Q17" s="26">
        <f t="shared" si="4"/>
        <v>3.0590696481083111E-2</v>
      </c>
      <c r="R17" s="26">
        <f t="shared" si="4"/>
        <v>3.7803971540830414E-2</v>
      </c>
      <c r="S17" s="22">
        <f t="shared" si="4"/>
        <v>3.557912103828062E-2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76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1"/>
      <c r="C20" s="82" t="s">
        <v>77</v>
      </c>
      <c r="D20" s="83">
        <v>88</v>
      </c>
      <c r="E20" s="83">
        <v>531</v>
      </c>
      <c r="F20" s="83">
        <v>575</v>
      </c>
      <c r="G20" s="16">
        <f>(+D20+E20+F20)/3</f>
        <v>398</v>
      </c>
      <c r="H20" s="84">
        <v>86</v>
      </c>
      <c r="I20" s="84">
        <v>510</v>
      </c>
      <c r="J20" s="84">
        <v>563</v>
      </c>
      <c r="K20" s="16">
        <f>(+H20+I20+J20)/3</f>
        <v>386.33333333333331</v>
      </c>
      <c r="L20" s="85">
        <f t="shared" ref="L20:S20" si="5">(+D20/D$54)*100</f>
        <v>2.2914697434855861E-2</v>
      </c>
      <c r="M20" s="85">
        <f t="shared" si="5"/>
        <v>0.13476097058353279</v>
      </c>
      <c r="N20" s="85">
        <f t="shared" si="5"/>
        <v>0.12694137516143633</v>
      </c>
      <c r="O20" s="19">
        <f t="shared" si="5"/>
        <v>9.6992028619959397E-2</v>
      </c>
      <c r="P20" s="85">
        <f t="shared" si="5"/>
        <v>2.1816004829961998E-2</v>
      </c>
      <c r="Q20" s="85">
        <f t="shared" si="5"/>
        <v>0.12581657423671277</v>
      </c>
      <c r="R20" s="85">
        <f t="shared" si="5"/>
        <v>0.11957098863757036</v>
      </c>
      <c r="S20" s="19">
        <f t="shared" si="5"/>
        <v>9.1230533812759362E-2</v>
      </c>
    </row>
    <row r="21" spans="1:20" ht="24" customHeight="1" x14ac:dyDescent="0.35">
      <c r="A21" s="23" t="s">
        <v>25</v>
      </c>
      <c r="B21" s="23"/>
      <c r="C21" s="35" t="s">
        <v>52</v>
      </c>
      <c r="D21" s="15"/>
      <c r="E21" s="15"/>
      <c r="F21" s="15"/>
      <c r="G21" s="21"/>
      <c r="H21" s="25"/>
      <c r="I21" s="25"/>
      <c r="J21" s="25"/>
      <c r="K21" s="21"/>
      <c r="L21" s="26"/>
      <c r="M21" s="26"/>
      <c r="N21" s="26"/>
      <c r="O21" s="22"/>
      <c r="P21" s="26"/>
      <c r="Q21" s="26"/>
      <c r="R21" s="26"/>
      <c r="S21" s="22"/>
    </row>
    <row r="22" spans="1:20" ht="24" customHeight="1" x14ac:dyDescent="0.35">
      <c r="A22" s="23"/>
      <c r="B22" s="34"/>
      <c r="C22" s="35" t="s">
        <v>175</v>
      </c>
      <c r="D22" s="15">
        <v>2105</v>
      </c>
      <c r="E22" s="15">
        <v>2103</v>
      </c>
      <c r="F22" s="15">
        <v>2302</v>
      </c>
      <c r="G22" s="16">
        <f>(+D22+E22+F22)/3</f>
        <v>2170</v>
      </c>
      <c r="H22" s="25">
        <v>3781</v>
      </c>
      <c r="I22" s="25">
        <v>4082</v>
      </c>
      <c r="J22" s="25">
        <v>4958</v>
      </c>
      <c r="K22" s="16">
        <f>(+H22+I22+J22)/3</f>
        <v>4273.666666666667</v>
      </c>
      <c r="L22" s="26">
        <f t="shared" ref="L22:S26" si="6">(+D22/D$54)*100</f>
        <v>0.54812997841331346</v>
      </c>
      <c r="M22" s="26">
        <f t="shared" si="6"/>
        <v>0.53371435242404786</v>
      </c>
      <c r="N22" s="26">
        <f t="shared" si="6"/>
        <v>0.50820703586369809</v>
      </c>
      <c r="O22" s="19">
        <f t="shared" si="6"/>
        <v>0.52882588468671332</v>
      </c>
      <c r="P22" s="26">
        <f t="shared" si="6"/>
        <v>0.95914318909402707</v>
      </c>
      <c r="Q22" s="26">
        <f t="shared" si="6"/>
        <v>1.0070259922240423</v>
      </c>
      <c r="R22" s="26">
        <f t="shared" si="6"/>
        <v>1.0529892747159393</v>
      </c>
      <c r="S22" s="19">
        <f t="shared" si="6"/>
        <v>1.009203342548221</v>
      </c>
    </row>
    <row r="23" spans="1:20" ht="24" customHeight="1" x14ac:dyDescent="0.35">
      <c r="A23" s="81" t="s">
        <v>28</v>
      </c>
      <c r="B23" s="81"/>
      <c r="C23" s="82" t="s">
        <v>5</v>
      </c>
      <c r="D23" s="83">
        <v>4528</v>
      </c>
      <c r="E23" s="83">
        <v>4796</v>
      </c>
      <c r="F23" s="83">
        <v>4921</v>
      </c>
      <c r="G23" s="16">
        <f>(+D23+E23+F23)/3</f>
        <v>4748.333333333333</v>
      </c>
      <c r="H23" s="84">
        <v>4528</v>
      </c>
      <c r="I23" s="84">
        <v>4796</v>
      </c>
      <c r="J23" s="84">
        <v>4921</v>
      </c>
      <c r="K23" s="16">
        <f>(+H23+I23+J23)/3</f>
        <v>4748.333333333333</v>
      </c>
      <c r="L23" s="85">
        <f t="shared" si="6"/>
        <v>1.1790653407389469</v>
      </c>
      <c r="M23" s="85">
        <f t="shared" si="6"/>
        <v>1.2171631166075767</v>
      </c>
      <c r="N23" s="85">
        <f t="shared" si="6"/>
        <v>1.0863974037729185</v>
      </c>
      <c r="O23" s="19">
        <f t="shared" si="6"/>
        <v>1.1571620164918941</v>
      </c>
      <c r="P23" s="85">
        <f t="shared" si="6"/>
        <v>1.1486380217449761</v>
      </c>
      <c r="Q23" s="85">
        <f t="shared" si="6"/>
        <v>1.1831691961554403</v>
      </c>
      <c r="R23" s="85">
        <f t="shared" si="6"/>
        <v>1.0451311458001487</v>
      </c>
      <c r="S23" s="19">
        <f t="shared" si="6"/>
        <v>1.1212933167927155</v>
      </c>
    </row>
    <row r="24" spans="1:20" ht="24" customHeight="1" x14ac:dyDescent="0.35">
      <c r="A24" s="81"/>
      <c r="B24" s="86"/>
      <c r="C24" s="87" t="s">
        <v>6</v>
      </c>
      <c r="D24" s="83">
        <v>2235</v>
      </c>
      <c r="E24" s="83">
        <v>1947</v>
      </c>
      <c r="F24" s="83">
        <v>2071</v>
      </c>
      <c r="G24" s="21">
        <f>(+D24+E24+F24)/3</f>
        <v>2084.3333333333335</v>
      </c>
      <c r="H24" s="84">
        <v>2235</v>
      </c>
      <c r="I24" s="84">
        <v>1947</v>
      </c>
      <c r="J24" s="84">
        <v>2071</v>
      </c>
      <c r="K24" s="21">
        <f>(+H24+I24+J24)/3</f>
        <v>2084.3333333333335</v>
      </c>
      <c r="L24" s="85">
        <f t="shared" si="6"/>
        <v>0.58198123598753226</v>
      </c>
      <c r="M24" s="85">
        <f t="shared" si="6"/>
        <v>0.49412355880628678</v>
      </c>
      <c r="N24" s="85">
        <f t="shared" si="6"/>
        <v>0.45720971819014711</v>
      </c>
      <c r="O24" s="22">
        <f t="shared" si="6"/>
        <v>0.50794904100553284</v>
      </c>
      <c r="P24" s="85">
        <f t="shared" si="6"/>
        <v>0.56696245110424492</v>
      </c>
      <c r="Q24" s="85">
        <f t="shared" si="6"/>
        <v>0.48032327458603885</v>
      </c>
      <c r="R24" s="85">
        <f t="shared" si="6"/>
        <v>0.43984283742168417</v>
      </c>
      <c r="S24" s="22">
        <f t="shared" si="6"/>
        <v>0.4922040793193998</v>
      </c>
    </row>
    <row r="25" spans="1:20" ht="24" customHeight="1" x14ac:dyDescent="0.35">
      <c r="A25" s="81"/>
      <c r="B25" s="86"/>
      <c r="C25" s="87" t="s">
        <v>7</v>
      </c>
      <c r="D25" s="83">
        <v>2283</v>
      </c>
      <c r="E25" s="83">
        <v>2839</v>
      </c>
      <c r="F25" s="83">
        <v>2817</v>
      </c>
      <c r="G25" s="21">
        <f>(+D25+E25+F25)/3</f>
        <v>2646.3333333333335</v>
      </c>
      <c r="H25" s="84">
        <v>2283</v>
      </c>
      <c r="I25" s="84">
        <v>2839</v>
      </c>
      <c r="J25" s="84">
        <v>2817</v>
      </c>
      <c r="K25" s="21">
        <f>(+H25+I25+J25)/3</f>
        <v>2646.3333333333335</v>
      </c>
      <c r="L25" s="85">
        <f t="shared" si="6"/>
        <v>0.5944801618610901</v>
      </c>
      <c r="M25" s="85">
        <f t="shared" si="6"/>
        <v>0.7205016864155358</v>
      </c>
      <c r="N25" s="85">
        <f t="shared" si="6"/>
        <v>0.62190235448654974</v>
      </c>
      <c r="O25" s="22">
        <f t="shared" si="6"/>
        <v>0.64490763418246044</v>
      </c>
      <c r="P25" s="85">
        <f t="shared" si="6"/>
        <v>0.57913882589306098</v>
      </c>
      <c r="Q25" s="85">
        <f t="shared" si="6"/>
        <v>0.70037892991770123</v>
      </c>
      <c r="R25" s="85">
        <f t="shared" si="6"/>
        <v>0.59827970691302956</v>
      </c>
      <c r="S25" s="22">
        <f t="shared" si="6"/>
        <v>0.62491734938696863</v>
      </c>
    </row>
    <row r="26" spans="1:20" ht="24" customHeight="1" x14ac:dyDescent="0.35">
      <c r="A26" s="81"/>
      <c r="B26" s="88"/>
      <c r="C26" s="87" t="s">
        <v>8</v>
      </c>
      <c r="D26" s="83">
        <v>10</v>
      </c>
      <c r="E26" s="83">
        <v>10</v>
      </c>
      <c r="F26" s="83">
        <v>33</v>
      </c>
      <c r="G26" s="21">
        <f>(+D26+E26+F26)/3</f>
        <v>17.666666666666668</v>
      </c>
      <c r="H26" s="84">
        <v>10</v>
      </c>
      <c r="I26" s="84">
        <v>10</v>
      </c>
      <c r="J26" s="84">
        <v>33</v>
      </c>
      <c r="K26" s="21">
        <f>(+H26+I26+J26)/3</f>
        <v>17.666666666666668</v>
      </c>
      <c r="L26" s="85">
        <f t="shared" si="6"/>
        <v>2.6039428903245291E-3</v>
      </c>
      <c r="M26" s="85">
        <f t="shared" si="6"/>
        <v>2.5378713857539129E-3</v>
      </c>
      <c r="N26" s="85">
        <f t="shared" si="6"/>
        <v>7.2853310962215628E-3</v>
      </c>
      <c r="O26" s="22">
        <f t="shared" si="6"/>
        <v>4.3053413039010457E-3</v>
      </c>
      <c r="P26" s="85">
        <f t="shared" si="6"/>
        <v>2.5367447476700002E-3</v>
      </c>
      <c r="Q26" s="85">
        <f t="shared" si="6"/>
        <v>2.4669916517002506E-3</v>
      </c>
      <c r="R26" s="85">
        <f t="shared" si="6"/>
        <v>7.0086014654348518E-3</v>
      </c>
      <c r="S26" s="22">
        <f t="shared" si="6"/>
        <v>4.1718880863470635E-3</v>
      </c>
    </row>
    <row r="27" spans="1:20" ht="24" customHeight="1" x14ac:dyDescent="0.35">
      <c r="A27" s="81"/>
      <c r="B27" s="88"/>
      <c r="C27" s="87" t="s">
        <v>9</v>
      </c>
      <c r="D27" s="83"/>
      <c r="E27" s="83"/>
      <c r="F27" s="83"/>
      <c r="G27" s="21"/>
      <c r="H27" s="84"/>
      <c r="I27" s="84"/>
      <c r="J27" s="84"/>
      <c r="K27" s="21"/>
      <c r="L27" s="85"/>
      <c r="M27" s="85"/>
      <c r="N27" s="85"/>
      <c r="O27" s="22"/>
      <c r="P27" s="85"/>
      <c r="Q27" s="85"/>
      <c r="R27" s="85"/>
      <c r="S27" s="22"/>
      <c r="T27" s="73"/>
    </row>
    <row r="28" spans="1:20" ht="24" customHeight="1" x14ac:dyDescent="0.35">
      <c r="A28" s="81"/>
      <c r="B28" s="88"/>
      <c r="C28" s="87" t="s">
        <v>10</v>
      </c>
      <c r="D28" s="83"/>
      <c r="E28" s="83"/>
      <c r="F28" s="83"/>
      <c r="G28" s="21">
        <f>(+D28+E28+F28)/3</f>
        <v>0</v>
      </c>
      <c r="H28" s="84"/>
      <c r="I28" s="84"/>
      <c r="J28" s="84"/>
      <c r="K28" s="21">
        <f>(+H28+I28+J28)/3</f>
        <v>0</v>
      </c>
      <c r="L28" s="85"/>
      <c r="M28" s="85"/>
      <c r="N28" s="85"/>
      <c r="O28" s="22">
        <f>(+G28/G$54)*100</f>
        <v>0</v>
      </c>
      <c r="P28" s="85"/>
      <c r="Q28" s="85"/>
      <c r="R28" s="85"/>
      <c r="S28" s="22">
        <f>(+K28/K$54)*100</f>
        <v>0</v>
      </c>
    </row>
    <row r="29" spans="1:20" ht="24" customHeight="1" x14ac:dyDescent="0.35">
      <c r="A29" s="81"/>
      <c r="B29" s="88"/>
      <c r="C29" s="87" t="s">
        <v>11</v>
      </c>
      <c r="D29" s="83">
        <v>2</v>
      </c>
      <c r="E29" s="83">
        <v>2</v>
      </c>
      <c r="F29" s="83">
        <v>1</v>
      </c>
      <c r="G29" s="21">
        <f>(+D29+E29+F29)/3</f>
        <v>1.6666666666666667</v>
      </c>
      <c r="H29" s="84">
        <v>2</v>
      </c>
      <c r="I29" s="84">
        <v>2</v>
      </c>
      <c r="J29" s="84">
        <v>1</v>
      </c>
      <c r="K29" s="21">
        <f>(+H29+I29+J29)/3</f>
        <v>1.6666666666666667</v>
      </c>
      <c r="L29" s="85">
        <f>(+D29/D$54)*100</f>
        <v>5.2078857806490584E-4</v>
      </c>
      <c r="M29" s="85">
        <f>(+E29/E$54)*100</f>
        <v>5.0757427715078258E-4</v>
      </c>
      <c r="N29" s="85">
        <f>(+F29/F$54)*100</f>
        <v>2.2076760897641096E-4</v>
      </c>
      <c r="O29" s="22">
        <f>(+G29/G$54)*100</f>
        <v>4.0616427395292885E-4</v>
      </c>
      <c r="P29" s="85">
        <f>(+H29/H$54)*100</f>
        <v>5.0734894953400006E-4</v>
      </c>
      <c r="Q29" s="85">
        <f>(+I29/I$54)*100</f>
        <v>4.9339833034005016E-4</v>
      </c>
      <c r="R29" s="85">
        <f>(+J29/J$54)*100</f>
        <v>2.1238186258893489E-4</v>
      </c>
      <c r="S29" s="22">
        <f>(+K29/K$54)*100</f>
        <v>3.9357434776859089E-4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1088</v>
      </c>
      <c r="E31" s="15">
        <v>1063</v>
      </c>
      <c r="F31" s="15">
        <v>1150</v>
      </c>
      <c r="G31" s="16">
        <f>(+D31+E31+F31)/3</f>
        <v>1100.3333333333333</v>
      </c>
      <c r="H31" s="25">
        <v>1408</v>
      </c>
      <c r="I31" s="25">
        <v>1299</v>
      </c>
      <c r="J31" s="25">
        <v>1440</v>
      </c>
      <c r="K31" s="16">
        <f>(+H31+I31+J31)/3</f>
        <v>1382.3333333333333</v>
      </c>
      <c r="L31" s="26">
        <f t="shared" ref="L31:S34" si="7">(+D31/D$54)*100</f>
        <v>0.28330898646730879</v>
      </c>
      <c r="M31" s="26">
        <f t="shared" si="7"/>
        <v>0.26977572830564095</v>
      </c>
      <c r="N31" s="26">
        <f t="shared" si="7"/>
        <v>0.25388275032287266</v>
      </c>
      <c r="O31" s="19">
        <f t="shared" si="7"/>
        <v>0.26814965366372356</v>
      </c>
      <c r="P31" s="26">
        <f t="shared" si="7"/>
        <v>0.35717366047193599</v>
      </c>
      <c r="Q31" s="26">
        <f t="shared" si="7"/>
        <v>0.32046221555586257</v>
      </c>
      <c r="R31" s="26">
        <f t="shared" si="7"/>
        <v>0.30582988212806628</v>
      </c>
      <c r="S31" s="19">
        <f t="shared" si="7"/>
        <v>0.32643056403926929</v>
      </c>
    </row>
    <row r="32" spans="1:20" ht="24" customHeight="1" x14ac:dyDescent="0.35">
      <c r="A32" s="23"/>
      <c r="B32" s="34"/>
      <c r="C32" s="24" t="s">
        <v>53</v>
      </c>
      <c r="D32" s="15">
        <v>288</v>
      </c>
      <c r="E32" s="15">
        <v>280</v>
      </c>
      <c r="F32" s="15">
        <v>316</v>
      </c>
      <c r="G32" s="21">
        <f>(+D32+E32+F32)/3</f>
        <v>294.66666666666669</v>
      </c>
      <c r="H32" s="25">
        <v>547</v>
      </c>
      <c r="I32" s="25">
        <v>509</v>
      </c>
      <c r="J32" s="25">
        <v>577</v>
      </c>
      <c r="K32" s="21">
        <f>(+H32+I32+J32)/3</f>
        <v>544.33333333333337</v>
      </c>
      <c r="L32" s="26">
        <f t="shared" si="7"/>
        <v>7.4993555241346446E-2</v>
      </c>
      <c r="M32" s="26">
        <f t="shared" si="7"/>
        <v>7.1060398801109551E-2</v>
      </c>
      <c r="N32" s="26">
        <f t="shared" si="7"/>
        <v>6.9762564436545868E-2</v>
      </c>
      <c r="O32" s="22">
        <f t="shared" si="7"/>
        <v>7.1809843634877815E-2</v>
      </c>
      <c r="P32" s="26">
        <f t="shared" si="7"/>
        <v>0.13875993769754899</v>
      </c>
      <c r="Q32" s="26">
        <f t="shared" si="7"/>
        <v>0.12556987507154274</v>
      </c>
      <c r="R32" s="26">
        <f t="shared" si="7"/>
        <v>0.12254433471381544</v>
      </c>
      <c r="S32" s="22">
        <f t="shared" si="7"/>
        <v>0.12854138198122178</v>
      </c>
    </row>
    <row r="33" spans="1:20" ht="24" customHeight="1" x14ac:dyDescent="0.35">
      <c r="A33" s="23"/>
      <c r="B33" s="34"/>
      <c r="C33" s="24" t="s">
        <v>54</v>
      </c>
      <c r="D33" s="15">
        <v>404</v>
      </c>
      <c r="E33" s="15">
        <v>399</v>
      </c>
      <c r="F33" s="15">
        <v>460</v>
      </c>
      <c r="G33" s="21">
        <f>(+D33+E33+F33)/3</f>
        <v>421</v>
      </c>
      <c r="H33" s="25">
        <v>423</v>
      </c>
      <c r="I33" s="25">
        <v>388</v>
      </c>
      <c r="J33" s="25">
        <v>424</v>
      </c>
      <c r="K33" s="21">
        <f>(+H33+I33+J33)/3</f>
        <v>411.66666666666669</v>
      </c>
      <c r="L33" s="26">
        <f t="shared" si="7"/>
        <v>0.105199292769111</v>
      </c>
      <c r="M33" s="26">
        <f t="shared" si="7"/>
        <v>0.10126106829158113</v>
      </c>
      <c r="N33" s="26">
        <f t="shared" si="7"/>
        <v>0.10155310012914905</v>
      </c>
      <c r="O33" s="22">
        <f t="shared" si="7"/>
        <v>0.10259709560050982</v>
      </c>
      <c r="P33" s="26">
        <f t="shared" si="7"/>
        <v>0.107304302826441</v>
      </c>
      <c r="Q33" s="26">
        <f t="shared" si="7"/>
        <v>9.5719276085969723E-2</v>
      </c>
      <c r="R33" s="26">
        <f t="shared" si="7"/>
        <v>9.0049909737708392E-2</v>
      </c>
      <c r="S33" s="22">
        <f t="shared" si="7"/>
        <v>9.7212863898841956E-2</v>
      </c>
    </row>
    <row r="34" spans="1:20" ht="24" customHeight="1" x14ac:dyDescent="0.35">
      <c r="A34" s="23"/>
      <c r="B34" s="34"/>
      <c r="C34" s="24" t="s">
        <v>55</v>
      </c>
      <c r="D34" s="15">
        <v>396</v>
      </c>
      <c r="E34" s="15">
        <v>384</v>
      </c>
      <c r="F34" s="15">
        <v>374</v>
      </c>
      <c r="G34" s="21">
        <f>(+D34+E34+F34)/3</f>
        <v>384.66666666666669</v>
      </c>
      <c r="H34" s="25">
        <v>438</v>
      </c>
      <c r="I34" s="25">
        <v>402</v>
      </c>
      <c r="J34" s="25">
        <v>439</v>
      </c>
      <c r="K34" s="21">
        <f>(+H34+I34+J34)/3</f>
        <v>426.33333333333331</v>
      </c>
      <c r="L34" s="26">
        <f t="shared" si="7"/>
        <v>0.10311613845685136</v>
      </c>
      <c r="M34" s="26">
        <f t="shared" si="7"/>
        <v>9.7454261212950241E-2</v>
      </c>
      <c r="N34" s="26">
        <f t="shared" si="7"/>
        <v>8.2567085757177708E-2</v>
      </c>
      <c r="O34" s="22">
        <f t="shared" si="7"/>
        <v>9.3742714428335983E-2</v>
      </c>
      <c r="P34" s="26">
        <f t="shared" si="7"/>
        <v>0.111109419947946</v>
      </c>
      <c r="Q34" s="26">
        <f t="shared" si="7"/>
        <v>9.917306439835008E-2</v>
      </c>
      <c r="R34" s="26">
        <f t="shared" si="7"/>
        <v>9.3235637676542429E-2</v>
      </c>
      <c r="S34" s="22">
        <f t="shared" si="7"/>
        <v>0.10067631815920555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2115</v>
      </c>
      <c r="E36" s="83">
        <v>2138</v>
      </c>
      <c r="F36" s="83">
        <v>2331</v>
      </c>
      <c r="G36" s="16">
        <f>(+D36+E36+F36)/3</f>
        <v>2194.6666666666665</v>
      </c>
      <c r="H36" s="84">
        <v>2343</v>
      </c>
      <c r="I36" s="84">
        <v>2231</v>
      </c>
      <c r="J36" s="84">
        <v>2593</v>
      </c>
      <c r="K36" s="16">
        <f>(+H36+I36+J36)/3</f>
        <v>2389</v>
      </c>
      <c r="L36" s="85">
        <f t="shared" ref="L36:S36" si="8">(+D36/D$54)*100</f>
        <v>0.55073392130363796</v>
      </c>
      <c r="M36" s="85">
        <f t="shared" si="8"/>
        <v>0.54259690227418655</v>
      </c>
      <c r="N36" s="85">
        <f t="shared" si="8"/>
        <v>0.51460929652401399</v>
      </c>
      <c r="O36" s="19">
        <f t="shared" si="8"/>
        <v>0.53483711594121663</v>
      </c>
      <c r="P36" s="85">
        <f t="shared" si="8"/>
        <v>0.59435929437908097</v>
      </c>
      <c r="Q36" s="85">
        <f t="shared" si="8"/>
        <v>0.5503858374943259</v>
      </c>
      <c r="R36" s="85">
        <f t="shared" si="8"/>
        <v>0.55070616969310815</v>
      </c>
      <c r="S36" s="19">
        <f t="shared" si="8"/>
        <v>0.56414947009149818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23"/>
      <c r="C39" s="38" t="s">
        <v>81</v>
      </c>
      <c r="D39" s="15"/>
      <c r="E39" s="15"/>
      <c r="F39" s="15"/>
      <c r="G39" s="21"/>
      <c r="H39" s="25"/>
      <c r="I39" s="25"/>
      <c r="J39" s="39"/>
      <c r="K39" s="21"/>
      <c r="L39" s="26"/>
      <c r="M39" s="26"/>
      <c r="N39" s="40"/>
      <c r="O39" s="22"/>
      <c r="P39" s="26"/>
      <c r="Q39" s="26"/>
      <c r="R39" s="40"/>
      <c r="S39" s="22"/>
    </row>
    <row r="40" spans="1:20" ht="24" customHeight="1" x14ac:dyDescent="0.35">
      <c r="A40" s="23"/>
      <c r="B40" s="23"/>
      <c r="C40" s="38" t="s">
        <v>180</v>
      </c>
      <c r="D40" s="15">
        <v>170</v>
      </c>
      <c r="E40" s="15">
        <v>161</v>
      </c>
      <c r="F40" s="15">
        <v>177</v>
      </c>
      <c r="G40" s="16">
        <f>(+D40+E40+F40)/3</f>
        <v>169.33333333333334</v>
      </c>
      <c r="H40" s="25">
        <v>259</v>
      </c>
      <c r="I40" s="25">
        <v>238</v>
      </c>
      <c r="J40" s="39">
        <v>268</v>
      </c>
      <c r="K40" s="16">
        <f>(+H40+I40+J40)/3</f>
        <v>255</v>
      </c>
      <c r="L40" s="26">
        <f t="shared" ref="L40:S40" si="9">(+D40/D$54)*100</f>
        <v>4.4267029135517E-2</v>
      </c>
      <c r="M40" s="26">
        <f t="shared" si="9"/>
        <v>4.0859729310637992E-2</v>
      </c>
      <c r="N40" s="40">
        <f t="shared" si="9"/>
        <v>3.9075866788824742E-2</v>
      </c>
      <c r="O40" s="19">
        <f t="shared" si="9"/>
        <v>4.1266290233617567E-2</v>
      </c>
      <c r="P40" s="26">
        <f t="shared" si="9"/>
        <v>6.5701688964653004E-2</v>
      </c>
      <c r="Q40" s="26">
        <f t="shared" si="9"/>
        <v>5.8714401310465965E-2</v>
      </c>
      <c r="R40" s="40">
        <f t="shared" si="9"/>
        <v>5.6918339173834556E-2</v>
      </c>
      <c r="S40" s="19">
        <f t="shared" si="9"/>
        <v>6.0216875208594402E-2</v>
      </c>
    </row>
    <row r="41" spans="1:20" ht="24" customHeight="1" x14ac:dyDescent="0.35">
      <c r="A41" s="81" t="s">
        <v>38</v>
      </c>
      <c r="B41" s="86"/>
      <c r="C41" s="82" t="s">
        <v>16</v>
      </c>
      <c r="D41" s="83"/>
      <c r="E41" s="83"/>
      <c r="F41" s="83"/>
      <c r="G41" s="21"/>
      <c r="H41" s="84"/>
      <c r="I41" s="84"/>
      <c r="J41" s="84"/>
      <c r="K41" s="21"/>
      <c r="L41" s="85"/>
      <c r="M41" s="85"/>
      <c r="N41" s="85"/>
      <c r="O41" s="22"/>
      <c r="P41" s="85"/>
      <c r="Q41" s="85"/>
      <c r="R41" s="85"/>
      <c r="S41" s="22"/>
    </row>
    <row r="42" spans="1:20" ht="24" customHeight="1" x14ac:dyDescent="0.35">
      <c r="A42" s="81"/>
      <c r="B42" s="86"/>
      <c r="C42" s="82" t="s">
        <v>26</v>
      </c>
      <c r="D42" s="83">
        <v>3</v>
      </c>
      <c r="E42" s="83">
        <v>5</v>
      </c>
      <c r="F42" s="83">
        <v>3</v>
      </c>
      <c r="G42" s="16">
        <f t="shared" ref="G42:G44" si="10">(+D42+E42+F42)/3</f>
        <v>3.6666666666666665</v>
      </c>
      <c r="H42" s="84">
        <v>225</v>
      </c>
      <c r="I42" s="84">
        <v>236</v>
      </c>
      <c r="J42" s="84">
        <v>0</v>
      </c>
      <c r="K42" s="16">
        <f t="shared" ref="K42:K44" si="11">(+H42+I42+J42)/3</f>
        <v>153.66666666666666</v>
      </c>
      <c r="L42" s="85">
        <f t="shared" ref="L42:S42" si="12">(+D42/D$54)*100</f>
        <v>7.8118286709735881E-4</v>
      </c>
      <c r="M42" s="85">
        <f t="shared" si="12"/>
        <v>1.2689356928769564E-3</v>
      </c>
      <c r="N42" s="85">
        <f t="shared" si="12"/>
        <v>6.6230282692923291E-4</v>
      </c>
      <c r="O42" s="19">
        <f t="shared" si="12"/>
        <v>8.9356140269644332E-4</v>
      </c>
      <c r="P42" s="85">
        <f t="shared" si="12"/>
        <v>5.7076756822575E-2</v>
      </c>
      <c r="Q42" s="85">
        <f t="shared" si="12"/>
        <v>5.8221002980125912E-2</v>
      </c>
      <c r="R42" s="85">
        <f t="shared" si="12"/>
        <v>0</v>
      </c>
      <c r="S42" s="19">
        <f t="shared" si="12"/>
        <v>3.6287554864264077E-2</v>
      </c>
      <c r="T42" s="73"/>
    </row>
    <row r="43" spans="1:20" ht="24" customHeight="1" x14ac:dyDescent="0.35">
      <c r="A43" s="81"/>
      <c r="B43" s="81"/>
      <c r="C43" s="87" t="s">
        <v>27</v>
      </c>
      <c r="D43" s="83"/>
      <c r="E43" s="83"/>
      <c r="F43" s="83"/>
      <c r="G43" s="21">
        <f t="shared" si="10"/>
        <v>0</v>
      </c>
      <c r="H43" s="84"/>
      <c r="I43" s="84"/>
      <c r="J43" s="84"/>
      <c r="K43" s="21">
        <f t="shared" si="11"/>
        <v>0</v>
      </c>
      <c r="L43" s="85"/>
      <c r="M43" s="85"/>
      <c r="N43" s="85"/>
      <c r="O43" s="22">
        <f>(+G43/G$54)*100</f>
        <v>0</v>
      </c>
      <c r="P43" s="85"/>
      <c r="Q43" s="85"/>
      <c r="R43" s="85"/>
      <c r="S43" s="22">
        <f>(+K43/K$54)*100</f>
        <v>0</v>
      </c>
      <c r="T43" s="73"/>
    </row>
    <row r="44" spans="1:20" ht="24" customHeight="1" x14ac:dyDescent="0.35">
      <c r="A44" s="81"/>
      <c r="B44" s="81"/>
      <c r="C44" s="87" t="s">
        <v>19</v>
      </c>
      <c r="D44" s="83">
        <v>3</v>
      </c>
      <c r="E44" s="83">
        <v>5</v>
      </c>
      <c r="F44" s="83">
        <v>3</v>
      </c>
      <c r="G44" s="21">
        <f t="shared" si="10"/>
        <v>3.6666666666666665</v>
      </c>
      <c r="H44" s="84">
        <v>225</v>
      </c>
      <c r="I44" s="84">
        <v>236</v>
      </c>
      <c r="J44" s="84"/>
      <c r="K44" s="21">
        <f t="shared" si="11"/>
        <v>153.66666666666666</v>
      </c>
      <c r="L44" s="85">
        <f>(+D44/D$54)*100</f>
        <v>7.8118286709735881E-4</v>
      </c>
      <c r="M44" s="85">
        <f>(+E44/E$54)*100</f>
        <v>1.2689356928769564E-3</v>
      </c>
      <c r="N44" s="85">
        <f>(+F44/F$54)*100</f>
        <v>6.6230282692923291E-4</v>
      </c>
      <c r="O44" s="22">
        <f>(+G44/G$54)*100</f>
        <v>8.9356140269644332E-4</v>
      </c>
      <c r="P44" s="85">
        <f>(+H44/H$54)*100</f>
        <v>5.7076756822575E-2</v>
      </c>
      <c r="Q44" s="85">
        <f>(+I44/I$54)*100</f>
        <v>5.8221002980125912E-2</v>
      </c>
      <c r="R44" s="85"/>
      <c r="S44" s="22">
        <f>(+K44/K$54)*100</f>
        <v>3.6287554864264077E-2</v>
      </c>
      <c r="T44" s="73"/>
    </row>
    <row r="45" spans="1:20" ht="24" customHeight="1" x14ac:dyDescent="0.35">
      <c r="A45" s="23" t="s">
        <v>41</v>
      </c>
      <c r="B45" s="23"/>
      <c r="C45" s="35" t="s">
        <v>78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79</v>
      </c>
      <c r="D46" s="15">
        <v>1</v>
      </c>
      <c r="E46" s="15">
        <v>20</v>
      </c>
      <c r="F46" s="15">
        <v>9</v>
      </c>
      <c r="G46" s="16">
        <f>(+D46+E46+F46)/3</f>
        <v>10</v>
      </c>
      <c r="H46" s="25">
        <v>2</v>
      </c>
      <c r="I46" s="25">
        <v>3</v>
      </c>
      <c r="J46" s="25">
        <v>9</v>
      </c>
      <c r="K46" s="16">
        <f>(+H46+I46+J46)/3</f>
        <v>4.666666666666667</v>
      </c>
      <c r="L46" s="26">
        <f t="shared" ref="L46:S47" si="13">(+D46/D$54)*100</f>
        <v>2.6039428903245292E-4</v>
      </c>
      <c r="M46" s="26">
        <f t="shared" si="13"/>
        <v>5.0757427715078258E-3</v>
      </c>
      <c r="N46" s="40">
        <f t="shared" si="13"/>
        <v>1.9869084807876986E-3</v>
      </c>
      <c r="O46" s="19">
        <f t="shared" si="13"/>
        <v>2.4369856437175728E-3</v>
      </c>
      <c r="P46" s="26">
        <f t="shared" si="13"/>
        <v>5.0734894953400006E-4</v>
      </c>
      <c r="Q46" s="26">
        <f t="shared" si="13"/>
        <v>7.4009749551007514E-4</v>
      </c>
      <c r="R46" s="26">
        <f t="shared" si="13"/>
        <v>1.9114367633004141E-3</v>
      </c>
      <c r="S46" s="19">
        <f t="shared" si="13"/>
        <v>1.1020081737520547E-3</v>
      </c>
      <c r="T46" s="73"/>
    </row>
    <row r="47" spans="1:20" ht="24" customHeight="1" x14ac:dyDescent="0.35">
      <c r="A47" s="81" t="s">
        <v>44</v>
      </c>
      <c r="B47" s="81"/>
      <c r="C47" s="82" t="s">
        <v>45</v>
      </c>
      <c r="D47" s="83">
        <v>0</v>
      </c>
      <c r="E47" s="83">
        <v>0</v>
      </c>
      <c r="F47" s="83">
        <v>0</v>
      </c>
      <c r="G47" s="16">
        <f>(+D47+E47+F47)/3</f>
        <v>0</v>
      </c>
      <c r="H47" s="84">
        <v>4</v>
      </c>
      <c r="I47" s="84">
        <v>3</v>
      </c>
      <c r="J47" s="84">
        <v>0</v>
      </c>
      <c r="K47" s="16">
        <f>(+H47+I47+J47)/3</f>
        <v>2.3333333333333335</v>
      </c>
      <c r="L47" s="85">
        <f t="shared" si="13"/>
        <v>0</v>
      </c>
      <c r="M47" s="85">
        <f t="shared" si="13"/>
        <v>0</v>
      </c>
      <c r="N47" s="85">
        <f t="shared" si="13"/>
        <v>0</v>
      </c>
      <c r="O47" s="19">
        <f t="shared" si="13"/>
        <v>0</v>
      </c>
      <c r="P47" s="85">
        <f t="shared" si="13"/>
        <v>1.0146978990680001E-3</v>
      </c>
      <c r="Q47" s="85">
        <f t="shared" si="13"/>
        <v>7.4009749551007514E-4</v>
      </c>
      <c r="R47" s="85">
        <f t="shared" si="13"/>
        <v>0</v>
      </c>
      <c r="S47" s="19">
        <f t="shared" si="13"/>
        <v>5.5100408687602733E-4</v>
      </c>
    </row>
    <row r="48" spans="1:20" ht="24" customHeight="1" x14ac:dyDescent="0.35">
      <c r="A48" s="81"/>
      <c r="B48" s="86"/>
      <c r="C48" s="87" t="s">
        <v>46</v>
      </c>
      <c r="D48" s="83"/>
      <c r="E48" s="83"/>
      <c r="F48" s="83"/>
      <c r="G48" s="21">
        <f>(+D48+E48+F48)/3</f>
        <v>0</v>
      </c>
      <c r="H48" s="84"/>
      <c r="I48" s="84"/>
      <c r="J48" s="84"/>
      <c r="K48" s="21">
        <f>(+H48+I48+J48)/3</f>
        <v>0</v>
      </c>
      <c r="L48" s="85"/>
      <c r="M48" s="85"/>
      <c r="N48" s="85"/>
      <c r="O48" s="22">
        <f>(+G48/G$54)*100</f>
        <v>0</v>
      </c>
      <c r="P48" s="85"/>
      <c r="Q48" s="85"/>
      <c r="R48" s="85"/>
      <c r="S48" s="22">
        <f>(+K48/K$54)*100</f>
        <v>0</v>
      </c>
      <c r="T48" s="73"/>
    </row>
    <row r="49" spans="1:256" ht="24" customHeight="1" x14ac:dyDescent="0.35">
      <c r="A49" s="81"/>
      <c r="B49" s="86"/>
      <c r="C49" s="87" t="s">
        <v>47</v>
      </c>
      <c r="D49" s="83"/>
      <c r="E49" s="83"/>
      <c r="F49" s="83"/>
      <c r="G49" s="21">
        <f>(+D49+E49+F49)/3</f>
        <v>0</v>
      </c>
      <c r="H49" s="84"/>
      <c r="I49" s="84"/>
      <c r="J49" s="84"/>
      <c r="K49" s="21">
        <f>(+H49+I49+J49)/3</f>
        <v>0</v>
      </c>
      <c r="L49" s="85"/>
      <c r="M49" s="85"/>
      <c r="N49" s="85"/>
      <c r="O49" s="22">
        <f>(+G49/G$54)*100</f>
        <v>0</v>
      </c>
      <c r="P49" s="85"/>
      <c r="Q49" s="85"/>
      <c r="R49" s="85"/>
      <c r="S49" s="22">
        <f>(+K49/K$54)*100</f>
        <v>0</v>
      </c>
      <c r="T49" s="73"/>
    </row>
    <row r="50" spans="1:256" ht="24" customHeight="1" x14ac:dyDescent="0.35">
      <c r="A50" s="81"/>
      <c r="B50" s="86"/>
      <c r="C50" s="87" t="s">
        <v>48</v>
      </c>
      <c r="D50" s="83"/>
      <c r="E50" s="83"/>
      <c r="F50" s="83"/>
      <c r="G50" s="21">
        <f>(+D50+E50+F50)/3</f>
        <v>0</v>
      </c>
      <c r="H50" s="84">
        <v>4</v>
      </c>
      <c r="I50" s="84">
        <v>3</v>
      </c>
      <c r="J50" s="84"/>
      <c r="K50" s="21">
        <f>(+H50+I50+J50)/3</f>
        <v>2.3333333333333335</v>
      </c>
      <c r="L50" s="85"/>
      <c r="M50" s="85"/>
      <c r="N50" s="85"/>
      <c r="O50" s="22">
        <f>(+G50/G$54)*100</f>
        <v>0</v>
      </c>
      <c r="P50" s="85">
        <f>(+H50/H$54)*100</f>
        <v>1.0146978990680001E-3</v>
      </c>
      <c r="Q50" s="85">
        <f>(+I50/I$54)*100</f>
        <v>7.4009749551007514E-4</v>
      </c>
      <c r="R50" s="85"/>
      <c r="S50" s="22">
        <f>(+K50/K$54)*100</f>
        <v>5.5100408687602733E-4</v>
      </c>
      <c r="T50" s="73"/>
    </row>
    <row r="51" spans="1:256" ht="24" customHeight="1" x14ac:dyDescent="0.35">
      <c r="A51" s="23" t="s">
        <v>49</v>
      </c>
      <c r="B51" s="23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23"/>
      <c r="C52" s="35" t="s">
        <v>37</v>
      </c>
      <c r="D52" s="15">
        <v>383</v>
      </c>
      <c r="E52" s="15">
        <v>225</v>
      </c>
      <c r="F52" s="15">
        <v>373</v>
      </c>
      <c r="G52" s="16">
        <f t="shared" ref="G52" si="14">(+D52+E52+F52)/3</f>
        <v>327</v>
      </c>
      <c r="H52" s="25">
        <v>3</v>
      </c>
      <c r="I52" s="25">
        <v>598</v>
      </c>
      <c r="J52" s="25">
        <v>626</v>
      </c>
      <c r="K52" s="16">
        <f t="shared" ref="K52" si="15">(+H52+I52+J52)/3</f>
        <v>409</v>
      </c>
      <c r="L52" s="26">
        <f t="shared" ref="L52:S53" si="16">(+D52/D$54)*100</f>
        <v>9.973101269942948E-2</v>
      </c>
      <c r="M52" s="26">
        <f t="shared" si="16"/>
        <v>5.7102106179463041E-2</v>
      </c>
      <c r="N52" s="26">
        <f t="shared" si="16"/>
        <v>8.23463181482013E-2</v>
      </c>
      <c r="O52" s="19">
        <f t="shared" si="16"/>
        <v>7.9689430549564622E-2</v>
      </c>
      <c r="P52" s="26">
        <f t="shared" si="16"/>
        <v>7.6102342430099993E-4</v>
      </c>
      <c r="Q52" s="26">
        <f t="shared" si="16"/>
        <v>0.147526100771675</v>
      </c>
      <c r="R52" s="26">
        <f t="shared" si="16"/>
        <v>0.13295104598067325</v>
      </c>
      <c r="S52" s="19">
        <f t="shared" si="16"/>
        <v>9.65831449424122E-2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245</v>
      </c>
      <c r="E53" s="94">
        <v>177</v>
      </c>
      <c r="F53" s="94">
        <v>188</v>
      </c>
      <c r="G53" s="67">
        <f>(+D53+E53+F53)/3</f>
        <v>203.33333333333334</v>
      </c>
      <c r="H53" s="84">
        <v>251</v>
      </c>
      <c r="I53" s="84">
        <v>177</v>
      </c>
      <c r="J53" s="84">
        <v>176</v>
      </c>
      <c r="K53" s="67">
        <f>(+H53+I53+J53)/3</f>
        <v>201.33333333333334</v>
      </c>
      <c r="L53" s="85">
        <f t="shared" si="16"/>
        <v>6.3796600812950965E-2</v>
      </c>
      <c r="M53" s="85">
        <f t="shared" si="16"/>
        <v>4.4920323527844259E-2</v>
      </c>
      <c r="N53" s="85">
        <f t="shared" si="16"/>
        <v>4.1504310487565262E-2</v>
      </c>
      <c r="O53" s="68">
        <f t="shared" si="16"/>
        <v>4.9552041422257317E-2</v>
      </c>
      <c r="P53" s="85">
        <f t="shared" si="16"/>
        <v>6.3672293166516999E-2</v>
      </c>
      <c r="Q53" s="85">
        <f t="shared" si="16"/>
        <v>4.3665752235094439E-2</v>
      </c>
      <c r="R53" s="85">
        <f t="shared" si="16"/>
        <v>3.7379207815652543E-2</v>
      </c>
      <c r="S53" s="68">
        <f t="shared" si="16"/>
        <v>4.7543781210445786E-2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7">+D9+D14+D22+D16+D23+D31+D38+D36+D42+D40+D46+D52+D47+D53+D20</f>
        <v>384033</v>
      </c>
      <c r="E54" s="46">
        <f t="shared" si="17"/>
        <v>394031</v>
      </c>
      <c r="F54" s="46">
        <f t="shared" si="17"/>
        <v>452965</v>
      </c>
      <c r="G54" s="70">
        <f t="shared" si="17"/>
        <v>410343</v>
      </c>
      <c r="H54" s="46">
        <f t="shared" si="17"/>
        <v>394206</v>
      </c>
      <c r="I54" s="46">
        <f t="shared" si="17"/>
        <v>405352</v>
      </c>
      <c r="J54" s="46">
        <f t="shared" si="17"/>
        <v>470850</v>
      </c>
      <c r="K54" s="70">
        <f t="shared" si="17"/>
        <v>423469.33333333331</v>
      </c>
      <c r="L54" s="71">
        <f t="shared" si="17"/>
        <v>99.999999999999986</v>
      </c>
      <c r="M54" s="71">
        <f t="shared" si="17"/>
        <v>99.999999999999986</v>
      </c>
      <c r="N54" s="71">
        <f t="shared" si="17"/>
        <v>99.999999999999986</v>
      </c>
      <c r="O54" s="72">
        <f t="shared" si="17"/>
        <v>100</v>
      </c>
      <c r="P54" s="71">
        <f t="shared" si="17"/>
        <v>99.999999999999986</v>
      </c>
      <c r="Q54" s="71">
        <f t="shared" si="17"/>
        <v>100</v>
      </c>
      <c r="R54" s="71">
        <f t="shared" si="17"/>
        <v>100</v>
      </c>
      <c r="S54" s="72">
        <f t="shared" si="17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088C5-DB92-4C0C-BC43-DADECEC92ED9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69</v>
      </c>
      <c r="E8" s="135" t="s">
        <v>70</v>
      </c>
      <c r="F8" s="136" t="s">
        <v>71</v>
      </c>
      <c r="G8" s="11" t="s">
        <v>150</v>
      </c>
      <c r="H8" s="135" t="s">
        <v>69</v>
      </c>
      <c r="I8" s="135" t="s">
        <v>70</v>
      </c>
      <c r="J8" s="136" t="s">
        <v>71</v>
      </c>
      <c r="K8" s="11" t="s">
        <v>150</v>
      </c>
      <c r="L8" s="135" t="s">
        <v>69</v>
      </c>
      <c r="M8" s="135" t="s">
        <v>70</v>
      </c>
      <c r="N8" s="136" t="s">
        <v>71</v>
      </c>
      <c r="O8" s="11" t="s">
        <v>59</v>
      </c>
      <c r="P8" s="135" t="s">
        <v>69</v>
      </c>
      <c r="Q8" s="135" t="s">
        <v>70</v>
      </c>
      <c r="R8" s="136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351378</v>
      </c>
      <c r="E9" s="15">
        <v>334242</v>
      </c>
      <c r="F9" s="15">
        <v>366267</v>
      </c>
      <c r="G9" s="16">
        <f>(+D9+E9+F9)/3</f>
        <v>350629</v>
      </c>
      <c r="H9" s="17">
        <v>358827</v>
      </c>
      <c r="I9" s="17">
        <v>341319</v>
      </c>
      <c r="J9" s="17">
        <v>373991</v>
      </c>
      <c r="K9" s="16">
        <f>(+H9+I9+J9)/3</f>
        <v>358045.66666666669</v>
      </c>
      <c r="L9" s="18">
        <f t="shared" ref="L9:S12" si="0">(+D9/D$54)*100</f>
        <v>96.781017173233437</v>
      </c>
      <c r="M9" s="18">
        <f t="shared" si="0"/>
        <v>97.007427014131352</v>
      </c>
      <c r="N9" s="18">
        <f t="shared" si="0"/>
        <v>97.026170021695762</v>
      </c>
      <c r="O9" s="19">
        <f t="shared" si="0"/>
        <v>96.938193419843671</v>
      </c>
      <c r="P9" s="18">
        <f t="shared" si="0"/>
        <v>96.002857395115143</v>
      </c>
      <c r="Q9" s="18">
        <f t="shared" si="0"/>
        <v>96.363898158657022</v>
      </c>
      <c r="R9" s="18">
        <f t="shared" si="0"/>
        <v>96.396389430165058</v>
      </c>
      <c r="S9" s="19">
        <f t="shared" si="0"/>
        <v>96.254268834172535</v>
      </c>
      <c r="T9" s="51"/>
    </row>
    <row r="10" spans="1:20" ht="24" customHeight="1" x14ac:dyDescent="0.35">
      <c r="A10" s="13"/>
      <c r="B10" s="13"/>
      <c r="C10" s="20" t="s">
        <v>73</v>
      </c>
      <c r="D10" s="15">
        <v>348508</v>
      </c>
      <c r="E10" s="15">
        <v>331694</v>
      </c>
      <c r="F10" s="15">
        <v>363582</v>
      </c>
      <c r="G10" s="21">
        <f>(+D10+E10+F10)/3</f>
        <v>347928</v>
      </c>
      <c r="H10" s="17">
        <v>348508</v>
      </c>
      <c r="I10" s="17">
        <v>331694</v>
      </c>
      <c r="J10" s="17">
        <v>363582</v>
      </c>
      <c r="K10" s="21">
        <f>(+H10+I10+J10)/3</f>
        <v>347928</v>
      </c>
      <c r="L10" s="18">
        <f t="shared" si="0"/>
        <v>95.990525112583143</v>
      </c>
      <c r="M10" s="18">
        <f t="shared" si="0"/>
        <v>96.267918143217443</v>
      </c>
      <c r="N10" s="18">
        <f t="shared" si="0"/>
        <v>96.314898554410277</v>
      </c>
      <c r="O10" s="22">
        <f t="shared" si="0"/>
        <v>96.191449538342155</v>
      </c>
      <c r="P10" s="18">
        <f t="shared" si="0"/>
        <v>93.242046515609985</v>
      </c>
      <c r="Q10" s="18">
        <f t="shared" si="0"/>
        <v>93.64649151039815</v>
      </c>
      <c r="R10" s="18">
        <f t="shared" si="0"/>
        <v>93.713463858216571</v>
      </c>
      <c r="S10" s="22">
        <f t="shared" si="0"/>
        <v>93.534312420862449</v>
      </c>
    </row>
    <row r="11" spans="1:20" ht="24" customHeight="1" x14ac:dyDescent="0.35">
      <c r="A11" s="13"/>
      <c r="B11" s="13"/>
      <c r="C11" s="20" t="s">
        <v>174</v>
      </c>
      <c r="D11" s="15">
        <v>98</v>
      </c>
      <c r="E11" s="15">
        <v>101</v>
      </c>
      <c r="F11" s="15">
        <v>86</v>
      </c>
      <c r="G11" s="21">
        <f>(+D11+E11+F11)/3</f>
        <v>95</v>
      </c>
      <c r="H11" s="17">
        <v>29</v>
      </c>
      <c r="I11" s="17">
        <v>26</v>
      </c>
      <c r="J11" s="17">
        <v>30</v>
      </c>
      <c r="K11" s="21">
        <f>(+H11+I11+J11)/3</f>
        <v>28.333333333333332</v>
      </c>
      <c r="L11" s="18">
        <f t="shared" si="0"/>
        <v>2.6992411827083305E-2</v>
      </c>
      <c r="M11" s="18">
        <f t="shared" si="0"/>
        <v>2.9313342214405333E-2</v>
      </c>
      <c r="N11" s="18">
        <f t="shared" si="0"/>
        <v>2.2781879399088194E-2</v>
      </c>
      <c r="O11" s="22">
        <f t="shared" si="0"/>
        <v>2.6264594129079881E-2</v>
      </c>
      <c r="P11" s="18">
        <f t="shared" si="0"/>
        <v>7.7588444137657959E-3</v>
      </c>
      <c r="Q11" s="18">
        <f t="shared" si="0"/>
        <v>7.3405270498421793E-3</v>
      </c>
      <c r="R11" s="18">
        <f t="shared" si="0"/>
        <v>7.732516779561412E-3</v>
      </c>
      <c r="S11" s="22">
        <f t="shared" si="0"/>
        <v>7.6169174424721093E-3</v>
      </c>
    </row>
    <row r="12" spans="1:20" ht="24" customHeight="1" x14ac:dyDescent="0.35">
      <c r="A12" s="13"/>
      <c r="B12" s="13"/>
      <c r="C12" s="20" t="s">
        <v>75</v>
      </c>
      <c r="D12" s="15">
        <v>2772</v>
      </c>
      <c r="E12" s="15">
        <v>2447</v>
      </c>
      <c r="F12" s="15">
        <v>2599</v>
      </c>
      <c r="G12" s="21">
        <f>(+D12+E12+F12)/3</f>
        <v>2606</v>
      </c>
      <c r="H12" s="17">
        <v>10290</v>
      </c>
      <c r="I12" s="17">
        <v>9599</v>
      </c>
      <c r="J12" s="17">
        <v>10379</v>
      </c>
      <c r="K12" s="21">
        <f>(+H12+I12+J12)/3</f>
        <v>10089.333333333334</v>
      </c>
      <c r="L12" s="18">
        <f t="shared" si="0"/>
        <v>0.76349964882321353</v>
      </c>
      <c r="M12" s="18">
        <f t="shared" si="0"/>
        <v>0.71019552869950342</v>
      </c>
      <c r="N12" s="18">
        <f t="shared" si="0"/>
        <v>0.68848958788639791</v>
      </c>
      <c r="O12" s="22">
        <f t="shared" si="0"/>
        <v>0.72047928737244393</v>
      </c>
      <c r="P12" s="18">
        <f t="shared" si="0"/>
        <v>2.7530520350913803</v>
      </c>
      <c r="Q12" s="18">
        <f t="shared" si="0"/>
        <v>2.7100661212090413</v>
      </c>
      <c r="R12" s="18">
        <f t="shared" si="0"/>
        <v>2.67519305516893</v>
      </c>
      <c r="S12" s="22">
        <f t="shared" si="0"/>
        <v>2.7123394958675981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619</v>
      </c>
      <c r="E14" s="83">
        <v>624</v>
      </c>
      <c r="F14" s="83">
        <v>622</v>
      </c>
      <c r="G14" s="16">
        <f>(+D14+E14+F14)/3</f>
        <v>621.66666666666663</v>
      </c>
      <c r="H14" s="84">
        <v>1039</v>
      </c>
      <c r="I14" s="84">
        <v>1055</v>
      </c>
      <c r="J14" s="84">
        <v>1029</v>
      </c>
      <c r="K14" s="16">
        <f>(+H14+I14+J14)/3</f>
        <v>1041</v>
      </c>
      <c r="L14" s="85">
        <f t="shared" ref="L14:S14" si="1">(+D14/D$54)*100</f>
        <v>0.17049288694861803</v>
      </c>
      <c r="M14" s="85">
        <f t="shared" si="1"/>
        <v>0.18110421328503887</v>
      </c>
      <c r="N14" s="85">
        <f t="shared" si="1"/>
        <v>0.16477126728177741</v>
      </c>
      <c r="O14" s="19">
        <f t="shared" si="1"/>
        <v>0.1718718177218736</v>
      </c>
      <c r="P14" s="85">
        <f t="shared" si="1"/>
        <v>0.27798066710009178</v>
      </c>
      <c r="Q14" s="85">
        <f t="shared" si="1"/>
        <v>0.29785600144551916</v>
      </c>
      <c r="R14" s="85">
        <f t="shared" si="1"/>
        <v>0.26522532553895645</v>
      </c>
      <c r="S14" s="19">
        <f t="shared" si="1"/>
        <v>0.27985450791576938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137</v>
      </c>
      <c r="E16" s="15">
        <v>108</v>
      </c>
      <c r="F16" s="15">
        <v>102</v>
      </c>
      <c r="G16" s="16">
        <f t="shared" ref="G16:G18" si="2">(+D16+E16+F16)/3</f>
        <v>115.66666666666667</v>
      </c>
      <c r="H16" s="25">
        <v>152</v>
      </c>
      <c r="I16" s="25">
        <v>120</v>
      </c>
      <c r="J16" s="25">
        <v>116</v>
      </c>
      <c r="K16" s="16">
        <f t="shared" ref="K16:K18" si="3">(+H16+I16+J16)/3</f>
        <v>129.33333333333334</v>
      </c>
      <c r="L16" s="26">
        <f t="shared" ref="L16:S17" si="4">(+D16/D$54)*100</f>
        <v>3.7734290003167477E-2</v>
      </c>
      <c r="M16" s="26">
        <f t="shared" si="4"/>
        <v>3.1344959991641344E-2</v>
      </c>
      <c r="N16" s="26">
        <f t="shared" si="4"/>
        <v>2.702036858961623E-2</v>
      </c>
      <c r="O16" s="19">
        <f t="shared" si="4"/>
        <v>3.1978295308037613E-2</v>
      </c>
      <c r="P16" s="26">
        <f t="shared" si="4"/>
        <v>4.0667046582496584E-2</v>
      </c>
      <c r="Q16" s="26">
        <f t="shared" si="4"/>
        <v>3.3879355614656215E-2</v>
      </c>
      <c r="R16" s="26">
        <f t="shared" si="4"/>
        <v>2.9899064880970789E-2</v>
      </c>
      <c r="S16" s="19">
        <f t="shared" si="4"/>
        <v>3.4768987855049165E-2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137</v>
      </c>
      <c r="E17" s="15">
        <v>108</v>
      </c>
      <c r="F17" s="15">
        <v>102</v>
      </c>
      <c r="G17" s="21">
        <f t="shared" si="2"/>
        <v>115.66666666666667</v>
      </c>
      <c r="H17" s="25">
        <v>152</v>
      </c>
      <c r="I17" s="25">
        <v>120</v>
      </c>
      <c r="J17" s="25">
        <v>116</v>
      </c>
      <c r="K17" s="21">
        <f t="shared" si="3"/>
        <v>129.33333333333334</v>
      </c>
      <c r="L17" s="26">
        <f t="shared" si="4"/>
        <v>3.7734290003167477E-2</v>
      </c>
      <c r="M17" s="26">
        <f t="shared" si="4"/>
        <v>3.1344959991641344E-2</v>
      </c>
      <c r="N17" s="26">
        <f t="shared" si="4"/>
        <v>2.702036858961623E-2</v>
      </c>
      <c r="O17" s="22">
        <f t="shared" si="4"/>
        <v>3.1978295308037613E-2</v>
      </c>
      <c r="P17" s="26">
        <f t="shared" si="4"/>
        <v>4.0667046582496584E-2</v>
      </c>
      <c r="Q17" s="26">
        <f t="shared" si="4"/>
        <v>3.3879355614656215E-2</v>
      </c>
      <c r="R17" s="26">
        <f t="shared" si="4"/>
        <v>2.9899064880970789E-2</v>
      </c>
      <c r="S17" s="22">
        <f t="shared" si="4"/>
        <v>3.4768987855049165E-2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4347</v>
      </c>
      <c r="E19" s="83">
        <v>3502</v>
      </c>
      <c r="F19" s="83">
        <v>4231</v>
      </c>
      <c r="G19" s="16">
        <f>(+D19+E19+F19)/3</f>
        <v>4026.6666666666665</v>
      </c>
      <c r="H19" s="84">
        <v>4347</v>
      </c>
      <c r="I19" s="84">
        <v>3502</v>
      </c>
      <c r="J19" s="84">
        <v>4231</v>
      </c>
      <c r="K19" s="16">
        <f>(+H19+I19+J19)/3</f>
        <v>4026.6666666666665</v>
      </c>
      <c r="L19" s="85">
        <f t="shared" ref="L19:N22" si="5">(+D19/D$54)*100</f>
        <v>1.1973062674727666</v>
      </c>
      <c r="M19" s="85">
        <f t="shared" si="5"/>
        <v>1.0163893508400741</v>
      </c>
      <c r="N19" s="85">
        <f t="shared" si="5"/>
        <v>1.1208154853202577</v>
      </c>
      <c r="O19" s="19">
        <f>(+G19/G$54)*100</f>
        <v>1.1132501651904734</v>
      </c>
      <c r="P19" s="85">
        <f t="shared" ref="P19:R22" si="6">(+H19/H$54)*100</f>
        <v>1.1630240229875832</v>
      </c>
      <c r="Q19" s="85">
        <f t="shared" si="6"/>
        <v>0.98871252802105047</v>
      </c>
      <c r="R19" s="85">
        <f t="shared" si="6"/>
        <v>1.0905426164774779</v>
      </c>
      <c r="S19" s="19">
        <f>(+K19/K$54)*100</f>
        <v>1.0824983847654479</v>
      </c>
      <c r="T19" s="51"/>
    </row>
    <row r="20" spans="1:20" ht="24" customHeight="1" x14ac:dyDescent="0.35">
      <c r="A20" s="81"/>
      <c r="B20" s="86"/>
      <c r="C20" s="87" t="s">
        <v>6</v>
      </c>
      <c r="D20" s="83">
        <v>2146</v>
      </c>
      <c r="E20" s="83">
        <v>1698</v>
      </c>
      <c r="F20" s="83">
        <v>2012</v>
      </c>
      <c r="G20" s="21">
        <f>(+D20+E20+F20)/3</f>
        <v>1952</v>
      </c>
      <c r="H20" s="84">
        <v>2146</v>
      </c>
      <c r="I20" s="84">
        <v>1698</v>
      </c>
      <c r="J20" s="84">
        <v>2012</v>
      </c>
      <c r="K20" s="21">
        <f>(+H20+I20+J20)/3</f>
        <v>1952</v>
      </c>
      <c r="L20" s="85">
        <f t="shared" si="5"/>
        <v>0.59107873245837517</v>
      </c>
      <c r="M20" s="85">
        <f t="shared" si="5"/>
        <v>0.49281242653525004</v>
      </c>
      <c r="N20" s="85">
        <f t="shared" si="5"/>
        <v>0.53299001570890048</v>
      </c>
      <c r="O20" s="22">
        <f>(+G20/G$54)*100</f>
        <v>0.5396682919996203</v>
      </c>
      <c r="P20" s="85">
        <f t="shared" si="6"/>
        <v>0.57415448661866886</v>
      </c>
      <c r="Q20" s="85">
        <f t="shared" si="6"/>
        <v>0.47939288194738539</v>
      </c>
      <c r="R20" s="85">
        <f t="shared" si="6"/>
        <v>0.51859412534925198</v>
      </c>
      <c r="S20" s="22">
        <f>(+K20/K$54)*100</f>
        <v>0.52476080638960798</v>
      </c>
    </row>
    <row r="21" spans="1:20" ht="24" customHeight="1" x14ac:dyDescent="0.35">
      <c r="A21" s="81"/>
      <c r="B21" s="86"/>
      <c r="C21" s="87" t="s">
        <v>7</v>
      </c>
      <c r="D21" s="83">
        <v>2192</v>
      </c>
      <c r="E21" s="83">
        <v>1794</v>
      </c>
      <c r="F21" s="83">
        <v>2195</v>
      </c>
      <c r="G21" s="21">
        <f>(+D21+E21+F21)/3</f>
        <v>2060.3333333333335</v>
      </c>
      <c r="H21" s="84">
        <v>2192</v>
      </c>
      <c r="I21" s="84">
        <v>1794</v>
      </c>
      <c r="J21" s="84">
        <v>2195</v>
      </c>
      <c r="K21" s="21">
        <f>(+H21+I21+J21)/3</f>
        <v>2060.3333333333335</v>
      </c>
      <c r="L21" s="85">
        <f t="shared" si="5"/>
        <v>0.60374864005067963</v>
      </c>
      <c r="M21" s="85">
        <f t="shared" si="5"/>
        <v>0.52067461319448671</v>
      </c>
      <c r="N21" s="85">
        <f t="shared" si="5"/>
        <v>0.58146773582556499</v>
      </c>
      <c r="O21" s="22">
        <f>(+G21/G$54)*100</f>
        <v>0.56961914495383426</v>
      </c>
      <c r="P21" s="85">
        <f t="shared" si="6"/>
        <v>0.58646161913705597</v>
      </c>
      <c r="Q21" s="85">
        <f t="shared" si="6"/>
        <v>0.50649636643911033</v>
      </c>
      <c r="R21" s="85">
        <f t="shared" si="6"/>
        <v>0.56576247770457666</v>
      </c>
      <c r="S21" s="22">
        <f>(+K21/K$54)*100</f>
        <v>0.55388431425788365</v>
      </c>
    </row>
    <row r="22" spans="1:20" ht="24" customHeight="1" x14ac:dyDescent="0.35">
      <c r="A22" s="81"/>
      <c r="B22" s="88"/>
      <c r="C22" s="87" t="s">
        <v>8</v>
      </c>
      <c r="D22" s="83">
        <v>9</v>
      </c>
      <c r="E22" s="83">
        <v>10</v>
      </c>
      <c r="F22" s="83">
        <v>24</v>
      </c>
      <c r="G22" s="21">
        <f>(+D22+E22+F22)/3</f>
        <v>14.333333333333334</v>
      </c>
      <c r="H22" s="84">
        <v>9</v>
      </c>
      <c r="I22" s="84">
        <v>10</v>
      </c>
      <c r="J22" s="84">
        <v>24</v>
      </c>
      <c r="K22" s="21">
        <f>(+H22+I22+J22)/3</f>
        <v>14.333333333333334</v>
      </c>
      <c r="L22" s="85">
        <f t="shared" si="5"/>
        <v>2.4788949637117321E-3</v>
      </c>
      <c r="M22" s="85">
        <f t="shared" si="5"/>
        <v>2.9023111103371616E-3</v>
      </c>
      <c r="N22" s="85">
        <f t="shared" si="5"/>
        <v>6.3577337857920546E-3</v>
      </c>
      <c r="O22" s="22">
        <f>(+G22/G$54)*100</f>
        <v>3.9627282370190697E-3</v>
      </c>
      <c r="P22" s="85">
        <f t="shared" si="6"/>
        <v>2.4079172318583501E-3</v>
      </c>
      <c r="Q22" s="85">
        <f t="shared" si="6"/>
        <v>2.8232796345546841E-3</v>
      </c>
      <c r="R22" s="85">
        <f t="shared" si="6"/>
        <v>6.1860134236491286E-3</v>
      </c>
      <c r="S22" s="22">
        <f>(+K22/K$54)*100</f>
        <v>3.8532641179564796E-3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/>
      <c r="E24" s="83"/>
      <c r="F24" s="83"/>
      <c r="G24" s="21">
        <f>(+D24+E24+F24)/3</f>
        <v>0</v>
      </c>
      <c r="H24" s="84"/>
      <c r="I24" s="84"/>
      <c r="J24" s="84"/>
      <c r="K24" s="21">
        <f>(+H24+I24+J24)/3</f>
        <v>0</v>
      </c>
      <c r="L24" s="85"/>
      <c r="M24" s="85"/>
      <c r="N24" s="85"/>
      <c r="O24" s="22">
        <f>(+G24/G$54)*100</f>
        <v>0</v>
      </c>
      <c r="P24" s="85"/>
      <c r="Q24" s="85"/>
      <c r="R24" s="85"/>
      <c r="S24" s="22">
        <f>(+K24/K$54)*100</f>
        <v>0</v>
      </c>
    </row>
    <row r="25" spans="1:20" ht="24" customHeight="1" x14ac:dyDescent="0.35">
      <c r="A25" s="81"/>
      <c r="B25" s="88"/>
      <c r="C25" s="87" t="s">
        <v>11</v>
      </c>
      <c r="D25" s="83"/>
      <c r="E25" s="83">
        <v>1</v>
      </c>
      <c r="F25" s="83">
        <v>2</v>
      </c>
      <c r="G25" s="21">
        <f>(+D25+E25+F25)/3</f>
        <v>1</v>
      </c>
      <c r="H25" s="84"/>
      <c r="I25" s="84">
        <v>1</v>
      </c>
      <c r="J25" s="84">
        <v>2</v>
      </c>
      <c r="K25" s="21">
        <f>(+H25+I25+J25)/3</f>
        <v>1</v>
      </c>
      <c r="L25" s="85"/>
      <c r="M25" s="85">
        <f>(+E25/E$54)*100</f>
        <v>2.9023111103371614E-4</v>
      </c>
      <c r="N25" s="85">
        <f>(+F25/F$54)*100</f>
        <v>5.2981114881600459E-4</v>
      </c>
      <c r="O25" s="22">
        <f>(+G25/G$54)*100</f>
        <v>2.764694118850514E-4</v>
      </c>
      <c r="P25" s="85"/>
      <c r="Q25" s="85">
        <f>(+I25/I$54)*100</f>
        <v>2.8232796345546837E-4</v>
      </c>
      <c r="R25" s="85">
        <f>(+J25/J$54)*100</f>
        <v>5.1550111863742749E-4</v>
      </c>
      <c r="S25" s="22">
        <f>(+K25/K$54)*100</f>
        <v>2.6883238032254504E-4</v>
      </c>
    </row>
    <row r="26" spans="1:20" ht="24" customHeight="1" x14ac:dyDescent="0.35">
      <c r="A26" s="23" t="s">
        <v>25</v>
      </c>
      <c r="B26" s="23"/>
      <c r="C26" s="35" t="s">
        <v>52</v>
      </c>
      <c r="D26" s="15"/>
      <c r="E26" s="15"/>
      <c r="F26" s="15"/>
      <c r="G26" s="21"/>
      <c r="H26" s="25"/>
      <c r="I26" s="25"/>
      <c r="J26" s="25"/>
      <c r="K26" s="21"/>
      <c r="L26" s="26"/>
      <c r="M26" s="26"/>
      <c r="N26" s="26"/>
      <c r="O26" s="22"/>
      <c r="P26" s="26"/>
      <c r="Q26" s="26"/>
      <c r="R26" s="26"/>
      <c r="S26" s="22"/>
    </row>
    <row r="27" spans="1:20" ht="24" customHeight="1" x14ac:dyDescent="0.35">
      <c r="A27" s="23"/>
      <c r="B27" s="34"/>
      <c r="C27" s="35" t="s">
        <v>175</v>
      </c>
      <c r="D27" s="15">
        <v>1937</v>
      </c>
      <c r="E27" s="15">
        <v>1926</v>
      </c>
      <c r="F27" s="15">
        <v>1999</v>
      </c>
      <c r="G27" s="16">
        <f>(+D27+E27+F27)/3</f>
        <v>1954</v>
      </c>
      <c r="H27" s="25">
        <v>4717</v>
      </c>
      <c r="I27" s="25">
        <v>3698</v>
      </c>
      <c r="J27" s="25">
        <v>4052</v>
      </c>
      <c r="K27" s="16">
        <f>(+H27+I27+J27)/3</f>
        <v>4155.666666666667</v>
      </c>
      <c r="L27" s="26">
        <f t="shared" ref="L27:S27" si="7">(+D27/D$54)*100</f>
        <v>0.53351328274551379</v>
      </c>
      <c r="M27" s="26">
        <f t="shared" si="7"/>
        <v>0.55898511985093724</v>
      </c>
      <c r="N27" s="26">
        <f t="shared" si="7"/>
        <v>0.52954624324159649</v>
      </c>
      <c r="O27" s="19">
        <f t="shared" si="7"/>
        <v>0.54022123082339035</v>
      </c>
      <c r="P27" s="26">
        <f t="shared" si="7"/>
        <v>1.262016175852871</v>
      </c>
      <c r="Q27" s="26">
        <f t="shared" si="7"/>
        <v>1.0440488088583222</v>
      </c>
      <c r="R27" s="26">
        <f t="shared" si="7"/>
        <v>1.0444052663594281</v>
      </c>
      <c r="S27" s="19">
        <f t="shared" si="7"/>
        <v>1.1171777618270564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93</v>
      </c>
      <c r="E29" s="83">
        <v>109</v>
      </c>
      <c r="F29" s="83">
        <v>114</v>
      </c>
      <c r="G29" s="16">
        <f>(+D29+E29+F29)/3</f>
        <v>105.33333333333333</v>
      </c>
      <c r="H29" s="84">
        <v>90</v>
      </c>
      <c r="I29" s="84">
        <v>110</v>
      </c>
      <c r="J29" s="84">
        <v>112</v>
      </c>
      <c r="K29" s="16">
        <f>(+H29+I29+J29)/3</f>
        <v>104</v>
      </c>
      <c r="L29" s="85">
        <f t="shared" ref="L29:S29" si="8">(+D29/D$54)*100</f>
        <v>2.5615247958354567E-2</v>
      </c>
      <c r="M29" s="85">
        <f t="shared" si="8"/>
        <v>3.1635191102675063E-2</v>
      </c>
      <c r="N29" s="85">
        <f t="shared" si="8"/>
        <v>3.0199235482512257E-2</v>
      </c>
      <c r="O29" s="19">
        <f t="shared" si="8"/>
        <v>2.9121444718558744E-2</v>
      </c>
      <c r="P29" s="85">
        <f t="shared" si="8"/>
        <v>2.4079172318583503E-2</v>
      </c>
      <c r="Q29" s="85">
        <f t="shared" si="8"/>
        <v>3.1056075980101527E-2</v>
      </c>
      <c r="R29" s="85">
        <f t="shared" si="8"/>
        <v>2.8868062643695937E-2</v>
      </c>
      <c r="S29" s="19">
        <f t="shared" si="8"/>
        <v>2.7958567553544686E-2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1221</v>
      </c>
      <c r="E31" s="15">
        <v>1172</v>
      </c>
      <c r="F31" s="15">
        <v>1185</v>
      </c>
      <c r="G31" s="16">
        <f>(+D31+E31+F31)/3</f>
        <v>1192.6666666666667</v>
      </c>
      <c r="H31" s="25">
        <v>1361</v>
      </c>
      <c r="I31" s="25">
        <v>1436</v>
      </c>
      <c r="J31" s="25">
        <v>1429</v>
      </c>
      <c r="K31" s="16">
        <f>(+H31+I31+J31)/3</f>
        <v>1408.6666666666667</v>
      </c>
      <c r="L31" s="26">
        <f t="shared" ref="L31:S34" si="9">(+D31/D$54)*100</f>
        <v>0.33630341674355829</v>
      </c>
      <c r="M31" s="26">
        <f t="shared" si="9"/>
        <v>0.3401508621315153</v>
      </c>
      <c r="N31" s="26">
        <f t="shared" si="9"/>
        <v>0.31391310567348268</v>
      </c>
      <c r="O31" s="19">
        <f t="shared" si="9"/>
        <v>0.32973585190823795</v>
      </c>
      <c r="P31" s="26">
        <f t="shared" si="9"/>
        <v>0.3641305947288016</v>
      </c>
      <c r="Q31" s="26">
        <f t="shared" si="9"/>
        <v>0.4054229555220526</v>
      </c>
      <c r="R31" s="26">
        <f t="shared" si="9"/>
        <v>0.3683255492664419</v>
      </c>
      <c r="S31" s="19">
        <f t="shared" si="9"/>
        <v>0.37869521308102516</v>
      </c>
    </row>
    <row r="32" spans="1:20" ht="24" customHeight="1" x14ac:dyDescent="0.35">
      <c r="A32" s="23"/>
      <c r="B32" s="34"/>
      <c r="C32" s="24" t="s">
        <v>53</v>
      </c>
      <c r="D32" s="15">
        <v>335</v>
      </c>
      <c r="E32" s="15">
        <v>311</v>
      </c>
      <c r="F32" s="15">
        <v>313</v>
      </c>
      <c r="G32" s="21">
        <f>(+D32+E32+F32)/3</f>
        <v>319.66666666666669</v>
      </c>
      <c r="H32" s="25">
        <v>533</v>
      </c>
      <c r="I32" s="25">
        <v>568</v>
      </c>
      <c r="J32" s="25">
        <v>563</v>
      </c>
      <c r="K32" s="21">
        <f>(+H32+I32+J32)/3</f>
        <v>554.66666666666663</v>
      </c>
      <c r="L32" s="26">
        <f t="shared" si="9"/>
        <v>9.2269979204825575E-2</v>
      </c>
      <c r="M32" s="26">
        <f t="shared" si="9"/>
        <v>9.0261875531485722E-2</v>
      </c>
      <c r="N32" s="26">
        <f t="shared" si="9"/>
        <v>8.2915444789704709E-2</v>
      </c>
      <c r="O32" s="22">
        <f t="shared" si="9"/>
        <v>8.8378055332588093E-2</v>
      </c>
      <c r="P32" s="26">
        <f t="shared" si="9"/>
        <v>0.14260220939783341</v>
      </c>
      <c r="Q32" s="26">
        <f t="shared" si="9"/>
        <v>0.16036228324270604</v>
      </c>
      <c r="R32" s="26">
        <f t="shared" si="9"/>
        <v>0.14511356489643581</v>
      </c>
      <c r="S32" s="22">
        <f t="shared" si="9"/>
        <v>0.14911236028557165</v>
      </c>
    </row>
    <row r="33" spans="1:20" ht="24" customHeight="1" x14ac:dyDescent="0.35">
      <c r="A33" s="23"/>
      <c r="B33" s="34"/>
      <c r="C33" s="24" t="s">
        <v>54</v>
      </c>
      <c r="D33" s="15">
        <v>459</v>
      </c>
      <c r="E33" s="15">
        <v>438</v>
      </c>
      <c r="F33" s="15">
        <v>437</v>
      </c>
      <c r="G33" s="21">
        <f>(+D33+E33+F33)/3</f>
        <v>444.66666666666669</v>
      </c>
      <c r="H33" s="25">
        <v>395</v>
      </c>
      <c r="I33" s="25">
        <v>424</v>
      </c>
      <c r="J33" s="25">
        <v>428</v>
      </c>
      <c r="K33" s="21">
        <f>(+H33+I33+J33)/3</f>
        <v>415.66666666666669</v>
      </c>
      <c r="L33" s="26">
        <f t="shared" si="9"/>
        <v>0.12642364314929835</v>
      </c>
      <c r="M33" s="26">
        <f t="shared" si="9"/>
        <v>0.12712122663276768</v>
      </c>
      <c r="N33" s="26">
        <f t="shared" si="9"/>
        <v>0.115763736016297</v>
      </c>
      <c r="O33" s="22">
        <f t="shared" si="9"/>
        <v>0.12293673181821951</v>
      </c>
      <c r="P33" s="26">
        <f t="shared" si="9"/>
        <v>0.10568081184267204</v>
      </c>
      <c r="Q33" s="26">
        <f t="shared" si="9"/>
        <v>0.11970705650511862</v>
      </c>
      <c r="R33" s="26">
        <f t="shared" si="9"/>
        <v>0.11031723938840947</v>
      </c>
      <c r="S33" s="22">
        <f t="shared" si="9"/>
        <v>0.11174465942073791</v>
      </c>
    </row>
    <row r="34" spans="1:20" ht="24" customHeight="1" x14ac:dyDescent="0.35">
      <c r="A34" s="23"/>
      <c r="B34" s="34"/>
      <c r="C34" s="24" t="s">
        <v>55</v>
      </c>
      <c r="D34" s="15">
        <v>427</v>
      </c>
      <c r="E34" s="15">
        <v>423</v>
      </c>
      <c r="F34" s="15">
        <v>435</v>
      </c>
      <c r="G34" s="21">
        <f>(+D34+E34+F34)/3</f>
        <v>428.33333333333331</v>
      </c>
      <c r="H34" s="25">
        <v>433</v>
      </c>
      <c r="I34" s="25">
        <v>444</v>
      </c>
      <c r="J34" s="25">
        <v>438</v>
      </c>
      <c r="K34" s="21">
        <f>(+H34+I34+J34)/3</f>
        <v>438.33333333333331</v>
      </c>
      <c r="L34" s="26">
        <f t="shared" si="9"/>
        <v>0.11760979438943441</v>
      </c>
      <c r="M34" s="26">
        <f t="shared" si="9"/>
        <v>0.12276775996726193</v>
      </c>
      <c r="N34" s="26">
        <f t="shared" si="9"/>
        <v>0.11523392486748099</v>
      </c>
      <c r="O34" s="22">
        <f t="shared" si="9"/>
        <v>0.11842106475743035</v>
      </c>
      <c r="P34" s="26">
        <f t="shared" si="9"/>
        <v>0.11584757348829619</v>
      </c>
      <c r="Q34" s="26">
        <f t="shared" si="9"/>
        <v>0.12535361577422796</v>
      </c>
      <c r="R34" s="26">
        <f t="shared" si="9"/>
        <v>0.11289474498159661</v>
      </c>
      <c r="S34" s="22">
        <f t="shared" si="9"/>
        <v>0.11783819337471559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2384</v>
      </c>
      <c r="E36" s="83">
        <v>2232</v>
      </c>
      <c r="F36" s="83">
        <v>2245</v>
      </c>
      <c r="G36" s="16">
        <f>(+D36+E36+F36)/3</f>
        <v>2287</v>
      </c>
      <c r="H36" s="84">
        <v>2439</v>
      </c>
      <c r="I36" s="84">
        <v>2385</v>
      </c>
      <c r="J36" s="84">
        <v>2424</v>
      </c>
      <c r="K36" s="16">
        <f>(+H36+I36+J36)/3</f>
        <v>2416</v>
      </c>
      <c r="L36" s="85">
        <f t="shared" ref="L36:S36" si="10">(+D36/D$54)*100</f>
        <v>0.65663173260986329</v>
      </c>
      <c r="M36" s="85">
        <f t="shared" si="10"/>
        <v>0.64779583982725442</v>
      </c>
      <c r="N36" s="85">
        <f t="shared" si="10"/>
        <v>0.59471301454596504</v>
      </c>
      <c r="O36" s="19">
        <f t="shared" si="10"/>
        <v>0.63228554498111245</v>
      </c>
      <c r="P36" s="85">
        <f t="shared" si="10"/>
        <v>0.65254556983361289</v>
      </c>
      <c r="Q36" s="85">
        <f t="shared" si="10"/>
        <v>0.67335219284129211</v>
      </c>
      <c r="R36" s="85">
        <f t="shared" si="10"/>
        <v>0.62478735578856204</v>
      </c>
      <c r="S36" s="19">
        <f t="shared" si="10"/>
        <v>0.64949903085926886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21"/>
      <c r="H38" s="25"/>
      <c r="I38" s="25"/>
      <c r="J38" s="25"/>
      <c r="K38" s="21"/>
      <c r="L38" s="26"/>
      <c r="M38" s="26"/>
      <c r="N38" s="26"/>
      <c r="O38" s="22"/>
      <c r="P38" s="26"/>
      <c r="Q38" s="26"/>
      <c r="R38" s="26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81</v>
      </c>
      <c r="E40" s="15">
        <v>1</v>
      </c>
      <c r="F40" s="15">
        <v>9</v>
      </c>
      <c r="G40" s="16">
        <f t="shared" ref="G40:G42" si="11">(+D40+E40+F40)/3</f>
        <v>30.333333333333332</v>
      </c>
      <c r="H40" s="25">
        <v>264</v>
      </c>
      <c r="I40" s="25">
        <v>19</v>
      </c>
      <c r="J40" s="25">
        <v>35</v>
      </c>
      <c r="K40" s="16">
        <f t="shared" ref="K40:K42" si="12">(+H40+I40+J40)/3</f>
        <v>106</v>
      </c>
      <c r="L40" s="26">
        <f t="shared" ref="L40:S40" si="13">(+D40/D$54)*100</f>
        <v>2.2310054673405591E-2</v>
      </c>
      <c r="M40" s="26">
        <f t="shared" si="13"/>
        <v>2.9023111103371614E-4</v>
      </c>
      <c r="N40" s="26">
        <f t="shared" si="13"/>
        <v>2.3841501696720202E-3</v>
      </c>
      <c r="O40" s="19">
        <f t="shared" si="13"/>
        <v>8.3862388271798913E-3</v>
      </c>
      <c r="P40" s="26">
        <f t="shared" si="13"/>
        <v>7.0632238801178276E-2</v>
      </c>
      <c r="Q40" s="26">
        <f t="shared" si="13"/>
        <v>5.3642313056538994E-3</v>
      </c>
      <c r="R40" s="26">
        <f t="shared" si="13"/>
        <v>9.0212695761549798E-3</v>
      </c>
      <c r="S40" s="19">
        <f t="shared" si="13"/>
        <v>2.8496232314189778E-2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11"/>
        <v>0</v>
      </c>
      <c r="H41" s="25"/>
      <c r="I41" s="25"/>
      <c r="J41" s="25"/>
      <c r="K41" s="21">
        <f t="shared" si="12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81</v>
      </c>
      <c r="E42" s="15">
        <v>1</v>
      </c>
      <c r="F42" s="15">
        <v>9</v>
      </c>
      <c r="G42" s="21">
        <f t="shared" si="11"/>
        <v>30.333333333333332</v>
      </c>
      <c r="H42" s="25">
        <v>264</v>
      </c>
      <c r="I42" s="25">
        <v>19</v>
      </c>
      <c r="J42" s="25">
        <v>35</v>
      </c>
      <c r="K42" s="21">
        <f t="shared" si="12"/>
        <v>106</v>
      </c>
      <c r="L42" s="26">
        <f>(+D42/D$54)*100</f>
        <v>2.2310054673405591E-2</v>
      </c>
      <c r="M42" s="26">
        <f>(+E42/E$54)*100</f>
        <v>2.9023111103371614E-4</v>
      </c>
      <c r="N42" s="26">
        <f>(+F42/F$54)*100</f>
        <v>2.3841501696720202E-3</v>
      </c>
      <c r="O42" s="22">
        <f>(+G42/G$54)*100</f>
        <v>8.3862388271798913E-3</v>
      </c>
      <c r="P42" s="26">
        <f>(+H42/H$54)*100</f>
        <v>7.0632238801178276E-2</v>
      </c>
      <c r="Q42" s="26">
        <f>(+I42/I$54)*100</f>
        <v>5.3642313056538994E-3</v>
      </c>
      <c r="R42" s="26">
        <f>(+J42/J$54)*100</f>
        <v>9.0212695761549798E-3</v>
      </c>
      <c r="S42" s="22">
        <f>(+K42/K$54)*100</f>
        <v>2.8496232314189778E-2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172</v>
      </c>
      <c r="E44" s="83">
        <v>179</v>
      </c>
      <c r="F44" s="83">
        <v>174</v>
      </c>
      <c r="G44" s="16">
        <f>(+D44+E44+F44)/3</f>
        <v>175</v>
      </c>
      <c r="H44" s="84">
        <v>241</v>
      </c>
      <c r="I44" s="84">
        <v>238</v>
      </c>
      <c r="J44" s="90">
        <v>241</v>
      </c>
      <c r="K44" s="16">
        <f>(+H44+I44+J44)/3</f>
        <v>240</v>
      </c>
      <c r="L44" s="85">
        <f t="shared" ref="L44:S45" si="14">(+D44/D$54)*100</f>
        <v>4.737443708426866E-2</v>
      </c>
      <c r="M44" s="85">
        <f t="shared" si="14"/>
        <v>5.1951368875035188E-2</v>
      </c>
      <c r="N44" s="91">
        <f t="shared" si="14"/>
        <v>4.6093569946992395E-2</v>
      </c>
      <c r="O44" s="19">
        <f t="shared" si="14"/>
        <v>4.8382147079883989E-2</v>
      </c>
      <c r="P44" s="85">
        <f t="shared" si="14"/>
        <v>6.4478672541984708E-2</v>
      </c>
      <c r="Q44" s="85">
        <f t="shared" si="14"/>
        <v>6.7194055302401481E-2</v>
      </c>
      <c r="R44" s="91">
        <f t="shared" si="14"/>
        <v>6.2117884795810013E-2</v>
      </c>
      <c r="S44" s="19">
        <f t="shared" si="14"/>
        <v>6.4519771277410806E-2</v>
      </c>
      <c r="T44" s="73"/>
    </row>
    <row r="45" spans="1:20" ht="24" customHeight="1" x14ac:dyDescent="0.35">
      <c r="A45" s="23" t="s">
        <v>41</v>
      </c>
      <c r="B45" s="23"/>
      <c r="C45" s="35" t="s">
        <v>45</v>
      </c>
      <c r="D45" s="15">
        <v>0</v>
      </c>
      <c r="E45" s="15">
        <v>0</v>
      </c>
      <c r="F45" s="15">
        <v>0</v>
      </c>
      <c r="G45" s="16">
        <f>(+D45+E45+F45)/3</f>
        <v>0</v>
      </c>
      <c r="H45" s="25">
        <v>6</v>
      </c>
      <c r="I45" s="25">
        <v>6</v>
      </c>
      <c r="J45" s="25">
        <v>4</v>
      </c>
      <c r="K45" s="16">
        <f>(+H45+I45+J45)/3</f>
        <v>5.333333333333333</v>
      </c>
      <c r="L45" s="26">
        <f t="shared" si="14"/>
        <v>0</v>
      </c>
      <c r="M45" s="26">
        <f t="shared" si="14"/>
        <v>0</v>
      </c>
      <c r="N45" s="26">
        <f t="shared" si="14"/>
        <v>0</v>
      </c>
      <c r="O45" s="19">
        <f t="shared" si="14"/>
        <v>0</v>
      </c>
      <c r="P45" s="26">
        <f t="shared" si="14"/>
        <v>1.6052781545722336E-3</v>
      </c>
      <c r="Q45" s="26">
        <f t="shared" si="14"/>
        <v>1.6939677807328104E-3</v>
      </c>
      <c r="R45" s="26">
        <f t="shared" si="14"/>
        <v>1.031002237274855E-3</v>
      </c>
      <c r="S45" s="19">
        <f t="shared" si="14"/>
        <v>1.4337726950535735E-3</v>
      </c>
    </row>
    <row r="46" spans="1:20" ht="24" customHeight="1" x14ac:dyDescent="0.35">
      <c r="A46" s="23"/>
      <c r="B46" s="34"/>
      <c r="C46" s="24" t="s">
        <v>46</v>
      </c>
      <c r="D46" s="15"/>
      <c r="E46" s="15"/>
      <c r="F46" s="15"/>
      <c r="G46" s="21">
        <f>(+D46+E46+F46)/3</f>
        <v>0</v>
      </c>
      <c r="H46" s="25"/>
      <c r="I46" s="25"/>
      <c r="J46" s="25"/>
      <c r="K46" s="21">
        <f>(+H46+I46+J46)/3</f>
        <v>0</v>
      </c>
      <c r="L46" s="26"/>
      <c r="M46" s="26"/>
      <c r="N46" s="26"/>
      <c r="O46" s="22">
        <f>(+G46/G$54)*100</f>
        <v>0</v>
      </c>
      <c r="P46" s="26"/>
      <c r="Q46" s="26"/>
      <c r="R46" s="26"/>
      <c r="S46" s="22">
        <f>(+K46/K$54)*100</f>
        <v>0</v>
      </c>
      <c r="T46" s="73"/>
    </row>
    <row r="47" spans="1:20" ht="24" customHeight="1" x14ac:dyDescent="0.35">
      <c r="A47" s="23"/>
      <c r="B47" s="34"/>
      <c r="C47" s="24" t="s">
        <v>47</v>
      </c>
      <c r="D47" s="15"/>
      <c r="E47" s="15"/>
      <c r="F47" s="15"/>
      <c r="G47" s="21">
        <f>(+D47+E47+F47)/3</f>
        <v>0</v>
      </c>
      <c r="H47" s="25"/>
      <c r="I47" s="25"/>
      <c r="J47" s="25"/>
      <c r="K47" s="21">
        <f>(+H47+I47+J47)/3</f>
        <v>0</v>
      </c>
      <c r="L47" s="26"/>
      <c r="M47" s="26"/>
      <c r="N47" s="26"/>
      <c r="O47" s="22">
        <f>(+G47/G$54)*100</f>
        <v>0</v>
      </c>
      <c r="P47" s="26"/>
      <c r="Q47" s="26"/>
      <c r="R47" s="26"/>
      <c r="S47" s="22">
        <f>(+K47/K$54)*100</f>
        <v>0</v>
      </c>
    </row>
    <row r="48" spans="1:20" ht="24" customHeight="1" x14ac:dyDescent="0.35">
      <c r="A48" s="23"/>
      <c r="B48" s="34"/>
      <c r="C48" s="24" t="s">
        <v>48</v>
      </c>
      <c r="D48" s="15"/>
      <c r="E48" s="15"/>
      <c r="F48" s="15"/>
      <c r="G48" s="21">
        <f>(+D48+E48+F48)/3</f>
        <v>0</v>
      </c>
      <c r="H48" s="25">
        <v>6</v>
      </c>
      <c r="I48" s="25">
        <v>6</v>
      </c>
      <c r="J48" s="25">
        <v>4</v>
      </c>
      <c r="K48" s="21">
        <f>(+H48+I48+J48)/3</f>
        <v>5.333333333333333</v>
      </c>
      <c r="L48" s="26"/>
      <c r="M48" s="26"/>
      <c r="N48" s="26"/>
      <c r="O48" s="22">
        <f>(+G48/G$54)*100</f>
        <v>0</v>
      </c>
      <c r="P48" s="26">
        <f>(+H48/H$54)*100</f>
        <v>1.6052781545722336E-3</v>
      </c>
      <c r="Q48" s="26">
        <f>(+I48/I$54)*100</f>
        <v>1.6939677807328104E-3</v>
      </c>
      <c r="R48" s="26">
        <f>(+J48/J$54)*100</f>
        <v>1.031002237274855E-3</v>
      </c>
      <c r="S48" s="22">
        <f>(+K48/K$54)*100</f>
        <v>1.4337726950535735E-3</v>
      </c>
      <c r="T48" s="73"/>
    </row>
    <row r="49" spans="1:256" ht="24" customHeight="1" x14ac:dyDescent="0.35">
      <c r="A49" s="81" t="s">
        <v>44</v>
      </c>
      <c r="B49" s="81"/>
      <c r="C49" s="82" t="s">
        <v>78</v>
      </c>
      <c r="D49" s="83"/>
      <c r="E49" s="83"/>
      <c r="F49" s="83"/>
      <c r="G49" s="21"/>
      <c r="H49" s="84"/>
      <c r="I49" s="84"/>
      <c r="J49" s="84"/>
      <c r="K49" s="21"/>
      <c r="L49" s="85"/>
      <c r="M49" s="85"/>
      <c r="N49" s="85"/>
      <c r="O49" s="22"/>
      <c r="P49" s="85"/>
      <c r="Q49" s="85"/>
      <c r="R49" s="85"/>
      <c r="S49" s="22"/>
      <c r="T49" s="73"/>
    </row>
    <row r="50" spans="1:256" ht="24" customHeight="1" x14ac:dyDescent="0.35">
      <c r="A50" s="81"/>
      <c r="B50" s="81"/>
      <c r="C50" s="82" t="s">
        <v>79</v>
      </c>
      <c r="D50" s="83">
        <v>4</v>
      </c>
      <c r="E50" s="83">
        <v>7</v>
      </c>
      <c r="F50" s="83">
        <v>5</v>
      </c>
      <c r="G50" s="16">
        <f>(+D50+E50+F50)/3</f>
        <v>5.333333333333333</v>
      </c>
      <c r="H50" s="84">
        <v>2</v>
      </c>
      <c r="I50" s="84">
        <v>7</v>
      </c>
      <c r="J50" s="84">
        <v>2</v>
      </c>
      <c r="K50" s="16">
        <f>(+H50+I50+J50)/3</f>
        <v>3.6666666666666665</v>
      </c>
      <c r="L50" s="85">
        <f t="shared" ref="L50:S50" si="15">(+D50/D$54)*100</f>
        <v>1.1017310949829921E-3</v>
      </c>
      <c r="M50" s="85">
        <f t="shared" si="15"/>
        <v>2.0316177772360128E-3</v>
      </c>
      <c r="N50" s="91">
        <f t="shared" si="15"/>
        <v>1.3245278720400114E-3</v>
      </c>
      <c r="O50" s="19">
        <f t="shared" si="15"/>
        <v>1.4745035300536072E-3</v>
      </c>
      <c r="P50" s="85">
        <f t="shared" si="15"/>
        <v>5.3509271819074454E-4</v>
      </c>
      <c r="Q50" s="85">
        <f t="shared" si="15"/>
        <v>1.976295744188279E-3</v>
      </c>
      <c r="R50" s="85">
        <f t="shared" si="15"/>
        <v>5.1550111863742749E-4</v>
      </c>
      <c r="S50" s="19">
        <f t="shared" si="15"/>
        <v>9.8571872784933181E-4</v>
      </c>
      <c r="T50" s="73"/>
    </row>
    <row r="51" spans="1:256" ht="24" customHeight="1" x14ac:dyDescent="0.35">
      <c r="A51" s="23" t="s">
        <v>49</v>
      </c>
      <c r="B51" s="23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23"/>
      <c r="C52" s="35" t="s">
        <v>37</v>
      </c>
      <c r="D52" s="15">
        <v>412</v>
      </c>
      <c r="E52" s="15">
        <v>249</v>
      </c>
      <c r="F52" s="15">
        <v>294</v>
      </c>
      <c r="G52" s="16">
        <f t="shared" ref="G52" si="16">(+D52+E52+F52)/3</f>
        <v>318.33333333333331</v>
      </c>
      <c r="H52" s="25">
        <v>3</v>
      </c>
      <c r="I52" s="25">
        <v>97</v>
      </c>
      <c r="J52" s="25">
        <v>50</v>
      </c>
      <c r="K52" s="16">
        <f t="shared" ref="K52" si="17">(+H52+I52+J52)/3</f>
        <v>50</v>
      </c>
      <c r="L52" s="26">
        <f t="shared" ref="L52:S53" si="18">(+D52/D$54)*100</f>
        <v>0.11347830278324819</v>
      </c>
      <c r="M52" s="26">
        <f t="shared" si="18"/>
        <v>7.226754664739532E-2</v>
      </c>
      <c r="N52" s="26">
        <f t="shared" si="18"/>
        <v>7.7882238875952678E-2</v>
      </c>
      <c r="O52" s="19">
        <f t="shared" si="18"/>
        <v>8.8009429450074686E-2</v>
      </c>
      <c r="P52" s="26">
        <f t="shared" si="18"/>
        <v>8.0263907728611681E-4</v>
      </c>
      <c r="Q52" s="26">
        <f t="shared" si="18"/>
        <v>2.7385812455180434E-2</v>
      </c>
      <c r="R52" s="26">
        <f t="shared" si="18"/>
        <v>1.2887527965935687E-2</v>
      </c>
      <c r="S52" s="19">
        <f t="shared" si="18"/>
        <v>1.3441619016127252E-2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280</v>
      </c>
      <c r="E53" s="94">
        <v>202</v>
      </c>
      <c r="F53" s="94">
        <v>246</v>
      </c>
      <c r="G53" s="67">
        <f>(+D53+E53+F53)/3</f>
        <v>242.66666666666666</v>
      </c>
      <c r="H53" s="84">
        <v>279</v>
      </c>
      <c r="I53" s="84">
        <v>206</v>
      </c>
      <c r="J53" s="84">
        <v>256</v>
      </c>
      <c r="K53" s="67">
        <f>(+H53+I53+J53)/3</f>
        <v>247</v>
      </c>
      <c r="L53" s="85">
        <f t="shared" si="18"/>
        <v>7.7121176648809436E-2</v>
      </c>
      <c r="M53" s="85">
        <f t="shared" si="18"/>
        <v>5.8626684428810666E-2</v>
      </c>
      <c r="N53" s="85">
        <f t="shared" si="18"/>
        <v>6.5166771304368556E-2</v>
      </c>
      <c r="O53" s="68">
        <f t="shared" si="18"/>
        <v>6.708991061743913E-2</v>
      </c>
      <c r="P53" s="85">
        <f t="shared" si="18"/>
        <v>7.4645434187608856E-2</v>
      </c>
      <c r="Q53" s="85">
        <f t="shared" si="18"/>
        <v>5.8159560471826494E-2</v>
      </c>
      <c r="R53" s="85">
        <f t="shared" si="18"/>
        <v>6.5984143185590718E-2</v>
      </c>
      <c r="S53" s="68">
        <f t="shared" si="18"/>
        <v>6.6401597939668627E-2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9">+D9+D14+D27+D16+D19+D31+D38+D36+D40+D44+D50+D52+D45+D53+D29</f>
        <v>363065</v>
      </c>
      <c r="E54" s="46">
        <f t="shared" si="19"/>
        <v>344553</v>
      </c>
      <c r="F54" s="46">
        <f t="shared" si="19"/>
        <v>377493</v>
      </c>
      <c r="G54" s="70">
        <f t="shared" si="19"/>
        <v>361703.66666666669</v>
      </c>
      <c r="H54" s="46">
        <f t="shared" si="19"/>
        <v>373767</v>
      </c>
      <c r="I54" s="46">
        <f t="shared" si="19"/>
        <v>354198</v>
      </c>
      <c r="J54" s="46">
        <f t="shared" si="19"/>
        <v>387972</v>
      </c>
      <c r="K54" s="70">
        <f t="shared" si="19"/>
        <v>371979.00000000006</v>
      </c>
      <c r="L54" s="71">
        <f t="shared" si="19"/>
        <v>100.00000000000003</v>
      </c>
      <c r="M54" s="71">
        <f t="shared" si="19"/>
        <v>100</v>
      </c>
      <c r="N54" s="71">
        <f t="shared" si="19"/>
        <v>100</v>
      </c>
      <c r="O54" s="72">
        <f t="shared" si="19"/>
        <v>99.999999999999986</v>
      </c>
      <c r="P54" s="71">
        <f t="shared" si="19"/>
        <v>100.00000000000003</v>
      </c>
      <c r="Q54" s="71">
        <f t="shared" si="19"/>
        <v>100</v>
      </c>
      <c r="R54" s="71">
        <f t="shared" si="19"/>
        <v>99.999999999999972</v>
      </c>
      <c r="S54" s="72">
        <f t="shared" si="19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6F65-016D-4E29-B4AD-3C6EF8C00F61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179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132" t="s">
        <v>177</v>
      </c>
      <c r="E7" s="132"/>
      <c r="F7" s="132"/>
      <c r="G7" s="132"/>
      <c r="H7" s="132" t="s">
        <v>178</v>
      </c>
      <c r="I7" s="132"/>
      <c r="J7" s="132"/>
      <c r="K7" s="132"/>
      <c r="L7" s="132" t="s">
        <v>177</v>
      </c>
      <c r="M7" s="132"/>
      <c r="N7" s="132"/>
      <c r="O7" s="132"/>
      <c r="P7" s="132" t="s">
        <v>178</v>
      </c>
      <c r="Q7" s="132"/>
      <c r="R7" s="132"/>
      <c r="S7" s="132"/>
    </row>
    <row r="8" spans="1:20" ht="58.5" x14ac:dyDescent="0.25">
      <c r="A8" s="145"/>
      <c r="B8" s="148"/>
      <c r="C8" s="148"/>
      <c r="D8" s="128" t="s">
        <v>66</v>
      </c>
      <c r="E8" s="128" t="s">
        <v>67</v>
      </c>
      <c r="F8" s="129" t="s">
        <v>68</v>
      </c>
      <c r="G8" s="11" t="s">
        <v>150</v>
      </c>
      <c r="H8" s="128" t="s">
        <v>66</v>
      </c>
      <c r="I8" s="128" t="s">
        <v>67</v>
      </c>
      <c r="J8" s="129" t="s">
        <v>68</v>
      </c>
      <c r="K8" s="11" t="s">
        <v>150</v>
      </c>
      <c r="L8" s="128" t="s">
        <v>66</v>
      </c>
      <c r="M8" s="128" t="s">
        <v>67</v>
      </c>
      <c r="N8" s="129" t="s">
        <v>68</v>
      </c>
      <c r="O8" s="11" t="s">
        <v>59</v>
      </c>
      <c r="P8" s="128" t="s">
        <v>66</v>
      </c>
      <c r="Q8" s="128" t="s">
        <v>67</v>
      </c>
      <c r="R8" s="129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339322</v>
      </c>
      <c r="E9" s="15">
        <v>331098</v>
      </c>
      <c r="F9" s="15">
        <v>354972</v>
      </c>
      <c r="G9" s="16">
        <f>(+D9+E9+F9)/3</f>
        <v>341797.33333333331</v>
      </c>
      <c r="H9" s="17">
        <v>346609</v>
      </c>
      <c r="I9" s="17">
        <v>338701</v>
      </c>
      <c r="J9" s="17">
        <v>362881</v>
      </c>
      <c r="K9" s="16">
        <f>(+H9+I9+J9)/3</f>
        <v>349397</v>
      </c>
      <c r="L9" s="18">
        <f t="shared" ref="L9:S12" si="0">(+D9/D$54)*100</f>
        <v>96.911762605852019</v>
      </c>
      <c r="M9" s="18">
        <f t="shared" si="0"/>
        <v>96.984982029403227</v>
      </c>
      <c r="N9" s="18">
        <f t="shared" si="0"/>
        <v>96.942916600667459</v>
      </c>
      <c r="O9" s="19">
        <f t="shared" si="0"/>
        <v>96.946180929798103</v>
      </c>
      <c r="P9" s="18">
        <f t="shared" si="0"/>
        <v>96.311846660849938</v>
      </c>
      <c r="Q9" s="18">
        <f t="shared" si="0"/>
        <v>96.271104542095387</v>
      </c>
      <c r="R9" s="18">
        <f t="shared" si="0"/>
        <v>96.103995847369646</v>
      </c>
      <c r="S9" s="19">
        <f t="shared" si="0"/>
        <v>96.22663853835607</v>
      </c>
      <c r="T9" s="51"/>
    </row>
    <row r="10" spans="1:20" ht="24" customHeight="1" x14ac:dyDescent="0.35">
      <c r="A10" s="13"/>
      <c r="B10" s="13"/>
      <c r="C10" s="20" t="s">
        <v>73</v>
      </c>
      <c r="D10" s="15">
        <v>336416</v>
      </c>
      <c r="E10" s="15">
        <v>328518</v>
      </c>
      <c r="F10" s="15">
        <v>351919</v>
      </c>
      <c r="G10" s="21">
        <f>(+D10+E10+F10)/3</f>
        <v>338951</v>
      </c>
      <c r="H10" s="17">
        <v>336416</v>
      </c>
      <c r="I10" s="17">
        <v>328518</v>
      </c>
      <c r="J10" s="17">
        <v>351919</v>
      </c>
      <c r="K10" s="21">
        <f>(+H10+I10+J10)/3</f>
        <v>338951</v>
      </c>
      <c r="L10" s="18">
        <f t="shared" si="0"/>
        <v>96.081797021148986</v>
      </c>
      <c r="M10" s="18">
        <f t="shared" si="0"/>
        <v>96.229250331731066</v>
      </c>
      <c r="N10" s="18">
        <f t="shared" si="0"/>
        <v>96.109141755378715</v>
      </c>
      <c r="O10" s="22">
        <f t="shared" si="0"/>
        <v>96.138857058576605</v>
      </c>
      <c r="P10" s="18">
        <f t="shared" si="0"/>
        <v>93.479529401303765</v>
      </c>
      <c r="Q10" s="18">
        <f t="shared" si="0"/>
        <v>93.376726735262352</v>
      </c>
      <c r="R10" s="18">
        <f t="shared" si="0"/>
        <v>93.200862306404801</v>
      </c>
      <c r="S10" s="22">
        <f t="shared" si="0"/>
        <v>93.34972927419048</v>
      </c>
    </row>
    <row r="11" spans="1:20" ht="24" customHeight="1" x14ac:dyDescent="0.35">
      <c r="A11" s="13"/>
      <c r="B11" s="13"/>
      <c r="C11" s="20" t="s">
        <v>174</v>
      </c>
      <c r="D11" s="15">
        <v>94</v>
      </c>
      <c r="E11" s="15">
        <v>100</v>
      </c>
      <c r="F11" s="15">
        <v>94</v>
      </c>
      <c r="G11" s="21">
        <f>(+D11+E11+F11)/3</f>
        <v>96</v>
      </c>
      <c r="H11" s="17">
        <v>18</v>
      </c>
      <c r="I11" s="17">
        <v>16</v>
      </c>
      <c r="J11" s="17">
        <v>22</v>
      </c>
      <c r="K11" s="21">
        <f>(+H11+I11+J11)/3</f>
        <v>18.666666666666668</v>
      </c>
      <c r="L11" s="18">
        <f t="shared" si="0"/>
        <v>2.6846787667613923E-2</v>
      </c>
      <c r="M11" s="18">
        <f t="shared" si="0"/>
        <v>2.9291926266363205E-2</v>
      </c>
      <c r="N11" s="18">
        <f t="shared" si="0"/>
        <v>2.5671416789106581E-2</v>
      </c>
      <c r="O11" s="22">
        <f t="shared" si="0"/>
        <v>2.7229098830283304E-2</v>
      </c>
      <c r="P11" s="18">
        <f t="shared" si="0"/>
        <v>5.0016394262563848E-3</v>
      </c>
      <c r="Q11" s="18">
        <f t="shared" si="0"/>
        <v>4.5477801148314477E-3</v>
      </c>
      <c r="R11" s="18">
        <f t="shared" si="0"/>
        <v>5.8263946270048095E-3</v>
      </c>
      <c r="S11" s="22">
        <f t="shared" si="0"/>
        <v>5.1409445016680549E-3</v>
      </c>
    </row>
    <row r="12" spans="1:20" ht="24" customHeight="1" x14ac:dyDescent="0.35">
      <c r="A12" s="13"/>
      <c r="B12" s="13"/>
      <c r="C12" s="20" t="s">
        <v>75</v>
      </c>
      <c r="D12" s="15">
        <v>2812</v>
      </c>
      <c r="E12" s="15">
        <v>2480</v>
      </c>
      <c r="F12" s="15">
        <v>2959</v>
      </c>
      <c r="G12" s="21">
        <f>(+D12+E12+F12)/3</f>
        <v>2750.3333333333335</v>
      </c>
      <c r="H12" s="17">
        <v>10175</v>
      </c>
      <c r="I12" s="17">
        <v>10167</v>
      </c>
      <c r="J12" s="17">
        <v>10940</v>
      </c>
      <c r="K12" s="21">
        <f>(+H12+I12+J12)/3</f>
        <v>10427.333333333334</v>
      </c>
      <c r="L12" s="18">
        <f t="shared" si="0"/>
        <v>0.80311879703542921</v>
      </c>
      <c r="M12" s="18">
        <f t="shared" si="0"/>
        <v>0.7264397714058074</v>
      </c>
      <c r="N12" s="18">
        <f t="shared" si="0"/>
        <v>0.80810342849964234</v>
      </c>
      <c r="O12" s="22">
        <f t="shared" si="0"/>
        <v>0.78009477239120661</v>
      </c>
      <c r="P12" s="18">
        <f t="shared" si="0"/>
        <v>2.8273156201199283</v>
      </c>
      <c r="Q12" s="18">
        <f t="shared" si="0"/>
        <v>2.889830026718208</v>
      </c>
      <c r="R12" s="18">
        <f t="shared" si="0"/>
        <v>2.8973071463378459</v>
      </c>
      <c r="S12" s="22">
        <f t="shared" si="0"/>
        <v>2.8717683196639303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605</v>
      </c>
      <c r="E14" s="83">
        <v>569</v>
      </c>
      <c r="F14" s="83">
        <v>593</v>
      </c>
      <c r="G14" s="16">
        <f>(+D14+E14+F14)/3</f>
        <v>589</v>
      </c>
      <c r="H14" s="84">
        <v>1052</v>
      </c>
      <c r="I14" s="84">
        <v>989</v>
      </c>
      <c r="J14" s="84">
        <v>1024</v>
      </c>
      <c r="K14" s="16">
        <f>(+H14+I14+J14)/3</f>
        <v>1021.6666666666666</v>
      </c>
      <c r="L14" s="85">
        <f t="shared" ref="L14:S14" si="1">(+D14/D$54)*100</f>
        <v>0.17279049509474917</v>
      </c>
      <c r="M14" s="85">
        <f t="shared" si="1"/>
        <v>0.16667106045560662</v>
      </c>
      <c r="N14" s="85">
        <f t="shared" si="1"/>
        <v>0.16194840591425747</v>
      </c>
      <c r="O14" s="19">
        <f t="shared" si="1"/>
        <v>0.16706186678163401</v>
      </c>
      <c r="P14" s="85">
        <f t="shared" si="1"/>
        <v>0.29231803757898422</v>
      </c>
      <c r="Q14" s="85">
        <f t="shared" si="1"/>
        <v>0.28110965834801888</v>
      </c>
      <c r="R14" s="85">
        <f t="shared" si="1"/>
        <v>0.27119218627513297</v>
      </c>
      <c r="S14" s="19">
        <f t="shared" si="1"/>
        <v>0.28137490888593902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131</v>
      </c>
      <c r="E16" s="15">
        <v>106</v>
      </c>
      <c r="F16" s="15">
        <v>103</v>
      </c>
      <c r="G16" s="16">
        <f t="shared" ref="G16:G18" si="2">(+D16+E16+F16)/3</f>
        <v>113.33333333333333</v>
      </c>
      <c r="H16" s="25">
        <v>147</v>
      </c>
      <c r="I16" s="25">
        <v>121</v>
      </c>
      <c r="J16" s="25">
        <v>116</v>
      </c>
      <c r="K16" s="16">
        <f t="shared" ref="K16:K18" si="3">(+H16+I16+J16)/3</f>
        <v>128</v>
      </c>
      <c r="L16" s="26">
        <f t="shared" ref="L16:S17" si="4">(+D16/D$54)*100</f>
        <v>3.7414140260185358E-2</v>
      </c>
      <c r="M16" s="26">
        <f t="shared" si="4"/>
        <v>3.1049441842344993E-2</v>
      </c>
      <c r="N16" s="26">
        <f t="shared" si="4"/>
        <v>2.8129318396574232E-2</v>
      </c>
      <c r="O16" s="19">
        <f t="shared" si="4"/>
        <v>3.2145463896862229E-2</v>
      </c>
      <c r="P16" s="26">
        <f t="shared" si="4"/>
        <v>4.0846721981093806E-2</v>
      </c>
      <c r="Q16" s="26">
        <f t="shared" si="4"/>
        <v>3.4392587118412823E-2</v>
      </c>
      <c r="R16" s="26">
        <f t="shared" si="4"/>
        <v>3.0720989851479905E-2</v>
      </c>
      <c r="S16" s="19">
        <f t="shared" si="4"/>
        <v>3.5252190868580946E-2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131</v>
      </c>
      <c r="E17" s="15">
        <v>106</v>
      </c>
      <c r="F17" s="15">
        <v>103</v>
      </c>
      <c r="G17" s="21">
        <f t="shared" si="2"/>
        <v>113.33333333333333</v>
      </c>
      <c r="H17" s="25">
        <v>147</v>
      </c>
      <c r="I17" s="25">
        <v>121</v>
      </c>
      <c r="J17" s="25">
        <v>116</v>
      </c>
      <c r="K17" s="21">
        <f t="shared" si="3"/>
        <v>128</v>
      </c>
      <c r="L17" s="26">
        <f t="shared" si="4"/>
        <v>3.7414140260185358E-2</v>
      </c>
      <c r="M17" s="26">
        <f t="shared" si="4"/>
        <v>3.1049441842344993E-2</v>
      </c>
      <c r="N17" s="26">
        <f t="shared" si="4"/>
        <v>2.8129318396574232E-2</v>
      </c>
      <c r="O17" s="22">
        <f t="shared" si="4"/>
        <v>3.2145463896862229E-2</v>
      </c>
      <c r="P17" s="26">
        <f t="shared" si="4"/>
        <v>4.0846721981093806E-2</v>
      </c>
      <c r="Q17" s="26">
        <f t="shared" si="4"/>
        <v>3.4392587118412823E-2</v>
      </c>
      <c r="R17" s="26">
        <f t="shared" si="4"/>
        <v>3.0720989851479905E-2</v>
      </c>
      <c r="S17" s="22">
        <f t="shared" si="4"/>
        <v>3.5252190868580946E-2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3977</v>
      </c>
      <c r="E19" s="83">
        <v>3759</v>
      </c>
      <c r="F19" s="83">
        <v>4304</v>
      </c>
      <c r="G19" s="16">
        <f>(+D19+E19+F19)/3</f>
        <v>4013.3333333333335</v>
      </c>
      <c r="H19" s="84">
        <v>3977</v>
      </c>
      <c r="I19" s="84">
        <v>3759</v>
      </c>
      <c r="J19" s="84">
        <v>4304</v>
      </c>
      <c r="K19" s="16">
        <f>(+H19+I19+J19)/3</f>
        <v>4013.3333333333335</v>
      </c>
      <c r="L19" s="85">
        <f t="shared" ref="L19:N22" si="5">(+D19/D$54)*100</f>
        <v>1.1358476016393677</v>
      </c>
      <c r="M19" s="85">
        <f t="shared" si="5"/>
        <v>1.1010835083525927</v>
      </c>
      <c r="N19" s="85">
        <f t="shared" si="5"/>
        <v>1.1754231687267522</v>
      </c>
      <c r="O19" s="19">
        <f>(+G19/G$54)*100</f>
        <v>1.1383276038771213</v>
      </c>
      <c r="P19" s="85">
        <f t="shared" ref="P19:R22" si="6">(+H19/H$54)*100</f>
        <v>1.1050844443456467</v>
      </c>
      <c r="Q19" s="85">
        <f t="shared" si="6"/>
        <v>1.0684440907282133</v>
      </c>
      <c r="R19" s="85">
        <f t="shared" si="6"/>
        <v>1.139854657937668</v>
      </c>
      <c r="S19" s="19">
        <f>(+K19/K$54)*100</f>
        <v>1.1053030678586317</v>
      </c>
      <c r="T19" s="51"/>
    </row>
    <row r="20" spans="1:20" ht="24" customHeight="1" x14ac:dyDescent="0.35">
      <c r="A20" s="81"/>
      <c r="B20" s="86"/>
      <c r="C20" s="87" t="s">
        <v>6</v>
      </c>
      <c r="D20" s="83">
        <v>1871</v>
      </c>
      <c r="E20" s="83">
        <v>1597</v>
      </c>
      <c r="F20" s="83">
        <v>1810</v>
      </c>
      <c r="G20" s="21">
        <f>(+D20+E20+F20)/3</f>
        <v>1759.3333333333333</v>
      </c>
      <c r="H20" s="84">
        <v>1871</v>
      </c>
      <c r="I20" s="84">
        <v>1597</v>
      </c>
      <c r="J20" s="84">
        <v>1810</v>
      </c>
      <c r="K20" s="21">
        <f>(+H20+I20+J20)/3</f>
        <v>1759.3333333333333</v>
      </c>
      <c r="L20" s="85">
        <f t="shared" si="5"/>
        <v>0.53436531623516648</v>
      </c>
      <c r="M20" s="85">
        <f t="shared" si="5"/>
        <v>0.46779206247382032</v>
      </c>
      <c r="N20" s="85">
        <f t="shared" si="5"/>
        <v>0.49431132327960542</v>
      </c>
      <c r="O20" s="22">
        <f>(+G20/G$54)*100</f>
        <v>0.49901105425776127</v>
      </c>
      <c r="P20" s="85">
        <f t="shared" si="6"/>
        <v>0.51989263147364972</v>
      </c>
      <c r="Q20" s="85">
        <f t="shared" si="6"/>
        <v>0.45392530271161391</v>
      </c>
      <c r="R20" s="85">
        <f t="shared" si="6"/>
        <v>0.47935337613085022</v>
      </c>
      <c r="S20" s="22">
        <f>(+K20/K$54)*100</f>
        <v>0.48453401928221412</v>
      </c>
    </row>
    <row r="21" spans="1:20" ht="24" customHeight="1" x14ac:dyDescent="0.35">
      <c r="A21" s="81"/>
      <c r="B21" s="86"/>
      <c r="C21" s="87" t="s">
        <v>7</v>
      </c>
      <c r="D21" s="83">
        <v>2080</v>
      </c>
      <c r="E21" s="83">
        <v>2141</v>
      </c>
      <c r="F21" s="83">
        <v>2452</v>
      </c>
      <c r="G21" s="21">
        <f>(+D21+E21+F21)/3</f>
        <v>2224.3333333333335</v>
      </c>
      <c r="H21" s="84">
        <v>2080</v>
      </c>
      <c r="I21" s="84">
        <v>2141</v>
      </c>
      <c r="J21" s="84">
        <v>2452</v>
      </c>
      <c r="K21" s="21">
        <f>(+H21+I21+J21)/3</f>
        <v>2224.3333333333335</v>
      </c>
      <c r="L21" s="85">
        <f t="shared" si="5"/>
        <v>0.59405657817698887</v>
      </c>
      <c r="M21" s="85">
        <f t="shared" si="5"/>
        <v>0.62714014136283613</v>
      </c>
      <c r="N21" s="85">
        <f t="shared" si="5"/>
        <v>0.66964163794563125</v>
      </c>
      <c r="O21" s="22">
        <f>(+G21/G$54)*100</f>
        <v>0.6309020017169461</v>
      </c>
      <c r="P21" s="85">
        <f t="shared" si="6"/>
        <v>0.57796722258962652</v>
      </c>
      <c r="Q21" s="85">
        <f t="shared" si="6"/>
        <v>0.60854982661588308</v>
      </c>
      <c r="R21" s="85">
        <f t="shared" si="6"/>
        <v>0.64937816479162702</v>
      </c>
      <c r="S21" s="22">
        <f>(+K21/K$54)*100</f>
        <v>0.61259861892198086</v>
      </c>
    </row>
    <row r="22" spans="1:20" ht="24" customHeight="1" x14ac:dyDescent="0.35">
      <c r="A22" s="81"/>
      <c r="B22" s="88"/>
      <c r="C22" s="87" t="s">
        <v>8</v>
      </c>
      <c r="D22" s="83">
        <v>26</v>
      </c>
      <c r="E22" s="83">
        <v>21</v>
      </c>
      <c r="F22" s="83">
        <v>42</v>
      </c>
      <c r="G22" s="21">
        <f>(+D22+E22+F22)/3</f>
        <v>29.666666666666668</v>
      </c>
      <c r="H22" s="84">
        <v>26</v>
      </c>
      <c r="I22" s="84">
        <v>21</v>
      </c>
      <c r="J22" s="84">
        <v>42</v>
      </c>
      <c r="K22" s="21">
        <f>(+H22+I22+J22)/3</f>
        <v>29.666666666666668</v>
      </c>
      <c r="L22" s="85">
        <f t="shared" si="5"/>
        <v>7.4257072272123602E-3</v>
      </c>
      <c r="M22" s="85">
        <f t="shared" si="5"/>
        <v>6.1513045159362718E-3</v>
      </c>
      <c r="N22" s="85">
        <f t="shared" si="5"/>
        <v>1.1470207501515707E-2</v>
      </c>
      <c r="O22" s="22">
        <f>(+G22/G$54)*100</f>
        <v>8.4145479024139366E-3</v>
      </c>
      <c r="P22" s="85">
        <f t="shared" si="6"/>
        <v>7.2245902823703323E-3</v>
      </c>
      <c r="Q22" s="85">
        <f t="shared" si="6"/>
        <v>5.9689614007162753E-3</v>
      </c>
      <c r="R22" s="85">
        <f t="shared" si="6"/>
        <v>1.1123117015191E-2</v>
      </c>
      <c r="S22" s="22">
        <f>(+K22/K$54)*100</f>
        <v>8.1704296544367304E-3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/>
      <c r="E24" s="83"/>
      <c r="F24" s="83"/>
      <c r="G24" s="21">
        <f>(+D24+E24+F24)/3</f>
        <v>0</v>
      </c>
      <c r="H24" s="84"/>
      <c r="I24" s="84"/>
      <c r="J24" s="84"/>
      <c r="K24" s="21">
        <f>(+H24+I24+J24)/3</f>
        <v>0</v>
      </c>
      <c r="L24" s="85"/>
      <c r="M24" s="85"/>
      <c r="N24" s="85"/>
      <c r="O24" s="22">
        <f t="shared" ref="L24:S25" si="7">(+G24/G$54)*100</f>
        <v>0</v>
      </c>
      <c r="P24" s="85"/>
      <c r="Q24" s="85"/>
      <c r="R24" s="85"/>
      <c r="S24" s="22">
        <f t="shared" si="7"/>
        <v>0</v>
      </c>
    </row>
    <row r="25" spans="1:20" ht="24" customHeight="1" x14ac:dyDescent="0.35">
      <c r="A25" s="81"/>
      <c r="B25" s="88"/>
      <c r="C25" s="87" t="s">
        <v>11</v>
      </c>
      <c r="D25" s="83">
        <v>7</v>
      </c>
      <c r="E25" s="83">
        <v>5</v>
      </c>
      <c r="F25" s="83">
        <v>2</v>
      </c>
      <c r="G25" s="21">
        <f>(+D25+E25+F25)/3</f>
        <v>4.666666666666667</v>
      </c>
      <c r="H25" s="84">
        <v>7</v>
      </c>
      <c r="I25" s="84">
        <v>5</v>
      </c>
      <c r="J25" s="84">
        <v>2</v>
      </c>
      <c r="K25" s="21">
        <f>(+H25+I25+J25)/3</f>
        <v>4.666666666666667</v>
      </c>
      <c r="L25" s="85">
        <f t="shared" si="7"/>
        <v>1.9992288688648664E-3</v>
      </c>
      <c r="M25" s="85">
        <f t="shared" si="7"/>
        <v>1.4645963133181601E-3</v>
      </c>
      <c r="N25" s="85">
        <f t="shared" si="7"/>
        <v>5.4620035721503354E-4</v>
      </c>
      <c r="O25" s="22">
        <f t="shared" si="7"/>
        <v>1.3236367486943272E-3</v>
      </c>
      <c r="P25" s="85">
        <f t="shared" si="7"/>
        <v>1.9450819990997049E-3</v>
      </c>
      <c r="Q25" s="85">
        <f t="shared" si="7"/>
        <v>1.4211812858848276E-3</v>
      </c>
      <c r="R25" s="85">
        <f t="shared" si="7"/>
        <v>5.2967223881861909E-4</v>
      </c>
      <c r="S25" s="22">
        <f t="shared" si="7"/>
        <v>1.2852361254170137E-3</v>
      </c>
    </row>
    <row r="26" spans="1:20" ht="24" customHeight="1" x14ac:dyDescent="0.35">
      <c r="A26" s="23" t="s">
        <v>25</v>
      </c>
      <c r="B26" s="23"/>
      <c r="C26" s="35" t="s">
        <v>52</v>
      </c>
      <c r="D26" s="15"/>
      <c r="E26" s="15"/>
      <c r="F26" s="15"/>
      <c r="G26" s="21"/>
      <c r="H26" s="25"/>
      <c r="I26" s="25"/>
      <c r="J26" s="25"/>
      <c r="K26" s="21"/>
      <c r="L26" s="26"/>
      <c r="M26" s="26"/>
      <c r="N26" s="26"/>
      <c r="O26" s="22"/>
      <c r="P26" s="26"/>
      <c r="Q26" s="26"/>
      <c r="R26" s="26"/>
      <c r="S26" s="22"/>
    </row>
    <row r="27" spans="1:20" ht="24" customHeight="1" x14ac:dyDescent="0.35">
      <c r="A27" s="23"/>
      <c r="B27" s="34"/>
      <c r="C27" s="35" t="s">
        <v>175</v>
      </c>
      <c r="D27" s="15">
        <v>1908</v>
      </c>
      <c r="E27" s="15">
        <v>1971</v>
      </c>
      <c r="F27" s="15">
        <v>1977</v>
      </c>
      <c r="G27" s="16">
        <f>(+D27+E27+F27)/3</f>
        <v>1952</v>
      </c>
      <c r="H27" s="25">
        <v>3904</v>
      </c>
      <c r="I27" s="25">
        <v>3993</v>
      </c>
      <c r="J27" s="25">
        <v>4922</v>
      </c>
      <c r="K27" s="16">
        <f>(+H27+I27+J27)/3</f>
        <v>4273</v>
      </c>
      <c r="L27" s="26">
        <f t="shared" ref="L27:S27" si="8">(+D27/D$54)*100</f>
        <v>0.54493266882773783</v>
      </c>
      <c r="M27" s="26">
        <f t="shared" si="8"/>
        <v>0.57734386671001869</v>
      </c>
      <c r="N27" s="26">
        <f t="shared" si="8"/>
        <v>0.53991905310706079</v>
      </c>
      <c r="O27" s="19">
        <f t="shared" si="8"/>
        <v>0.5536583428824271</v>
      </c>
      <c r="P27" s="26">
        <f t="shared" si="8"/>
        <v>1.0848000177836068</v>
      </c>
      <c r="Q27" s="26">
        <f t="shared" si="8"/>
        <v>1.1349553749076231</v>
      </c>
      <c r="R27" s="26">
        <f t="shared" si="8"/>
        <v>1.3035233797326213</v>
      </c>
      <c r="S27" s="19">
        <f t="shared" si="8"/>
        <v>1.1768172779800499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101</v>
      </c>
      <c r="E29" s="83">
        <v>101</v>
      </c>
      <c r="F29" s="83">
        <v>117</v>
      </c>
      <c r="G29" s="16">
        <f>(+D29+E29+F29)/3</f>
        <v>106.33333333333333</v>
      </c>
      <c r="H29" s="84">
        <v>102</v>
      </c>
      <c r="I29" s="84">
        <v>95</v>
      </c>
      <c r="J29" s="84">
        <v>116</v>
      </c>
      <c r="K29" s="16">
        <f>(+H29+I29+J29)/3</f>
        <v>104.33333333333333</v>
      </c>
      <c r="L29" s="85">
        <f t="shared" ref="L29:S29" si="9">(+D29/D$54)*100</f>
        <v>2.8846016536478787E-2</v>
      </c>
      <c r="M29" s="85">
        <f t="shared" si="9"/>
        <v>2.9584845529026835E-2</v>
      </c>
      <c r="N29" s="85">
        <f t="shared" si="9"/>
        <v>3.195272089707947E-2</v>
      </c>
      <c r="O29" s="19">
        <f t="shared" si="9"/>
        <v>3.0160008773820739E-2</v>
      </c>
      <c r="P29" s="85">
        <f t="shared" si="9"/>
        <v>2.8342623415452843E-2</v>
      </c>
      <c r="Q29" s="85">
        <f t="shared" si="9"/>
        <v>2.7002444431811726E-2</v>
      </c>
      <c r="R29" s="85">
        <f t="shared" si="9"/>
        <v>3.0720989851479905E-2</v>
      </c>
      <c r="S29" s="19">
        <f t="shared" si="9"/>
        <v>2.873420766110895E-2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1112</v>
      </c>
      <c r="E31" s="15">
        <v>1068</v>
      </c>
      <c r="F31" s="15">
        <v>1123</v>
      </c>
      <c r="G31" s="16">
        <f>(+D31+E31+F31)/3</f>
        <v>1101</v>
      </c>
      <c r="H31" s="25">
        <v>1301</v>
      </c>
      <c r="I31" s="25">
        <v>1263</v>
      </c>
      <c r="J31" s="25">
        <v>1320</v>
      </c>
      <c r="K31" s="16">
        <f>(+H31+I31+J31)/3</f>
        <v>1294.6666666666667</v>
      </c>
      <c r="L31" s="26">
        <f t="shared" ref="L31:S34" si="10">(+D31/D$54)*100</f>
        <v>0.31759178602539018</v>
      </c>
      <c r="M31" s="26">
        <f t="shared" si="10"/>
        <v>0.31283777252475903</v>
      </c>
      <c r="N31" s="26">
        <f t="shared" si="10"/>
        <v>0.30669150057624139</v>
      </c>
      <c r="O31" s="19">
        <f t="shared" si="10"/>
        <v>0.31228372720981162</v>
      </c>
      <c r="P31" s="26">
        <f t="shared" si="10"/>
        <v>0.36150738297553087</v>
      </c>
      <c r="Q31" s="26">
        <f t="shared" si="10"/>
        <v>0.3589903928145074</v>
      </c>
      <c r="R31" s="26">
        <f t="shared" si="10"/>
        <v>0.34958367762028858</v>
      </c>
      <c r="S31" s="19">
        <f t="shared" si="10"/>
        <v>0.35656122222283437</v>
      </c>
    </row>
    <row r="32" spans="1:20" ht="24" customHeight="1" x14ac:dyDescent="0.35">
      <c r="A32" s="23"/>
      <c r="B32" s="34"/>
      <c r="C32" s="24" t="s">
        <v>53</v>
      </c>
      <c r="D32" s="15">
        <v>298</v>
      </c>
      <c r="E32" s="15">
        <v>290</v>
      </c>
      <c r="F32" s="15">
        <v>292</v>
      </c>
      <c r="G32" s="21">
        <f>(+D32+E32+F32)/3</f>
        <v>293.33333333333331</v>
      </c>
      <c r="H32" s="25">
        <v>511</v>
      </c>
      <c r="I32" s="25">
        <v>490</v>
      </c>
      <c r="J32" s="25">
        <v>527</v>
      </c>
      <c r="K32" s="21">
        <f>(+H32+I32+J32)/3</f>
        <v>509.33333333333331</v>
      </c>
      <c r="L32" s="26">
        <f t="shared" si="10"/>
        <v>8.5110028988818601E-2</v>
      </c>
      <c r="M32" s="26">
        <f t="shared" si="10"/>
        <v>8.4946586172453292E-2</v>
      </c>
      <c r="N32" s="26">
        <f t="shared" si="10"/>
        <v>7.974525215339491E-2</v>
      </c>
      <c r="O32" s="22">
        <f t="shared" si="10"/>
        <v>8.3200024203643419E-2</v>
      </c>
      <c r="P32" s="26">
        <f t="shared" si="10"/>
        <v>0.14199098593427847</v>
      </c>
      <c r="Q32" s="26">
        <f t="shared" si="10"/>
        <v>0.1392757660167131</v>
      </c>
      <c r="R32" s="26">
        <f t="shared" si="10"/>
        <v>0.13956863492870614</v>
      </c>
      <c r="S32" s="22">
        <f t="shared" si="10"/>
        <v>0.14027434283122833</v>
      </c>
    </row>
    <row r="33" spans="1:20" ht="24" customHeight="1" x14ac:dyDescent="0.35">
      <c r="A33" s="23"/>
      <c r="B33" s="34"/>
      <c r="C33" s="24" t="s">
        <v>54</v>
      </c>
      <c r="D33" s="15">
        <v>439</v>
      </c>
      <c r="E33" s="15">
        <v>420</v>
      </c>
      <c r="F33" s="15">
        <v>429</v>
      </c>
      <c r="G33" s="21">
        <f>(+D33+E33+F33)/3</f>
        <v>429.33333333333331</v>
      </c>
      <c r="H33" s="25">
        <v>367</v>
      </c>
      <c r="I33" s="25">
        <v>355</v>
      </c>
      <c r="J33" s="25">
        <v>381</v>
      </c>
      <c r="K33" s="21">
        <f>(+H33+I33+J33)/3</f>
        <v>367.66666666666669</v>
      </c>
      <c r="L33" s="26">
        <f t="shared" si="10"/>
        <v>0.12538021049023948</v>
      </c>
      <c r="M33" s="26">
        <f t="shared" si="10"/>
        <v>0.12302609031872545</v>
      </c>
      <c r="N33" s="26">
        <f t="shared" si="10"/>
        <v>0.11715997662262471</v>
      </c>
      <c r="O33" s="22">
        <f t="shared" si="10"/>
        <v>0.12177458087987809</v>
      </c>
      <c r="P33" s="26">
        <f t="shared" si="10"/>
        <v>0.1019778705242274</v>
      </c>
      <c r="Q33" s="26">
        <f t="shared" si="10"/>
        <v>0.10090387129782276</v>
      </c>
      <c r="R33" s="26">
        <f t="shared" si="10"/>
        <v>0.10090256149494693</v>
      </c>
      <c r="S33" s="22">
        <f t="shared" si="10"/>
        <v>0.10125824616678331</v>
      </c>
    </row>
    <row r="34" spans="1:20" ht="24" customHeight="1" x14ac:dyDescent="0.35">
      <c r="A34" s="23"/>
      <c r="B34" s="34"/>
      <c r="C34" s="24" t="s">
        <v>55</v>
      </c>
      <c r="D34" s="15">
        <v>375</v>
      </c>
      <c r="E34" s="15">
        <v>358</v>
      </c>
      <c r="F34" s="15">
        <v>402</v>
      </c>
      <c r="G34" s="21">
        <f>(+D34+E34+F34)/3</f>
        <v>378.33333333333331</v>
      </c>
      <c r="H34" s="25">
        <v>423</v>
      </c>
      <c r="I34" s="25">
        <v>418</v>
      </c>
      <c r="J34" s="25">
        <v>412</v>
      </c>
      <c r="K34" s="21">
        <f>(+H34+I34+J34)/3</f>
        <v>417.66666666666669</v>
      </c>
      <c r="L34" s="26">
        <f t="shared" si="10"/>
        <v>0.10710154654633214</v>
      </c>
      <c r="M34" s="26">
        <f t="shared" si="10"/>
        <v>0.10486509603358025</v>
      </c>
      <c r="N34" s="26">
        <f t="shared" si="10"/>
        <v>0.10978627180022175</v>
      </c>
      <c r="O34" s="22">
        <f t="shared" si="10"/>
        <v>0.10730912212629008</v>
      </c>
      <c r="P34" s="26">
        <f t="shared" si="10"/>
        <v>0.11753852651702502</v>
      </c>
      <c r="Q34" s="26">
        <f t="shared" si="10"/>
        <v>0.11881075549997158</v>
      </c>
      <c r="R34" s="26">
        <f t="shared" si="10"/>
        <v>0.10911248119663552</v>
      </c>
      <c r="S34" s="22">
        <f t="shared" si="10"/>
        <v>0.11502863322482274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2156</v>
      </c>
      <c r="E36" s="83">
        <v>2020</v>
      </c>
      <c r="F36" s="83">
        <v>2205</v>
      </c>
      <c r="G36" s="16">
        <f>(+D36+E36+F36)/3</f>
        <v>2127</v>
      </c>
      <c r="H36" s="84">
        <v>2093</v>
      </c>
      <c r="I36" s="84">
        <v>2137</v>
      </c>
      <c r="J36" s="84">
        <v>2365</v>
      </c>
      <c r="K36" s="16">
        <f>(+H36+I36+J36)/3</f>
        <v>2198.3333333333335</v>
      </c>
      <c r="L36" s="85">
        <f t="shared" ref="L36:S36" si="11">(+D36/D$54)*100</f>
        <v>0.61576249161037888</v>
      </c>
      <c r="M36" s="85">
        <f t="shared" si="11"/>
        <v>0.59169691058053675</v>
      </c>
      <c r="N36" s="85">
        <f t="shared" si="11"/>
        <v>0.60218589382957455</v>
      </c>
      <c r="O36" s="19">
        <f t="shared" si="11"/>
        <v>0.60329472095846437</v>
      </c>
      <c r="P36" s="85">
        <f t="shared" si="11"/>
        <v>0.58157951773081173</v>
      </c>
      <c r="Q36" s="85">
        <f t="shared" si="11"/>
        <v>0.60741288158717532</v>
      </c>
      <c r="R36" s="85">
        <f t="shared" si="11"/>
        <v>0.62633742240301693</v>
      </c>
      <c r="S36" s="19">
        <f t="shared" si="11"/>
        <v>0.60543801765180039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21"/>
      <c r="H38" s="25"/>
      <c r="I38" s="25"/>
      <c r="J38" s="25"/>
      <c r="K38" s="21"/>
      <c r="L38" s="26"/>
      <c r="M38" s="26"/>
      <c r="N38" s="26"/>
      <c r="O38" s="22"/>
      <c r="P38" s="26"/>
      <c r="Q38" s="26"/>
      <c r="R38" s="26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185</v>
      </c>
      <c r="E40" s="15">
        <v>77</v>
      </c>
      <c r="F40" s="15">
        <v>9</v>
      </c>
      <c r="G40" s="16">
        <f t="shared" ref="G40:G46" si="12">(+D40+E40+F40)/3</f>
        <v>90.333333333333329</v>
      </c>
      <c r="H40" s="25">
        <v>238</v>
      </c>
      <c r="I40" s="25">
        <v>258</v>
      </c>
      <c r="J40" s="25">
        <v>0</v>
      </c>
      <c r="K40" s="16">
        <f t="shared" ref="K40:K46" si="13">(+H40+I40+J40)/3</f>
        <v>165.33333333333334</v>
      </c>
      <c r="L40" s="26">
        <f t="shared" ref="L40:S40" si="14">(+D40/D$54)*100</f>
        <v>5.2836762962857178E-2</v>
      </c>
      <c r="M40" s="26">
        <f t="shared" si="14"/>
        <v>2.2554783225099666E-2</v>
      </c>
      <c r="N40" s="26">
        <f t="shared" si="14"/>
        <v>2.457901607467651E-3</v>
      </c>
      <c r="O40" s="19">
        <f t="shared" si="14"/>
        <v>2.5621825635440184E-2</v>
      </c>
      <c r="P40" s="26">
        <f t="shared" si="14"/>
        <v>6.613278796938997E-2</v>
      </c>
      <c r="Q40" s="26">
        <f t="shared" si="14"/>
        <v>7.3332954351657098E-2</v>
      </c>
      <c r="R40" s="26">
        <f t="shared" si="14"/>
        <v>0</v>
      </c>
      <c r="S40" s="19">
        <f t="shared" si="14"/>
        <v>4.5534079871917058E-2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12"/>
        <v>0</v>
      </c>
      <c r="H41" s="25"/>
      <c r="I41" s="25"/>
      <c r="J41" s="25"/>
      <c r="K41" s="21">
        <f t="shared" si="13"/>
        <v>0</v>
      </c>
      <c r="L41" s="26"/>
      <c r="M41" s="26"/>
      <c r="N41" s="26"/>
      <c r="O41" s="22">
        <f t="shared" ref="O41:O46" si="15">(+G41/G$54)*100</f>
        <v>0</v>
      </c>
      <c r="P41" s="26"/>
      <c r="Q41" s="26"/>
      <c r="R41" s="26"/>
      <c r="S41" s="22">
        <f t="shared" ref="S41:S46" si="16"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185</v>
      </c>
      <c r="E42" s="15">
        <v>77</v>
      </c>
      <c r="F42" s="15">
        <v>9</v>
      </c>
      <c r="G42" s="21">
        <f t="shared" si="12"/>
        <v>90.333333333333329</v>
      </c>
      <c r="H42" s="25">
        <v>238</v>
      </c>
      <c r="I42" s="25">
        <v>258</v>
      </c>
      <c r="J42" s="25"/>
      <c r="K42" s="21">
        <f t="shared" si="13"/>
        <v>165.33333333333334</v>
      </c>
      <c r="L42" s="26">
        <f t="shared" ref="L42:N43" si="17">(+D42/D$54)*100</f>
        <v>5.2836762962857178E-2</v>
      </c>
      <c r="M42" s="26">
        <f t="shared" si="17"/>
        <v>2.2554783225099666E-2</v>
      </c>
      <c r="N42" s="26">
        <f t="shared" si="17"/>
        <v>2.457901607467651E-3</v>
      </c>
      <c r="O42" s="22">
        <f t="shared" si="15"/>
        <v>2.5621825635440184E-2</v>
      </c>
      <c r="P42" s="26">
        <f>(+H42/H$54)*100</f>
        <v>6.613278796938997E-2</v>
      </c>
      <c r="Q42" s="26">
        <f>(+I42/I$54)*100</f>
        <v>7.3332954351657098E-2</v>
      </c>
      <c r="R42" s="26"/>
      <c r="S42" s="22">
        <f t="shared" si="16"/>
        <v>4.5534079871917058E-2</v>
      </c>
      <c r="T42" s="73"/>
    </row>
    <row r="43" spans="1:20" ht="24" customHeight="1" x14ac:dyDescent="0.35">
      <c r="A43" s="81" t="s">
        <v>38</v>
      </c>
      <c r="B43" s="81"/>
      <c r="C43" s="82" t="s">
        <v>45</v>
      </c>
      <c r="D43" s="83">
        <v>0</v>
      </c>
      <c r="E43" s="83">
        <v>0</v>
      </c>
      <c r="F43" s="83">
        <v>0</v>
      </c>
      <c r="G43" s="16">
        <f t="shared" si="12"/>
        <v>0</v>
      </c>
      <c r="H43" s="84">
        <v>12</v>
      </c>
      <c r="I43" s="84">
        <v>27</v>
      </c>
      <c r="J43" s="84">
        <v>10</v>
      </c>
      <c r="K43" s="16">
        <f t="shared" si="13"/>
        <v>16.333333333333332</v>
      </c>
      <c r="L43" s="85">
        <f t="shared" si="17"/>
        <v>0</v>
      </c>
      <c r="M43" s="85">
        <f t="shared" si="17"/>
        <v>0</v>
      </c>
      <c r="N43" s="85">
        <f t="shared" si="17"/>
        <v>0</v>
      </c>
      <c r="O43" s="19">
        <f t="shared" si="15"/>
        <v>0</v>
      </c>
      <c r="P43" s="85">
        <f>(+H43/H$54)*100</f>
        <v>3.3344262841709226E-3</v>
      </c>
      <c r="Q43" s="85">
        <f>(+I43/I$54)*100</f>
        <v>7.6743789437780686E-3</v>
      </c>
      <c r="R43" s="85">
        <f>(+J43/J$54)*100</f>
        <v>2.6483611940930954E-3</v>
      </c>
      <c r="S43" s="19">
        <f t="shared" si="16"/>
        <v>4.4983264389595479E-3</v>
      </c>
      <c r="T43" s="73"/>
    </row>
    <row r="44" spans="1:20" ht="24" customHeight="1" x14ac:dyDescent="0.35">
      <c r="A44" s="81"/>
      <c r="B44" s="86"/>
      <c r="C44" s="87" t="s">
        <v>46</v>
      </c>
      <c r="D44" s="83"/>
      <c r="E44" s="83"/>
      <c r="F44" s="83"/>
      <c r="G44" s="21">
        <f t="shared" si="12"/>
        <v>0</v>
      </c>
      <c r="H44" s="84"/>
      <c r="I44" s="84"/>
      <c r="J44" s="84"/>
      <c r="K44" s="21">
        <f t="shared" si="13"/>
        <v>0</v>
      </c>
      <c r="L44" s="85"/>
      <c r="M44" s="85"/>
      <c r="N44" s="85"/>
      <c r="O44" s="22">
        <f t="shared" si="15"/>
        <v>0</v>
      </c>
      <c r="P44" s="85"/>
      <c r="Q44" s="85"/>
      <c r="R44" s="85"/>
      <c r="S44" s="22">
        <f t="shared" si="16"/>
        <v>0</v>
      </c>
      <c r="T44" s="73"/>
    </row>
    <row r="45" spans="1:20" ht="24" customHeight="1" x14ac:dyDescent="0.35">
      <c r="A45" s="81"/>
      <c r="B45" s="86"/>
      <c r="C45" s="87" t="s">
        <v>47</v>
      </c>
      <c r="D45" s="83"/>
      <c r="E45" s="83"/>
      <c r="F45" s="83"/>
      <c r="G45" s="21">
        <f t="shared" si="12"/>
        <v>0</v>
      </c>
      <c r="H45" s="84"/>
      <c r="I45" s="84"/>
      <c r="J45" s="84"/>
      <c r="K45" s="21">
        <f t="shared" si="13"/>
        <v>0</v>
      </c>
      <c r="L45" s="85"/>
      <c r="M45" s="85"/>
      <c r="N45" s="85"/>
      <c r="O45" s="22">
        <f t="shared" si="15"/>
        <v>0</v>
      </c>
      <c r="P45" s="85"/>
      <c r="Q45" s="85"/>
      <c r="R45" s="85"/>
      <c r="S45" s="22">
        <f t="shared" si="16"/>
        <v>0</v>
      </c>
    </row>
    <row r="46" spans="1:20" ht="24" customHeight="1" x14ac:dyDescent="0.35">
      <c r="A46" s="81"/>
      <c r="B46" s="86"/>
      <c r="C46" s="87" t="s">
        <v>48</v>
      </c>
      <c r="D46" s="83"/>
      <c r="E46" s="83"/>
      <c r="F46" s="83"/>
      <c r="G46" s="21">
        <f t="shared" si="12"/>
        <v>0</v>
      </c>
      <c r="H46" s="84">
        <v>12</v>
      </c>
      <c r="I46" s="84">
        <v>27</v>
      </c>
      <c r="J46" s="84">
        <v>10</v>
      </c>
      <c r="K46" s="21">
        <f t="shared" si="13"/>
        <v>16.333333333333332</v>
      </c>
      <c r="L46" s="85"/>
      <c r="M46" s="85"/>
      <c r="N46" s="85"/>
      <c r="O46" s="22">
        <f t="shared" si="15"/>
        <v>0</v>
      </c>
      <c r="P46" s="85">
        <f>(+H46/H$54)*100</f>
        <v>3.3344262841709226E-3</v>
      </c>
      <c r="Q46" s="85">
        <f>(+I46/I$54)*100</f>
        <v>7.6743789437780686E-3</v>
      </c>
      <c r="R46" s="85">
        <f>(+J46/J$54)*100</f>
        <v>2.6483611940930954E-3</v>
      </c>
      <c r="S46" s="22">
        <f t="shared" si="16"/>
        <v>4.4983264389595479E-3</v>
      </c>
      <c r="T46" s="73"/>
    </row>
    <row r="47" spans="1:20" ht="24" customHeight="1" x14ac:dyDescent="0.35">
      <c r="A47" s="23" t="s">
        <v>41</v>
      </c>
      <c r="B47" s="23"/>
      <c r="C47" s="38" t="s">
        <v>81</v>
      </c>
      <c r="D47" s="15"/>
      <c r="E47" s="15"/>
      <c r="F47" s="15"/>
      <c r="G47" s="21"/>
      <c r="H47" s="25"/>
      <c r="I47" s="25"/>
      <c r="J47" s="39"/>
      <c r="K47" s="21"/>
      <c r="L47" s="26"/>
      <c r="M47" s="26"/>
      <c r="N47" s="40"/>
      <c r="O47" s="22"/>
      <c r="P47" s="26"/>
      <c r="Q47" s="26"/>
      <c r="R47" s="40"/>
      <c r="S47" s="22"/>
    </row>
    <row r="48" spans="1:20" ht="24" customHeight="1" x14ac:dyDescent="0.35">
      <c r="A48" s="23"/>
      <c r="B48" s="23"/>
      <c r="C48" s="38" t="s">
        <v>82</v>
      </c>
      <c r="D48" s="15">
        <v>163</v>
      </c>
      <c r="E48" s="15">
        <v>160</v>
      </c>
      <c r="F48" s="15">
        <v>196</v>
      </c>
      <c r="G48" s="16">
        <f>(+D48+E48+F48)/3</f>
        <v>173</v>
      </c>
      <c r="H48" s="25">
        <v>222</v>
      </c>
      <c r="I48" s="25">
        <v>218</v>
      </c>
      <c r="J48" s="39">
        <v>236</v>
      </c>
      <c r="K48" s="16">
        <f>(+H48+I48+J48)/3</f>
        <v>225.33333333333334</v>
      </c>
      <c r="L48" s="26">
        <f t="shared" ref="L48:S48" si="18">(+D48/D$54)*100</f>
        <v>4.6553472232139036E-2</v>
      </c>
      <c r="M48" s="26">
        <f t="shared" si="18"/>
        <v>4.6867082026181124E-2</v>
      </c>
      <c r="N48" s="40">
        <f t="shared" si="18"/>
        <v>5.352763500707329E-2</v>
      </c>
      <c r="O48" s="19">
        <f t="shared" si="18"/>
        <v>4.9069105183739706E-2</v>
      </c>
      <c r="P48" s="26">
        <f t="shared" si="18"/>
        <v>6.1686886257162073E-2</v>
      </c>
      <c r="Q48" s="26">
        <f t="shared" si="18"/>
        <v>6.1963504064578484E-2</v>
      </c>
      <c r="R48" s="40">
        <f t="shared" si="18"/>
        <v>6.2501324180597048E-2</v>
      </c>
      <c r="S48" s="19">
        <f t="shared" si="18"/>
        <v>6.2058544341564374E-2</v>
      </c>
      <c r="T48" s="73"/>
    </row>
    <row r="49" spans="1:256" ht="24" customHeight="1" x14ac:dyDescent="0.35">
      <c r="A49" s="81" t="s">
        <v>44</v>
      </c>
      <c r="B49" s="81"/>
      <c r="C49" s="82" t="s">
        <v>78</v>
      </c>
      <c r="D49" s="83"/>
      <c r="E49" s="83"/>
      <c r="F49" s="83"/>
      <c r="G49" s="21"/>
      <c r="H49" s="84"/>
      <c r="I49" s="84"/>
      <c r="J49" s="84"/>
      <c r="K49" s="21"/>
      <c r="L49" s="85"/>
      <c r="M49" s="85"/>
      <c r="N49" s="85"/>
      <c r="O49" s="22"/>
      <c r="P49" s="85"/>
      <c r="Q49" s="85"/>
      <c r="R49" s="85"/>
      <c r="S49" s="22"/>
      <c r="T49" s="73"/>
    </row>
    <row r="50" spans="1:256" ht="24" customHeight="1" x14ac:dyDescent="0.35">
      <c r="A50" s="81"/>
      <c r="B50" s="81"/>
      <c r="C50" s="82" t="s">
        <v>79</v>
      </c>
      <c r="D50" s="83">
        <v>1</v>
      </c>
      <c r="E50" s="83">
        <v>5</v>
      </c>
      <c r="F50" s="83">
        <v>8</v>
      </c>
      <c r="G50" s="16">
        <f>(+D50+E50+F50)/3</f>
        <v>4.666666666666667</v>
      </c>
      <c r="H50" s="84">
        <v>5</v>
      </c>
      <c r="I50" s="84">
        <v>1</v>
      </c>
      <c r="J50" s="84">
        <v>3</v>
      </c>
      <c r="K50" s="16">
        <f>(+H50+I50+J50)/3</f>
        <v>3</v>
      </c>
      <c r="L50" s="85">
        <f t="shared" ref="L50:R50" si="19">(+D50/D$54)*100</f>
        <v>2.8560412412355232E-4</v>
      </c>
      <c r="M50" s="85">
        <f t="shared" si="19"/>
        <v>1.4645963133181601E-3</v>
      </c>
      <c r="N50" s="91">
        <f t="shared" si="19"/>
        <v>2.1848014288601341E-3</v>
      </c>
      <c r="O50" s="19">
        <f t="shared" si="19"/>
        <v>1.3236367486943272E-3</v>
      </c>
      <c r="P50" s="85">
        <f t="shared" si="19"/>
        <v>1.3893442850712178E-3</v>
      </c>
      <c r="Q50" s="85">
        <f t="shared" si="19"/>
        <v>2.8423625717696548E-4</v>
      </c>
      <c r="R50" s="85">
        <f t="shared" si="19"/>
        <v>7.9450835822792853E-4</v>
      </c>
      <c r="S50" s="19">
        <f>(+K50/K$54)*100</f>
        <v>8.2622322348236581E-4</v>
      </c>
      <c r="T50" s="73"/>
    </row>
    <row r="51" spans="1:256" ht="24" customHeight="1" x14ac:dyDescent="0.35">
      <c r="A51" s="23" t="s">
        <v>49</v>
      </c>
      <c r="B51" s="23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23"/>
      <c r="C52" s="35" t="s">
        <v>37</v>
      </c>
      <c r="D52" s="15">
        <v>304</v>
      </c>
      <c r="E52" s="15">
        <v>259</v>
      </c>
      <c r="F52" s="15">
        <v>313</v>
      </c>
      <c r="G52" s="16">
        <f t="shared" ref="G52" si="20">(+D52+E52+F52)/3</f>
        <v>292</v>
      </c>
      <c r="H52" s="25">
        <v>50</v>
      </c>
      <c r="I52" s="25">
        <v>51</v>
      </c>
      <c r="J52" s="25">
        <v>50</v>
      </c>
      <c r="K52" s="16">
        <f t="shared" ref="K52" si="21">(+H52+I52+J52)/3</f>
        <v>50.333333333333336</v>
      </c>
      <c r="L52" s="26">
        <f t="shared" ref="L52:S53" si="22">(+D52/D$54)*100</f>
        <v>8.6823653733559922E-2</v>
      </c>
      <c r="M52" s="26">
        <f t="shared" si="22"/>
        <v>7.5866089029880693E-2</v>
      </c>
      <c r="N52" s="26">
        <f t="shared" si="22"/>
        <v>8.5480355904152761E-2</v>
      </c>
      <c r="O52" s="19">
        <f t="shared" si="22"/>
        <v>8.2821842275445035E-2</v>
      </c>
      <c r="P52" s="26">
        <f t="shared" si="22"/>
        <v>1.3893442850712177E-2</v>
      </c>
      <c r="Q52" s="26">
        <f t="shared" si="22"/>
        <v>1.4496049116025242E-2</v>
      </c>
      <c r="R52" s="26">
        <f t="shared" si="22"/>
        <v>1.3241805970465478E-2</v>
      </c>
      <c r="S52" s="19">
        <f t="shared" si="22"/>
        <v>1.3862189638426363E-2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170</v>
      </c>
      <c r="E53" s="94">
        <v>198</v>
      </c>
      <c r="F53" s="94">
        <v>246</v>
      </c>
      <c r="G53" s="67">
        <f>(+D53+E53+F53)/3</f>
        <v>204.66666666666666</v>
      </c>
      <c r="H53" s="84">
        <v>170</v>
      </c>
      <c r="I53" s="84">
        <v>207</v>
      </c>
      <c r="J53" s="84">
        <v>245</v>
      </c>
      <c r="K53" s="67">
        <f>(+H53+I53+J53)/3</f>
        <v>207.33333333333334</v>
      </c>
      <c r="L53" s="85">
        <f t="shared" si="22"/>
        <v>4.8552701101003896E-2</v>
      </c>
      <c r="M53" s="85">
        <f t="shared" si="22"/>
        <v>5.7998014007399137E-2</v>
      </c>
      <c r="N53" s="85">
        <f t="shared" si="22"/>
        <v>6.7182643937449132E-2</v>
      </c>
      <c r="O53" s="68">
        <f t="shared" si="22"/>
        <v>5.8050925978451205E-2</v>
      </c>
      <c r="P53" s="85">
        <f t="shared" si="22"/>
        <v>4.7237705692421403E-2</v>
      </c>
      <c r="Q53" s="85">
        <f t="shared" si="22"/>
        <v>5.8836905235631856E-2</v>
      </c>
      <c r="R53" s="85">
        <f t="shared" si="22"/>
        <v>6.4884849255280833E-2</v>
      </c>
      <c r="S53" s="68">
        <f t="shared" si="22"/>
        <v>5.7101205000670174E-2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23">+D9+D14+D27+D16+D19+D31+D38+D36+D40+D48+D50+D52+D43+D53+D29</f>
        <v>350135</v>
      </c>
      <c r="E54" s="46">
        <f t="shared" si="23"/>
        <v>341391</v>
      </c>
      <c r="F54" s="46">
        <f t="shared" si="23"/>
        <v>366166</v>
      </c>
      <c r="G54" s="70">
        <f t="shared" si="23"/>
        <v>352563.99999999994</v>
      </c>
      <c r="H54" s="46">
        <f t="shared" si="23"/>
        <v>359882</v>
      </c>
      <c r="I54" s="46">
        <f t="shared" si="23"/>
        <v>351820</v>
      </c>
      <c r="J54" s="46">
        <f t="shared" si="23"/>
        <v>377592</v>
      </c>
      <c r="K54" s="70">
        <f t="shared" si="23"/>
        <v>363097.99999999988</v>
      </c>
      <c r="L54" s="71">
        <f t="shared" si="23"/>
        <v>99.999999999999986</v>
      </c>
      <c r="M54" s="71">
        <f t="shared" si="23"/>
        <v>100</v>
      </c>
      <c r="N54" s="71">
        <f t="shared" si="23"/>
        <v>99.999999999999986</v>
      </c>
      <c r="O54" s="72">
        <f t="shared" si="23"/>
        <v>100.00000000000001</v>
      </c>
      <c r="P54" s="71">
        <f t="shared" si="23"/>
        <v>100.00000000000001</v>
      </c>
      <c r="Q54" s="71">
        <f t="shared" si="23"/>
        <v>99.999999999999986</v>
      </c>
      <c r="R54" s="71">
        <f t="shared" si="23"/>
        <v>99.999999999999972</v>
      </c>
      <c r="S54" s="72">
        <f t="shared" si="23"/>
        <v>100.00000000000004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0D34-BC35-4B42-98E2-D99061DD8737}">
  <sheetPr transitionEvaluation="1">
    <pageSetUpPr fitToPage="1"/>
  </sheetPr>
  <dimension ref="A1:IV55"/>
  <sheetViews>
    <sheetView defaultGridColor="0" topLeftCell="A16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176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132" t="s">
        <v>177</v>
      </c>
      <c r="E7" s="132"/>
      <c r="F7" s="132"/>
      <c r="G7" s="132"/>
      <c r="H7" s="132" t="s">
        <v>178</v>
      </c>
      <c r="I7" s="132"/>
      <c r="J7" s="132"/>
      <c r="K7" s="132"/>
      <c r="L7" s="132" t="s">
        <v>177</v>
      </c>
      <c r="M7" s="132"/>
      <c r="N7" s="132"/>
      <c r="O7" s="132"/>
      <c r="P7" s="132" t="s">
        <v>178</v>
      </c>
      <c r="Q7" s="132"/>
      <c r="R7" s="132"/>
      <c r="S7" s="132"/>
    </row>
    <row r="8" spans="1:20" ht="58.5" x14ac:dyDescent="0.25">
      <c r="A8" s="145"/>
      <c r="B8" s="148"/>
      <c r="C8" s="148"/>
      <c r="D8" s="131" t="s">
        <v>63</v>
      </c>
      <c r="E8" s="131" t="s">
        <v>64</v>
      </c>
      <c r="F8" s="10" t="s">
        <v>65</v>
      </c>
      <c r="G8" s="11" t="s">
        <v>150</v>
      </c>
      <c r="H8" s="131" t="s">
        <v>63</v>
      </c>
      <c r="I8" s="131" t="s">
        <v>64</v>
      </c>
      <c r="J8" s="10" t="s">
        <v>65</v>
      </c>
      <c r="K8" s="11" t="s">
        <v>150</v>
      </c>
      <c r="L8" s="131" t="s">
        <v>63</v>
      </c>
      <c r="M8" s="131" t="s">
        <v>64</v>
      </c>
      <c r="N8" s="10" t="s">
        <v>65</v>
      </c>
      <c r="O8" s="11" t="s">
        <v>59</v>
      </c>
      <c r="P8" s="131" t="s">
        <v>63</v>
      </c>
      <c r="Q8" s="131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302216</v>
      </c>
      <c r="E9" s="15">
        <v>302712</v>
      </c>
      <c r="F9" s="15">
        <v>370211</v>
      </c>
      <c r="G9" s="16">
        <f>(+D9+E9+F9)/3</f>
        <v>325046.33333333331</v>
      </c>
      <c r="H9" s="17">
        <v>307192</v>
      </c>
      <c r="I9" s="17">
        <v>310279</v>
      </c>
      <c r="J9" s="17">
        <v>377626</v>
      </c>
      <c r="K9" s="16">
        <f>(+H9+I9+J9)/3</f>
        <v>331699</v>
      </c>
      <c r="L9" s="18">
        <f t="shared" ref="L9:S12" si="0">(+D9/D$54)*100</f>
        <v>96.882423278761038</v>
      </c>
      <c r="M9" s="18">
        <f t="shared" si="0"/>
        <v>96.957195751604672</v>
      </c>
      <c r="N9" s="18">
        <f t="shared" si="0"/>
        <v>96.706537554301121</v>
      </c>
      <c r="O9" s="19">
        <f t="shared" si="0"/>
        <v>96.838740302610219</v>
      </c>
      <c r="P9" s="18">
        <f t="shared" si="0"/>
        <v>96.334973453880622</v>
      </c>
      <c r="Q9" s="18">
        <f t="shared" si="0"/>
        <v>96.446500119672635</v>
      </c>
      <c r="R9" s="18">
        <f t="shared" si="0"/>
        <v>96.153366281926907</v>
      </c>
      <c r="S9" s="19">
        <f t="shared" si="0"/>
        <v>96.300672684146193</v>
      </c>
      <c r="T9" s="51"/>
    </row>
    <row r="10" spans="1:20" ht="24" customHeight="1" x14ac:dyDescent="0.35">
      <c r="A10" s="13"/>
      <c r="B10" s="13"/>
      <c r="C10" s="20" t="s">
        <v>73</v>
      </c>
      <c r="D10" s="15">
        <v>299513</v>
      </c>
      <c r="E10" s="15">
        <v>300264</v>
      </c>
      <c r="F10" s="15">
        <v>367442</v>
      </c>
      <c r="G10" s="21">
        <f>(+D10+E10+F10)/3</f>
        <v>322406.33333333331</v>
      </c>
      <c r="H10" s="17">
        <v>299513</v>
      </c>
      <c r="I10" s="17">
        <v>300264</v>
      </c>
      <c r="J10" s="17">
        <v>367442</v>
      </c>
      <c r="K10" s="21">
        <f>(+H10+I10+J10)/3</f>
        <v>322406.33333333331</v>
      </c>
      <c r="L10" s="18">
        <f t="shared" si="0"/>
        <v>96.015913265649601</v>
      </c>
      <c r="M10" s="18">
        <f t="shared" si="0"/>
        <v>96.173113141070814</v>
      </c>
      <c r="N10" s="18">
        <f t="shared" si="0"/>
        <v>95.983219223706243</v>
      </c>
      <c r="O10" s="22">
        <f t="shared" si="0"/>
        <v>96.052223895004047</v>
      </c>
      <c r="P10" s="18">
        <f t="shared" si="0"/>
        <v>93.926849996393614</v>
      </c>
      <c r="Q10" s="18">
        <f t="shared" si="0"/>
        <v>93.333457668528581</v>
      </c>
      <c r="R10" s="18">
        <f t="shared" si="0"/>
        <v>93.560255949971108</v>
      </c>
      <c r="S10" s="22">
        <f t="shared" si="0"/>
        <v>93.602774737424781</v>
      </c>
    </row>
    <row r="11" spans="1:20" ht="24" customHeight="1" x14ac:dyDescent="0.35">
      <c r="A11" s="13"/>
      <c r="B11" s="13"/>
      <c r="C11" s="20" t="s">
        <v>174</v>
      </c>
      <c r="D11" s="15">
        <v>84</v>
      </c>
      <c r="E11" s="15">
        <v>75</v>
      </c>
      <c r="F11" s="15">
        <v>84</v>
      </c>
      <c r="G11" s="21">
        <f>(+D11+E11+F11)/3</f>
        <v>81</v>
      </c>
      <c r="H11" s="17">
        <v>17</v>
      </c>
      <c r="I11" s="17">
        <v>16</v>
      </c>
      <c r="J11" s="17">
        <v>18</v>
      </c>
      <c r="K11" s="21">
        <f>(+H11+I11+J11)/3</f>
        <v>17</v>
      </c>
      <c r="L11" s="18">
        <f t="shared" si="0"/>
        <v>2.6928169108902007E-2</v>
      </c>
      <c r="M11" s="18">
        <f t="shared" si="0"/>
        <v>2.4022138803120957E-2</v>
      </c>
      <c r="N11" s="18">
        <f t="shared" si="0"/>
        <v>2.1942484568425288E-2</v>
      </c>
      <c r="O11" s="22">
        <f t="shared" si="0"/>
        <v>2.4131753415189305E-2</v>
      </c>
      <c r="P11" s="18">
        <f t="shared" si="0"/>
        <v>5.3311757751372778E-3</v>
      </c>
      <c r="Q11" s="18">
        <f t="shared" si="0"/>
        <v>4.97340781011529E-3</v>
      </c>
      <c r="R11" s="18">
        <f t="shared" si="0"/>
        <v>4.5832664940302949E-3</v>
      </c>
      <c r="S11" s="22">
        <f t="shared" si="0"/>
        <v>4.9355332263000054E-3</v>
      </c>
    </row>
    <row r="12" spans="1:20" ht="24" customHeight="1" x14ac:dyDescent="0.35">
      <c r="A12" s="13"/>
      <c r="B12" s="13"/>
      <c r="C12" s="20" t="s">
        <v>75</v>
      </c>
      <c r="D12" s="15">
        <v>2619</v>
      </c>
      <c r="E12" s="15">
        <v>2373</v>
      </c>
      <c r="F12" s="15">
        <v>2685</v>
      </c>
      <c r="G12" s="21">
        <f>(+D12+E12+F12)/3</f>
        <v>2559</v>
      </c>
      <c r="H12" s="17">
        <v>7662</v>
      </c>
      <c r="I12" s="17">
        <v>9999</v>
      </c>
      <c r="J12" s="17">
        <v>10166</v>
      </c>
      <c r="K12" s="21">
        <f>(+H12+I12+J12)/3</f>
        <v>9275.6666666666661</v>
      </c>
      <c r="L12" s="18">
        <f t="shared" si="0"/>
        <v>0.83958184400255176</v>
      </c>
      <c r="M12" s="18">
        <f t="shared" si="0"/>
        <v>0.76006047173074709</v>
      </c>
      <c r="N12" s="18">
        <f t="shared" si="0"/>
        <v>0.7013758460264512</v>
      </c>
      <c r="O12" s="22">
        <f t="shared" si="0"/>
        <v>0.76238465419098067</v>
      </c>
      <c r="P12" s="18">
        <f t="shared" si="0"/>
        <v>2.4027922817118719</v>
      </c>
      <c r="Q12" s="18">
        <f t="shared" si="0"/>
        <v>3.108069043333924</v>
      </c>
      <c r="R12" s="18">
        <f t="shared" si="0"/>
        <v>2.5885270654617769</v>
      </c>
      <c r="S12" s="22">
        <f t="shared" si="0"/>
        <v>2.6929624134951027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543</v>
      </c>
      <c r="E14" s="83">
        <v>594</v>
      </c>
      <c r="F14" s="83">
        <v>665</v>
      </c>
      <c r="G14" s="16">
        <f>(+D14+E14+F14)/3</f>
        <v>600.66666666666663</v>
      </c>
      <c r="H14" s="84">
        <v>948</v>
      </c>
      <c r="I14" s="84">
        <v>1033</v>
      </c>
      <c r="J14" s="84">
        <v>1168</v>
      </c>
      <c r="K14" s="16">
        <f>(+H14+I14+J14)/3</f>
        <v>1049.6666666666667</v>
      </c>
      <c r="L14" s="85">
        <f t="shared" ref="L14:S14" si="1">(+D14/D$54)*100</f>
        <v>0.17407137888254509</v>
      </c>
      <c r="M14" s="85">
        <f t="shared" si="1"/>
        <v>0.19025533932071798</v>
      </c>
      <c r="N14" s="85">
        <f t="shared" si="1"/>
        <v>0.17371133616670018</v>
      </c>
      <c r="O14" s="19">
        <f t="shared" si="1"/>
        <v>0.17895234425584827</v>
      </c>
      <c r="P14" s="85">
        <f t="shared" si="1"/>
        <v>0.29729144910765526</v>
      </c>
      <c r="Q14" s="85">
        <f t="shared" si="1"/>
        <v>0.32109564174056837</v>
      </c>
      <c r="R14" s="85">
        <f t="shared" si="1"/>
        <v>0.29740307027929919</v>
      </c>
      <c r="S14" s="19">
        <f t="shared" si="1"/>
        <v>0.30474498293370034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107</v>
      </c>
      <c r="E16" s="15">
        <v>100</v>
      </c>
      <c r="F16" s="15">
        <v>105</v>
      </c>
      <c r="G16" s="16">
        <f t="shared" ref="G16:G18" si="2">(+D16+E16+F16)/3</f>
        <v>104</v>
      </c>
      <c r="H16" s="25">
        <v>118</v>
      </c>
      <c r="I16" s="25">
        <v>112</v>
      </c>
      <c r="J16" s="25">
        <v>118</v>
      </c>
      <c r="K16" s="16">
        <f t="shared" ref="K16:K18" si="3">(+H16+I16+J16)/3</f>
        <v>116</v>
      </c>
      <c r="L16" s="26">
        <f t="shared" ref="L16:S17" si="4">(+D16/D$54)*100</f>
        <v>3.4301358269672795E-2</v>
      </c>
      <c r="M16" s="26">
        <f t="shared" si="4"/>
        <v>3.2029518404161274E-2</v>
      </c>
      <c r="N16" s="26">
        <f t="shared" si="4"/>
        <v>2.742810571053161E-2</v>
      </c>
      <c r="O16" s="19">
        <f t="shared" si="4"/>
        <v>3.0983979693576393E-2</v>
      </c>
      <c r="P16" s="26">
        <f t="shared" si="4"/>
        <v>3.7004631850952874E-2</v>
      </c>
      <c r="Q16" s="26">
        <f t="shared" si="4"/>
        <v>3.4813854670807026E-2</v>
      </c>
      <c r="R16" s="26">
        <f t="shared" si="4"/>
        <v>3.0045858127531935E-2</v>
      </c>
      <c r="S16" s="19">
        <f t="shared" si="4"/>
        <v>3.3677756132400032E-2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107</v>
      </c>
      <c r="E17" s="15">
        <v>100</v>
      </c>
      <c r="F17" s="15">
        <v>105</v>
      </c>
      <c r="G17" s="21">
        <f t="shared" si="2"/>
        <v>104</v>
      </c>
      <c r="H17" s="25">
        <v>118</v>
      </c>
      <c r="I17" s="25">
        <v>112</v>
      </c>
      <c r="J17" s="25">
        <v>118</v>
      </c>
      <c r="K17" s="21">
        <f t="shared" si="3"/>
        <v>116</v>
      </c>
      <c r="L17" s="26">
        <f t="shared" si="4"/>
        <v>3.4301358269672795E-2</v>
      </c>
      <c r="M17" s="26">
        <f t="shared" si="4"/>
        <v>3.2029518404161274E-2</v>
      </c>
      <c r="N17" s="26">
        <f t="shared" si="4"/>
        <v>2.742810571053161E-2</v>
      </c>
      <c r="O17" s="22">
        <f t="shared" si="4"/>
        <v>3.0983979693576393E-2</v>
      </c>
      <c r="P17" s="26">
        <f t="shared" si="4"/>
        <v>3.7004631850952874E-2</v>
      </c>
      <c r="Q17" s="26">
        <f t="shared" si="4"/>
        <v>3.4813854670807026E-2</v>
      </c>
      <c r="R17" s="26">
        <f t="shared" si="4"/>
        <v>3.0045858127531935E-2</v>
      </c>
      <c r="S17" s="22">
        <f t="shared" si="4"/>
        <v>3.3677756132400032E-2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4079</v>
      </c>
      <c r="E19" s="83">
        <v>3767</v>
      </c>
      <c r="F19" s="83">
        <v>5271</v>
      </c>
      <c r="G19" s="16">
        <f>(+D19+E19+F19)/3</f>
        <v>4372.333333333333</v>
      </c>
      <c r="H19" s="84">
        <v>4079</v>
      </c>
      <c r="I19" s="84">
        <v>3767</v>
      </c>
      <c r="J19" s="84">
        <v>5271</v>
      </c>
      <c r="K19" s="16">
        <f>(+H19+I19+J19)/3</f>
        <v>4372.333333333333</v>
      </c>
      <c r="L19" s="85">
        <f t="shared" ref="L19:N22" si="5">(+D19/D$54)*100</f>
        <v>1.3076190689906104</v>
      </c>
      <c r="M19" s="85">
        <f t="shared" si="5"/>
        <v>1.2065519582847553</v>
      </c>
      <c r="N19" s="85">
        <f t="shared" si="5"/>
        <v>1.3768909066686867</v>
      </c>
      <c r="O19" s="19">
        <f>(+G19/G$54)*100</f>
        <v>1.3026181462841073</v>
      </c>
      <c r="P19" s="85">
        <f t="shared" ref="P19:R22" si="6">(+H19/H$54)*100</f>
        <v>1.2791685874579386</v>
      </c>
      <c r="Q19" s="85">
        <f t="shared" si="6"/>
        <v>1.1709267012940185</v>
      </c>
      <c r="R19" s="85">
        <f t="shared" si="6"/>
        <v>1.3421332050018715</v>
      </c>
      <c r="S19" s="19">
        <f>(+K19/K$54)*100</f>
        <v>1.2693997907721011</v>
      </c>
      <c r="T19" s="51"/>
    </row>
    <row r="20" spans="1:20" ht="24" customHeight="1" x14ac:dyDescent="0.35">
      <c r="A20" s="81"/>
      <c r="B20" s="86"/>
      <c r="C20" s="87" t="s">
        <v>6</v>
      </c>
      <c r="D20" s="83">
        <v>1448</v>
      </c>
      <c r="E20" s="83">
        <v>1623</v>
      </c>
      <c r="F20" s="83">
        <v>1931</v>
      </c>
      <c r="G20" s="21">
        <f>(+D20+E20+F20)/3</f>
        <v>1667.3333333333333</v>
      </c>
      <c r="H20" s="84">
        <v>1448</v>
      </c>
      <c r="I20" s="84">
        <v>1623</v>
      </c>
      <c r="J20" s="84">
        <v>1931</v>
      </c>
      <c r="K20" s="21">
        <f>(+H20+I20+J20)/3</f>
        <v>1667.3333333333333</v>
      </c>
      <c r="L20" s="85">
        <f t="shared" si="5"/>
        <v>0.46419034368678691</v>
      </c>
      <c r="M20" s="85">
        <f t="shared" si="5"/>
        <v>0.51983908369953746</v>
      </c>
      <c r="N20" s="85">
        <f t="shared" si="5"/>
        <v>0.50441592501939558</v>
      </c>
      <c r="O20" s="22">
        <f>(+G20/G$54)*100</f>
        <v>0.49673675136945228</v>
      </c>
      <c r="P20" s="85">
        <f t="shared" si="6"/>
        <v>0.45409073661169286</v>
      </c>
      <c r="Q20" s="85">
        <f t="shared" si="6"/>
        <v>0.50449005473856978</v>
      </c>
      <c r="R20" s="85">
        <f t="shared" si="6"/>
        <v>0.49168264444291671</v>
      </c>
      <c r="S20" s="22">
        <f>(+K20/K$54)*100</f>
        <v>0.48406935682260044</v>
      </c>
    </row>
    <row r="21" spans="1:20" ht="24" customHeight="1" x14ac:dyDescent="0.35">
      <c r="A21" s="81"/>
      <c r="B21" s="86"/>
      <c r="C21" s="87" t="s">
        <v>7</v>
      </c>
      <c r="D21" s="83">
        <v>2577</v>
      </c>
      <c r="E21" s="83">
        <v>2110</v>
      </c>
      <c r="F21" s="83">
        <v>3296</v>
      </c>
      <c r="G21" s="21">
        <f>(+D21+E21+F21)/3</f>
        <v>2661</v>
      </c>
      <c r="H21" s="84">
        <v>2577</v>
      </c>
      <c r="I21" s="84">
        <v>2110</v>
      </c>
      <c r="J21" s="84">
        <v>3296</v>
      </c>
      <c r="K21" s="21">
        <f>(+H21+I21+J21)/3</f>
        <v>2661</v>
      </c>
      <c r="L21" s="85">
        <f t="shared" si="5"/>
        <v>0.82611775944810073</v>
      </c>
      <c r="M21" s="85">
        <f t="shared" si="5"/>
        <v>0.67582283832780288</v>
      </c>
      <c r="N21" s="85">
        <f t="shared" si="5"/>
        <v>0.8609812992563064</v>
      </c>
      <c r="O21" s="22">
        <f>(+G21/G$54)*100</f>
        <v>0.7927727881212191</v>
      </c>
      <c r="P21" s="85">
        <f t="shared" si="6"/>
        <v>0.80814352779580967</v>
      </c>
      <c r="Q21" s="85">
        <f t="shared" si="6"/>
        <v>0.65586815495895379</v>
      </c>
      <c r="R21" s="85">
        <f t="shared" si="6"/>
        <v>0.83924702024021414</v>
      </c>
      <c r="S21" s="22">
        <f>(+K21/K$54)*100</f>
        <v>0.7725561126579007</v>
      </c>
    </row>
    <row r="22" spans="1:20" ht="24" customHeight="1" x14ac:dyDescent="0.35">
      <c r="A22" s="81"/>
      <c r="B22" s="88"/>
      <c r="C22" s="87" t="s">
        <v>8</v>
      </c>
      <c r="D22" s="83">
        <v>54</v>
      </c>
      <c r="E22" s="83">
        <v>34</v>
      </c>
      <c r="F22" s="83">
        <v>44</v>
      </c>
      <c r="G22" s="21">
        <f>(+D22+E22+F22)/3</f>
        <v>44</v>
      </c>
      <c r="H22" s="84">
        <v>54</v>
      </c>
      <c r="I22" s="84">
        <v>34</v>
      </c>
      <c r="J22" s="84">
        <v>44</v>
      </c>
      <c r="K22" s="21">
        <f>(+H22+I22+J22)/3</f>
        <v>44</v>
      </c>
      <c r="L22" s="85">
        <f t="shared" si="5"/>
        <v>1.7310965855722716E-2</v>
      </c>
      <c r="M22" s="85">
        <f t="shared" si="5"/>
        <v>1.0890036257414833E-2</v>
      </c>
      <c r="N22" s="85">
        <f t="shared" si="5"/>
        <v>1.1493682392984674E-2</v>
      </c>
      <c r="O22" s="22">
        <f>(+G22/G$54)*100</f>
        <v>1.3108606793436166E-2</v>
      </c>
      <c r="P22" s="85">
        <f t="shared" si="6"/>
        <v>1.6934323050436059E-2</v>
      </c>
      <c r="Q22" s="85">
        <f t="shared" si="6"/>
        <v>1.0568491596494992E-2</v>
      </c>
      <c r="R22" s="85">
        <f t="shared" si="6"/>
        <v>1.1203540318740721E-2</v>
      </c>
      <c r="S22" s="22">
        <f>(+K22/K$54)*100</f>
        <v>1.2774321291600013E-2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33</v>
      </c>
      <c r="E24" s="83">
        <v>19</v>
      </c>
      <c r="F24" s="83">
        <v>14</v>
      </c>
      <c r="G24" s="21">
        <f>(+D24+E24+F24)/3</f>
        <v>22</v>
      </c>
      <c r="H24" s="84">
        <v>33</v>
      </c>
      <c r="I24" s="84">
        <v>19</v>
      </c>
      <c r="J24" s="84">
        <v>14</v>
      </c>
      <c r="K24" s="21">
        <f>(+H24+I24+J24)/3</f>
        <v>22</v>
      </c>
      <c r="L24" s="85">
        <f t="shared" ref="L24:S25" si="7">(+D24/D$54)*100</f>
        <v>1.0578923578497216E-2</v>
      </c>
      <c r="M24" s="85">
        <f t="shared" si="7"/>
        <v>6.0856084967906426E-3</v>
      </c>
      <c r="N24" s="85">
        <f t="shared" si="7"/>
        <v>3.6570807614042149E-3</v>
      </c>
      <c r="O24" s="22">
        <f t="shared" si="7"/>
        <v>6.5543033967180829E-3</v>
      </c>
      <c r="P24" s="85">
        <f t="shared" si="7"/>
        <v>1.034875297526648E-2</v>
      </c>
      <c r="Q24" s="85">
        <f t="shared" si="7"/>
        <v>5.9059217745119066E-3</v>
      </c>
      <c r="R24" s="85">
        <f t="shared" si="7"/>
        <v>3.5647628286902293E-3</v>
      </c>
      <c r="S24" s="22">
        <f t="shared" si="7"/>
        <v>6.3871606458000066E-3</v>
      </c>
    </row>
    <row r="25" spans="1:20" ht="24" customHeight="1" x14ac:dyDescent="0.35">
      <c r="A25" s="81"/>
      <c r="B25" s="88"/>
      <c r="C25" s="87" t="s">
        <v>11</v>
      </c>
      <c r="D25" s="83">
        <v>4</v>
      </c>
      <c r="E25" s="83">
        <v>2</v>
      </c>
      <c r="F25" s="83">
        <v>5</v>
      </c>
      <c r="G25" s="21">
        <f>(+D25+E25+F25)/3</f>
        <v>3.6666666666666665</v>
      </c>
      <c r="H25" s="84">
        <v>4</v>
      </c>
      <c r="I25" s="84">
        <v>2</v>
      </c>
      <c r="J25" s="84">
        <v>5</v>
      </c>
      <c r="K25" s="21">
        <f>(+H25+I25+J25)/3</f>
        <v>3.6666666666666665</v>
      </c>
      <c r="L25" s="85">
        <f>(+D25/D$54)*100</f>
        <v>1.2822937670905715E-3</v>
      </c>
      <c r="M25" s="85">
        <f>(+E25/E$54)*100</f>
        <v>6.4059036808322548E-4</v>
      </c>
      <c r="N25" s="85">
        <f t="shared" si="7"/>
        <v>1.3061002719300767E-3</v>
      </c>
      <c r="O25" s="22">
        <f>(+G25/G$54)*100</f>
        <v>1.0923838994530137E-3</v>
      </c>
      <c r="P25" s="85">
        <f>(+H25/H$54)*100</f>
        <v>1.2543943000323007E-3</v>
      </c>
      <c r="Q25" s="85">
        <f>(+I25/I$54)*100</f>
        <v>6.2167597626441124E-4</v>
      </c>
      <c r="R25" s="85">
        <f t="shared" si="7"/>
        <v>1.273129581675082E-3</v>
      </c>
      <c r="S25" s="22">
        <f>(+K25/K$54)*100</f>
        <v>1.0645267743000012E-3</v>
      </c>
    </row>
    <row r="26" spans="1:20" ht="24" customHeight="1" x14ac:dyDescent="0.35">
      <c r="A26" s="23" t="s">
        <v>25</v>
      </c>
      <c r="B26" s="23"/>
      <c r="C26" s="35" t="s">
        <v>52</v>
      </c>
      <c r="D26" s="15"/>
      <c r="E26" s="15"/>
      <c r="F26" s="15"/>
      <c r="G26" s="21"/>
      <c r="H26" s="25"/>
      <c r="I26" s="25"/>
      <c r="J26" s="25"/>
      <c r="K26" s="21"/>
      <c r="L26" s="26"/>
      <c r="M26" s="26"/>
      <c r="N26" s="26"/>
      <c r="O26" s="22"/>
      <c r="P26" s="26"/>
      <c r="Q26" s="26"/>
      <c r="R26" s="26"/>
      <c r="S26" s="22"/>
    </row>
    <row r="27" spans="1:20" ht="24" customHeight="1" x14ac:dyDescent="0.35">
      <c r="A27" s="23"/>
      <c r="B27" s="34"/>
      <c r="C27" s="35" t="s">
        <v>175</v>
      </c>
      <c r="D27" s="15">
        <v>1467</v>
      </c>
      <c r="E27" s="15">
        <v>1524</v>
      </c>
      <c r="F27" s="15">
        <v>2099</v>
      </c>
      <c r="G27" s="16">
        <f>(+D27+E27+F27)/3</f>
        <v>1696.6666666666667</v>
      </c>
      <c r="H27" s="25">
        <v>2683</v>
      </c>
      <c r="I27" s="25">
        <v>2621</v>
      </c>
      <c r="J27" s="25">
        <v>4117</v>
      </c>
      <c r="K27" s="16">
        <f>(+H27+I27+J27)/3</f>
        <v>3140.3333333333335</v>
      </c>
      <c r="L27" s="26">
        <f t="shared" ref="L27:S27" si="8">(+D27/D$54)*100</f>
        <v>0.47028123908046715</v>
      </c>
      <c r="M27" s="26">
        <f t="shared" si="8"/>
        <v>0.48812986047941781</v>
      </c>
      <c r="N27" s="26">
        <f t="shared" si="8"/>
        <v>0.54830089415624617</v>
      </c>
      <c r="O27" s="19">
        <f t="shared" si="8"/>
        <v>0.50547582256507639</v>
      </c>
      <c r="P27" s="26">
        <f t="shared" si="8"/>
        <v>0.84138497674666568</v>
      </c>
      <c r="Q27" s="26">
        <f t="shared" si="8"/>
        <v>0.81470636689451092</v>
      </c>
      <c r="R27" s="26">
        <f t="shared" si="8"/>
        <v>1.0482948975512627</v>
      </c>
      <c r="S27" s="19">
        <f t="shared" si="8"/>
        <v>0.9117187946073011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109</v>
      </c>
      <c r="E29" s="83">
        <v>107</v>
      </c>
      <c r="F29" s="83">
        <v>121</v>
      </c>
      <c r="G29" s="16">
        <f>(+D29+E29+F29)/3</f>
        <v>112.33333333333333</v>
      </c>
      <c r="H29" s="84">
        <v>101</v>
      </c>
      <c r="I29" s="84">
        <v>95</v>
      </c>
      <c r="J29" s="84">
        <v>118</v>
      </c>
      <c r="K29" s="16">
        <f>(+H29+I29+J29)/3</f>
        <v>104.66666666666667</v>
      </c>
      <c r="L29" s="85">
        <f t="shared" ref="L29:S29" si="9">(+D29/D$54)*100</f>
        <v>3.4942505153218076E-2</v>
      </c>
      <c r="M29" s="85">
        <f t="shared" si="9"/>
        <v>3.4271584692452561E-2</v>
      </c>
      <c r="N29" s="85">
        <f t="shared" si="9"/>
        <v>3.1607626580707857E-2</v>
      </c>
      <c r="O29" s="19">
        <f t="shared" si="9"/>
        <v>3.3466670374151422E-2</v>
      </c>
      <c r="P29" s="85">
        <f t="shared" si="9"/>
        <v>3.1673456075815593E-2</v>
      </c>
      <c r="Q29" s="85">
        <f t="shared" si="9"/>
        <v>2.9529608872559534E-2</v>
      </c>
      <c r="R29" s="85">
        <f t="shared" si="9"/>
        <v>3.0045858127531935E-2</v>
      </c>
      <c r="S29" s="19">
        <f t="shared" si="9"/>
        <v>3.038740064820003E-2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1019</v>
      </c>
      <c r="E31" s="15">
        <v>1006</v>
      </c>
      <c r="F31" s="15">
        <v>1170</v>
      </c>
      <c r="G31" s="16">
        <f>(+D31+E31+F31)/3</f>
        <v>1065</v>
      </c>
      <c r="H31" s="25">
        <v>1115</v>
      </c>
      <c r="I31" s="25">
        <v>1260</v>
      </c>
      <c r="J31" s="25">
        <v>1440</v>
      </c>
      <c r="K31" s="16">
        <f>(+H31+I31+J31)/3</f>
        <v>1271.6666666666667</v>
      </c>
      <c r="L31" s="26">
        <f t="shared" ref="L31:S34" si="10">(+D31/D$54)*100</f>
        <v>0.32666433716632309</v>
      </c>
      <c r="M31" s="26">
        <f t="shared" si="10"/>
        <v>0.32221695514586246</v>
      </c>
      <c r="N31" s="26">
        <f t="shared" si="10"/>
        <v>0.30562746363163795</v>
      </c>
      <c r="O31" s="19">
        <f t="shared" si="10"/>
        <v>0.31728786897748901</v>
      </c>
      <c r="P31" s="26">
        <f t="shared" si="10"/>
        <v>0.34966241113400381</v>
      </c>
      <c r="Q31" s="26">
        <f t="shared" si="10"/>
        <v>0.39165586504657912</v>
      </c>
      <c r="R31" s="26">
        <f t="shared" si="10"/>
        <v>0.36666131952242365</v>
      </c>
      <c r="S31" s="19">
        <f t="shared" si="10"/>
        <v>0.36919724035950036</v>
      </c>
    </row>
    <row r="32" spans="1:20" ht="24" customHeight="1" x14ac:dyDescent="0.35">
      <c r="A32" s="23"/>
      <c r="B32" s="34"/>
      <c r="C32" s="24" t="s">
        <v>53</v>
      </c>
      <c r="D32" s="15">
        <v>276</v>
      </c>
      <c r="E32" s="15">
        <v>288</v>
      </c>
      <c r="F32" s="15">
        <v>323</v>
      </c>
      <c r="G32" s="21">
        <f>(+D32+E32+F32)/3</f>
        <v>295.66666666666669</v>
      </c>
      <c r="H32" s="25">
        <v>437</v>
      </c>
      <c r="I32" s="25">
        <v>471</v>
      </c>
      <c r="J32" s="25">
        <v>551</v>
      </c>
      <c r="K32" s="21">
        <f>(+H32+I32+J32)/3</f>
        <v>486.33333333333331</v>
      </c>
      <c r="L32" s="26">
        <f t="shared" si="10"/>
        <v>8.847826992924944E-2</v>
      </c>
      <c r="M32" s="26">
        <f t="shared" si="10"/>
        <v>9.2245013003984466E-2</v>
      </c>
      <c r="N32" s="26">
        <f t="shared" si="10"/>
        <v>8.4374077566682956E-2</v>
      </c>
      <c r="O32" s="22">
        <f t="shared" si="10"/>
        <v>8.8085865346802128E-2</v>
      </c>
      <c r="P32" s="26">
        <f t="shared" si="10"/>
        <v>0.13704257727852884</v>
      </c>
      <c r="Q32" s="26">
        <f t="shared" si="10"/>
        <v>0.14640469241026882</v>
      </c>
      <c r="R32" s="26">
        <f t="shared" si="10"/>
        <v>0.14029887990059403</v>
      </c>
      <c r="S32" s="22">
        <f t="shared" si="10"/>
        <v>0.14119496033670015</v>
      </c>
    </row>
    <row r="33" spans="1:20" ht="24" customHeight="1" x14ac:dyDescent="0.35">
      <c r="A33" s="23"/>
      <c r="B33" s="34"/>
      <c r="C33" s="24" t="s">
        <v>54</v>
      </c>
      <c r="D33" s="15">
        <v>377</v>
      </c>
      <c r="E33" s="15">
        <v>376</v>
      </c>
      <c r="F33" s="15">
        <v>468</v>
      </c>
      <c r="G33" s="21">
        <f>(+D33+E33+F33)/3</f>
        <v>407</v>
      </c>
      <c r="H33" s="25">
        <v>333</v>
      </c>
      <c r="I33" s="25">
        <v>379</v>
      </c>
      <c r="J33" s="25">
        <v>398</v>
      </c>
      <c r="K33" s="21">
        <f>(+H33+I33+J33)/3</f>
        <v>370</v>
      </c>
      <c r="L33" s="26">
        <f t="shared" si="10"/>
        <v>0.12085618754828636</v>
      </c>
      <c r="M33" s="26">
        <f t="shared" si="10"/>
        <v>0.12043098919964638</v>
      </c>
      <c r="N33" s="26">
        <f t="shared" si="10"/>
        <v>0.12225098545265516</v>
      </c>
      <c r="O33" s="22">
        <f t="shared" si="10"/>
        <v>0.12125461283928453</v>
      </c>
      <c r="P33" s="26">
        <f t="shared" si="10"/>
        <v>0.10442832547768903</v>
      </c>
      <c r="Q33" s="26">
        <f t="shared" si="10"/>
        <v>0.11780759750210593</v>
      </c>
      <c r="R33" s="26">
        <f t="shared" si="10"/>
        <v>0.10134111470133653</v>
      </c>
      <c r="S33" s="22">
        <f t="shared" si="10"/>
        <v>0.1074204290430001</v>
      </c>
    </row>
    <row r="34" spans="1:20" ht="24" customHeight="1" x14ac:dyDescent="0.35">
      <c r="A34" s="23"/>
      <c r="B34" s="34"/>
      <c r="C34" s="24" t="s">
        <v>55</v>
      </c>
      <c r="D34" s="15">
        <v>366</v>
      </c>
      <c r="E34" s="15">
        <v>342</v>
      </c>
      <c r="F34" s="15">
        <v>379</v>
      </c>
      <c r="G34" s="21">
        <f>(+D34+E34+F34)/3</f>
        <v>362.33333333333331</v>
      </c>
      <c r="H34" s="25">
        <v>345</v>
      </c>
      <c r="I34" s="25">
        <v>410</v>
      </c>
      <c r="J34" s="25">
        <v>491</v>
      </c>
      <c r="K34" s="21">
        <f>(+H34+I34+J34)/3</f>
        <v>415.33333333333331</v>
      </c>
      <c r="L34" s="26">
        <f t="shared" si="10"/>
        <v>0.1173298796887873</v>
      </c>
      <c r="M34" s="26">
        <f t="shared" si="10"/>
        <v>0.10954095294223155</v>
      </c>
      <c r="N34" s="26">
        <f t="shared" si="10"/>
        <v>9.9002400612299812E-2</v>
      </c>
      <c r="O34" s="22">
        <f t="shared" si="10"/>
        <v>0.10794739079140235</v>
      </c>
      <c r="P34" s="26">
        <f t="shared" si="10"/>
        <v>0.10819150837778593</v>
      </c>
      <c r="Q34" s="26">
        <f t="shared" si="10"/>
        <v>0.12744357513420429</v>
      </c>
      <c r="R34" s="26">
        <f t="shared" si="10"/>
        <v>0.12502132492049306</v>
      </c>
      <c r="S34" s="22">
        <f t="shared" si="10"/>
        <v>0.12058185097980011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1865</v>
      </c>
      <c r="E36" s="83">
        <v>1810</v>
      </c>
      <c r="F36" s="83">
        <v>2527</v>
      </c>
      <c r="G36" s="16">
        <f>(+D36+E36+F36)/3</f>
        <v>2067.3333333333335</v>
      </c>
      <c r="H36" s="84">
        <v>2074</v>
      </c>
      <c r="I36" s="84">
        <v>2151</v>
      </c>
      <c r="J36" s="84">
        <v>2338</v>
      </c>
      <c r="K36" s="16">
        <f>(+H36+I36+J36)/3</f>
        <v>2187.6666666666665</v>
      </c>
      <c r="L36" s="85">
        <f t="shared" ref="L36:S36" si="11">(+D36/D$54)*100</f>
        <v>0.59786946890597903</v>
      </c>
      <c r="M36" s="85">
        <f t="shared" si="11"/>
        <v>0.57973428311531905</v>
      </c>
      <c r="N36" s="85">
        <f t="shared" si="11"/>
        <v>0.66010307743346075</v>
      </c>
      <c r="O36" s="19">
        <f t="shared" si="11"/>
        <v>0.61590590403705381</v>
      </c>
      <c r="P36" s="85">
        <f t="shared" si="11"/>
        <v>0.65040344456674792</v>
      </c>
      <c r="Q36" s="85">
        <f t="shared" si="11"/>
        <v>0.6686125124723743</v>
      </c>
      <c r="R36" s="85">
        <f t="shared" si="11"/>
        <v>0.59531539239126829</v>
      </c>
      <c r="S36" s="19">
        <f t="shared" si="11"/>
        <v>0.63513538361190058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21"/>
      <c r="H38" s="25"/>
      <c r="I38" s="25"/>
      <c r="J38" s="25"/>
      <c r="K38" s="21"/>
      <c r="L38" s="26"/>
      <c r="M38" s="26"/>
      <c r="N38" s="26"/>
      <c r="O38" s="22"/>
      <c r="P38" s="26"/>
      <c r="Q38" s="26"/>
      <c r="R38" s="26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120</v>
      </c>
      <c r="E40" s="15">
        <v>109</v>
      </c>
      <c r="F40" s="15">
        <v>75</v>
      </c>
      <c r="G40" s="16">
        <f>(+D40+E40+F40)/3</f>
        <v>101.33333333333333</v>
      </c>
      <c r="H40" s="25">
        <v>203</v>
      </c>
      <c r="I40" s="25">
        <v>0</v>
      </c>
      <c r="J40" s="25">
        <v>14</v>
      </c>
      <c r="K40" s="16">
        <f>(+H40+I40+J40)/3</f>
        <v>72.333333333333329</v>
      </c>
      <c r="L40" s="26">
        <f t="shared" ref="L40:S41" si="12">(+D40/D$54)*100</f>
        <v>3.8468813012717144E-2</v>
      </c>
      <c r="M40" s="26">
        <f t="shared" si="12"/>
        <v>3.4912175060535788E-2</v>
      </c>
      <c r="N40" s="26">
        <f t="shared" si="12"/>
        <v>1.9591504078951147E-2</v>
      </c>
      <c r="O40" s="19">
        <f t="shared" si="12"/>
        <v>3.0189518675792379E-2</v>
      </c>
      <c r="P40" s="26">
        <f t="shared" si="12"/>
        <v>6.3660510726639252E-2</v>
      </c>
      <c r="Q40" s="26">
        <f t="shared" si="12"/>
        <v>0</v>
      </c>
      <c r="R40" s="26">
        <f t="shared" si="12"/>
        <v>3.5647628286902293E-3</v>
      </c>
      <c r="S40" s="19">
        <f t="shared" si="12"/>
        <v>2.100021000210002E-2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>
        <v>14</v>
      </c>
      <c r="K41" s="21">
        <f>(+H41+I41+J41)/3</f>
        <v>4.666666666666667</v>
      </c>
      <c r="L41" s="26"/>
      <c r="M41" s="26"/>
      <c r="N41" s="26"/>
      <c r="O41" s="22">
        <f>(+G41/G$54)*100</f>
        <v>0</v>
      </c>
      <c r="P41" s="26"/>
      <c r="Q41" s="26"/>
      <c r="R41" s="26">
        <f t="shared" si="12"/>
        <v>3.5647628286902293E-3</v>
      </c>
      <c r="S41" s="22">
        <f>(+K41/K$54)*100</f>
        <v>1.3548522582000014E-3</v>
      </c>
    </row>
    <row r="42" spans="1:20" ht="24" customHeight="1" x14ac:dyDescent="0.35">
      <c r="A42" s="23"/>
      <c r="B42" s="23"/>
      <c r="C42" s="24" t="s">
        <v>19</v>
      </c>
      <c r="D42" s="15">
        <v>120</v>
      </c>
      <c r="E42" s="15">
        <v>109</v>
      </c>
      <c r="F42" s="15">
        <v>75</v>
      </c>
      <c r="G42" s="21">
        <f>(+D42+E42+F42)/3</f>
        <v>101.33333333333333</v>
      </c>
      <c r="H42" s="25">
        <v>203</v>
      </c>
      <c r="I42" s="25"/>
      <c r="J42" s="25"/>
      <c r="K42" s="21">
        <f>(+H42+I42+J42)/3</f>
        <v>67.666666666666671</v>
      </c>
      <c r="L42" s="26">
        <f>(+D42/D$54)*100</f>
        <v>3.8468813012717144E-2</v>
      </c>
      <c r="M42" s="26">
        <f>(+E42/E$54)*100</f>
        <v>3.4912175060535788E-2</v>
      </c>
      <c r="N42" s="26">
        <f>(+F42/F$54)*100</f>
        <v>1.9591504078951147E-2</v>
      </c>
      <c r="O42" s="22">
        <f>(+G42/G$54)*100</f>
        <v>3.0189518675792379E-2</v>
      </c>
      <c r="P42" s="26">
        <f>(+H42/H$54)*100</f>
        <v>6.3660510726639252E-2</v>
      </c>
      <c r="Q42" s="26"/>
      <c r="R42" s="26"/>
      <c r="S42" s="22">
        <f>(+K42/K$54)*100</f>
        <v>1.964535774390002E-2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153</v>
      </c>
      <c r="E44" s="83">
        <v>158</v>
      </c>
      <c r="F44" s="83">
        <v>171</v>
      </c>
      <c r="G44" s="16">
        <f>(+D44+E44+F44)/3</f>
        <v>160.66666666666666</v>
      </c>
      <c r="H44" s="84">
        <v>196</v>
      </c>
      <c r="I44" s="84">
        <v>204</v>
      </c>
      <c r="J44" s="90">
        <v>237</v>
      </c>
      <c r="K44" s="16">
        <f>(+H44+I44+J44)/3</f>
        <v>212.33333333333334</v>
      </c>
      <c r="L44" s="85">
        <f t="shared" ref="L44:S45" si="13">(+D44/D$54)*100</f>
        <v>4.9047736591214357E-2</v>
      </c>
      <c r="M44" s="85">
        <f t="shared" si="13"/>
        <v>5.0606639078574815E-2</v>
      </c>
      <c r="N44" s="91">
        <f t="shared" si="13"/>
        <v>4.4668629300008623E-2</v>
      </c>
      <c r="O44" s="19">
        <f t="shared" si="13"/>
        <v>4.78662763214866E-2</v>
      </c>
      <c r="P44" s="85">
        <f t="shared" si="13"/>
        <v>6.1465320701582726E-2</v>
      </c>
      <c r="Q44" s="85">
        <f t="shared" si="13"/>
        <v>6.341094957896995E-2</v>
      </c>
      <c r="R44" s="91">
        <f t="shared" si="13"/>
        <v>6.0346342171398885E-2</v>
      </c>
      <c r="S44" s="19">
        <f t="shared" si="13"/>
        <v>6.1645777748100067E-2</v>
      </c>
      <c r="T44" s="73"/>
    </row>
    <row r="45" spans="1:20" ht="24" customHeight="1" x14ac:dyDescent="0.35">
      <c r="A45" s="13" t="s">
        <v>41</v>
      </c>
      <c r="B45" s="13"/>
      <c r="C45" s="14" t="s">
        <v>45</v>
      </c>
      <c r="D45" s="15">
        <v>0</v>
      </c>
      <c r="E45" s="15">
        <v>0</v>
      </c>
      <c r="F45" s="15">
        <v>0</v>
      </c>
      <c r="G45" s="16">
        <f>(+D45+E45+F45)/3</f>
        <v>0</v>
      </c>
      <c r="H45" s="17">
        <v>7</v>
      </c>
      <c r="I45" s="17">
        <v>9</v>
      </c>
      <c r="J45" s="17">
        <v>9</v>
      </c>
      <c r="K45" s="16">
        <f>(+H45+I45+J45)/3</f>
        <v>8.3333333333333339</v>
      </c>
      <c r="L45" s="18">
        <f t="shared" si="13"/>
        <v>0</v>
      </c>
      <c r="M45" s="18">
        <f t="shared" si="13"/>
        <v>0</v>
      </c>
      <c r="N45" s="18">
        <f t="shared" si="13"/>
        <v>0</v>
      </c>
      <c r="O45" s="19">
        <f t="shared" si="13"/>
        <v>0</v>
      </c>
      <c r="P45" s="18">
        <f t="shared" si="13"/>
        <v>2.1951900250565259E-3</v>
      </c>
      <c r="Q45" s="18">
        <f t="shared" si="13"/>
        <v>2.7975418931898504E-3</v>
      </c>
      <c r="R45" s="18">
        <f t="shared" si="13"/>
        <v>2.2916332470151474E-3</v>
      </c>
      <c r="S45" s="19">
        <f t="shared" si="13"/>
        <v>2.4193790325000024E-3</v>
      </c>
    </row>
    <row r="46" spans="1:20" ht="24" customHeight="1" x14ac:dyDescent="0.35">
      <c r="A46" s="13"/>
      <c r="B46" s="74"/>
      <c r="C46" s="20" t="s">
        <v>46</v>
      </c>
      <c r="D46" s="15"/>
      <c r="E46" s="15"/>
      <c r="F46" s="15"/>
      <c r="G46" s="21">
        <f>(+D46+E46+F46)/3</f>
        <v>0</v>
      </c>
      <c r="H46" s="17"/>
      <c r="I46" s="17"/>
      <c r="J46" s="17"/>
      <c r="K46" s="21">
        <f>(+H46+I46+J46)/3</f>
        <v>0</v>
      </c>
      <c r="L46" s="18"/>
      <c r="M46" s="18"/>
      <c r="N46" s="18"/>
      <c r="O46" s="22">
        <f>(+G46/G$54)*100</f>
        <v>0</v>
      </c>
      <c r="P46" s="18"/>
      <c r="Q46" s="18"/>
      <c r="R46" s="18"/>
      <c r="S46" s="22">
        <f>(+K46/K$54)*100</f>
        <v>0</v>
      </c>
      <c r="T46" s="73"/>
    </row>
    <row r="47" spans="1:20" ht="24" customHeight="1" x14ac:dyDescent="0.35">
      <c r="A47" s="13"/>
      <c r="B47" s="74"/>
      <c r="C47" s="20" t="s">
        <v>47</v>
      </c>
      <c r="D47" s="15"/>
      <c r="E47" s="15"/>
      <c r="F47" s="15"/>
      <c r="G47" s="21">
        <f>(+D47+E47+F47)/3</f>
        <v>0</v>
      </c>
      <c r="H47" s="17"/>
      <c r="I47" s="17"/>
      <c r="J47" s="17"/>
      <c r="K47" s="21">
        <f>(+H47+I47+J47)/3</f>
        <v>0</v>
      </c>
      <c r="L47" s="18"/>
      <c r="M47" s="18"/>
      <c r="N47" s="18"/>
      <c r="O47" s="22">
        <f>(+G47/G$54)*100</f>
        <v>0</v>
      </c>
      <c r="P47" s="18"/>
      <c r="Q47" s="18"/>
      <c r="R47" s="18"/>
      <c r="S47" s="22">
        <f>(+K47/K$54)*100</f>
        <v>0</v>
      </c>
    </row>
    <row r="48" spans="1:20" ht="24" customHeight="1" x14ac:dyDescent="0.35">
      <c r="A48" s="13"/>
      <c r="B48" s="74"/>
      <c r="C48" s="20" t="s">
        <v>48</v>
      </c>
      <c r="D48" s="15"/>
      <c r="E48" s="15"/>
      <c r="F48" s="15"/>
      <c r="G48" s="21">
        <f>(+D48+E48+F48)/3</f>
        <v>0</v>
      </c>
      <c r="H48" s="17">
        <v>7</v>
      </c>
      <c r="I48" s="17">
        <v>9</v>
      </c>
      <c r="J48" s="17">
        <v>9</v>
      </c>
      <c r="K48" s="21">
        <f>(+H48+I48+J48)/3</f>
        <v>8.3333333333333339</v>
      </c>
      <c r="L48" s="18"/>
      <c r="M48" s="18"/>
      <c r="N48" s="18"/>
      <c r="O48" s="22">
        <f>(+G48/G$54)*100</f>
        <v>0</v>
      </c>
      <c r="P48" s="26">
        <f>(+H48/H$54)*100</f>
        <v>2.1951900250565259E-3</v>
      </c>
      <c r="Q48" s="26">
        <f>(+I48/I$54)*100</f>
        <v>2.7975418931898504E-3</v>
      </c>
      <c r="R48" s="26">
        <f>(+J48/J$54)*100</f>
        <v>2.2916332470151474E-3</v>
      </c>
      <c r="S48" s="22">
        <f>(+K48/K$54)*100</f>
        <v>2.4193790325000024E-3</v>
      </c>
      <c r="T48" s="73"/>
    </row>
    <row r="49" spans="1:256" ht="24" customHeight="1" x14ac:dyDescent="0.35">
      <c r="A49" s="81" t="s">
        <v>44</v>
      </c>
      <c r="B49" s="81"/>
      <c r="C49" s="82" t="s">
        <v>78</v>
      </c>
      <c r="D49" s="83"/>
      <c r="E49" s="83"/>
      <c r="F49" s="83"/>
      <c r="G49" s="21"/>
      <c r="H49" s="84"/>
      <c r="I49" s="84"/>
      <c r="J49" s="84"/>
      <c r="K49" s="21"/>
      <c r="L49" s="85"/>
      <c r="M49" s="85"/>
      <c r="N49" s="85"/>
      <c r="O49" s="22"/>
      <c r="P49" s="85"/>
      <c r="Q49" s="85"/>
      <c r="R49" s="85"/>
      <c r="S49" s="22"/>
      <c r="T49" s="73"/>
    </row>
    <row r="50" spans="1:256" ht="24" customHeight="1" x14ac:dyDescent="0.35">
      <c r="A50" s="81"/>
      <c r="B50" s="81"/>
      <c r="C50" s="82" t="s">
        <v>79</v>
      </c>
      <c r="D50" s="83">
        <v>3</v>
      </c>
      <c r="E50" s="83">
        <v>7</v>
      </c>
      <c r="F50" s="83">
        <v>6</v>
      </c>
      <c r="G50" s="16">
        <f>(+D50+E50+F50)/3</f>
        <v>5.333333333333333</v>
      </c>
      <c r="H50" s="84">
        <v>2</v>
      </c>
      <c r="I50" s="84">
        <v>3</v>
      </c>
      <c r="J50" s="84">
        <v>6</v>
      </c>
      <c r="K50" s="16">
        <f>(+H50+I50+J50)/3</f>
        <v>3.6666666666666665</v>
      </c>
      <c r="L50" s="85">
        <f t="shared" ref="L50:Q50" si="14">(+D50/D$54)*100</f>
        <v>9.6172032531792874E-4</v>
      </c>
      <c r="M50" s="85">
        <f t="shared" si="14"/>
        <v>2.2420662882912893E-3</v>
      </c>
      <c r="N50" s="91">
        <f t="shared" si="14"/>
        <v>1.5673203263160919E-3</v>
      </c>
      <c r="O50" s="19">
        <f t="shared" si="14"/>
        <v>1.5889220355680201E-3</v>
      </c>
      <c r="P50" s="85">
        <f t="shared" si="14"/>
        <v>6.2719715001615035E-4</v>
      </c>
      <c r="Q50" s="85">
        <f t="shared" si="14"/>
        <v>9.3251396439661676E-4</v>
      </c>
      <c r="R50" s="85"/>
      <c r="S50" s="19">
        <f>(+K50/K$54)*100</f>
        <v>1.0645267743000012E-3</v>
      </c>
      <c r="T50" s="73"/>
    </row>
    <row r="51" spans="1:256" ht="24" customHeight="1" x14ac:dyDescent="0.35">
      <c r="A51" s="23" t="s">
        <v>49</v>
      </c>
      <c r="B51" s="23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23"/>
      <c r="C52" s="35" t="s">
        <v>37</v>
      </c>
      <c r="D52" s="15">
        <v>147</v>
      </c>
      <c r="E52" s="15">
        <v>191</v>
      </c>
      <c r="F52" s="15">
        <v>229</v>
      </c>
      <c r="G52" s="16">
        <f t="shared" ref="G52" si="15">(+D52+E52+F52)/3</f>
        <v>189</v>
      </c>
      <c r="H52" s="25">
        <v>6</v>
      </c>
      <c r="I52" s="25">
        <v>51</v>
      </c>
      <c r="J52" s="25">
        <v>97</v>
      </c>
      <c r="K52" s="16">
        <f t="shared" ref="K52" si="16">(+H52+I52+J52)/3</f>
        <v>51.333333333333336</v>
      </c>
      <c r="L52" s="26">
        <f t="shared" ref="L52:S53" si="17">(+D52/D$54)*100</f>
        <v>4.7124295940578508E-2</v>
      </c>
      <c r="M52" s="26">
        <f t="shared" si="17"/>
        <v>6.1176380151948033E-2</v>
      </c>
      <c r="N52" s="26">
        <f t="shared" si="17"/>
        <v>5.9819392454397512E-2</v>
      </c>
      <c r="O52" s="19">
        <f t="shared" si="17"/>
        <v>5.6307424635441708E-2</v>
      </c>
      <c r="P52" s="26">
        <f t="shared" si="17"/>
        <v>1.8815914500484509E-3</v>
      </c>
      <c r="Q52" s="26">
        <f t="shared" si="17"/>
        <v>1.5852737394742487E-2</v>
      </c>
      <c r="R52" s="26">
        <f t="shared" si="17"/>
        <v>2.4698713884496591E-2</v>
      </c>
      <c r="S52" s="19">
        <f t="shared" si="17"/>
        <v>1.4903374840200014E-2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113</v>
      </c>
      <c r="E53" s="94">
        <v>127</v>
      </c>
      <c r="F53" s="94">
        <v>169</v>
      </c>
      <c r="G53" s="67">
        <f>(+D53+E53+F53)/3</f>
        <v>136.33333333333334</v>
      </c>
      <c r="H53" s="84">
        <v>155</v>
      </c>
      <c r="I53" s="84">
        <v>126</v>
      </c>
      <c r="J53" s="84">
        <v>174</v>
      </c>
      <c r="K53" s="67">
        <f>(+H53+I53+J53)/3</f>
        <v>151.66666666666666</v>
      </c>
      <c r="L53" s="85">
        <f t="shared" si="17"/>
        <v>3.6224798920308644E-2</v>
      </c>
      <c r="M53" s="85">
        <f t="shared" si="17"/>
        <v>4.0677488373284817E-2</v>
      </c>
      <c r="N53" s="85">
        <f t="shared" si="17"/>
        <v>4.4146189191236591E-2</v>
      </c>
      <c r="O53" s="68">
        <f t="shared" si="17"/>
        <v>4.0616819534207517E-2</v>
      </c>
      <c r="P53" s="85">
        <f t="shared" si="17"/>
        <v>4.8607779126251652E-2</v>
      </c>
      <c r="Q53" s="85">
        <f t="shared" si="17"/>
        <v>3.9165586504657908E-2</v>
      </c>
      <c r="R53" s="85">
        <f t="shared" si="17"/>
        <v>4.4304909442292859E-2</v>
      </c>
      <c r="S53" s="68">
        <f t="shared" si="17"/>
        <v>4.4032698391500043E-2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8">+D9+D14+D27+D16+D19+D31+D38+D36+D40+D44+D50+D52+D45+D53+D29</f>
        <v>311941</v>
      </c>
      <c r="E54" s="46">
        <f t="shared" si="18"/>
        <v>312212</v>
      </c>
      <c r="F54" s="46">
        <f t="shared" si="18"/>
        <v>382819</v>
      </c>
      <c r="G54" s="70">
        <f t="shared" si="18"/>
        <v>335657.33333333326</v>
      </c>
      <c r="H54" s="46">
        <f>+H9+H14+H27+H16+H19+H31+H38+H36+H40+H44+H50+H52+H45+H53+H29</f>
        <v>318879</v>
      </c>
      <c r="I54" s="46">
        <f t="shared" si="18"/>
        <v>321711</v>
      </c>
      <c r="J54" s="46">
        <f t="shared" si="18"/>
        <v>392733</v>
      </c>
      <c r="K54" s="70">
        <f t="shared" si="18"/>
        <v>344441</v>
      </c>
      <c r="L54" s="71">
        <f t="shared" si="18"/>
        <v>100</v>
      </c>
      <c r="M54" s="71">
        <f t="shared" si="18"/>
        <v>99.999999999999986</v>
      </c>
      <c r="N54" s="71">
        <f t="shared" si="18"/>
        <v>100</v>
      </c>
      <c r="O54" s="72">
        <f t="shared" si="18"/>
        <v>100</v>
      </c>
      <c r="P54" s="71">
        <f t="shared" si="18"/>
        <v>100.00000000000001</v>
      </c>
      <c r="Q54" s="71">
        <f t="shared" si="18"/>
        <v>100</v>
      </c>
      <c r="R54" s="71">
        <f t="shared" si="18"/>
        <v>99.998472244501983</v>
      </c>
      <c r="S54" s="72">
        <f t="shared" si="18"/>
        <v>99.999999999999986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7E040-7521-4504-81DC-619B7676E6A8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173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8" t="s">
        <v>56</v>
      </c>
      <c r="E8" s="128" t="s">
        <v>57</v>
      </c>
      <c r="F8" s="129" t="s">
        <v>58</v>
      </c>
      <c r="G8" s="130" t="s">
        <v>150</v>
      </c>
      <c r="H8" s="128" t="s">
        <v>56</v>
      </c>
      <c r="I8" s="128" t="s">
        <v>57</v>
      </c>
      <c r="J8" s="129" t="s">
        <v>58</v>
      </c>
      <c r="K8" s="130" t="s">
        <v>150</v>
      </c>
      <c r="L8" s="128" t="s">
        <v>56</v>
      </c>
      <c r="M8" s="128" t="s">
        <v>57</v>
      </c>
      <c r="N8" s="129" t="s">
        <v>58</v>
      </c>
      <c r="O8" s="130" t="s">
        <v>59</v>
      </c>
      <c r="P8" s="128" t="s">
        <v>56</v>
      </c>
      <c r="Q8" s="128" t="s">
        <v>57</v>
      </c>
      <c r="R8" s="129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337667</v>
      </c>
      <c r="E9" s="15">
        <v>322463</v>
      </c>
      <c r="F9" s="15">
        <v>386331</v>
      </c>
      <c r="G9" s="16">
        <f>(+D9+E9+F9)/3</f>
        <v>348820.33333333331</v>
      </c>
      <c r="H9" s="17">
        <v>344494</v>
      </c>
      <c r="I9" s="17">
        <v>329154</v>
      </c>
      <c r="J9" s="17">
        <v>395853</v>
      </c>
      <c r="K9" s="16">
        <f>(+H9+I9+J9)/3</f>
        <v>356500.33333333331</v>
      </c>
      <c r="L9" s="18">
        <f t="shared" ref="L9:S12" si="0">(+D9/D$54)*100</f>
        <v>96.569268123879283</v>
      </c>
      <c r="M9" s="18">
        <f t="shared" si="0"/>
        <v>96.740738074023398</v>
      </c>
      <c r="N9" s="18">
        <f t="shared" si="0"/>
        <v>97.044195147928406</v>
      </c>
      <c r="O9" s="19">
        <f t="shared" si="0"/>
        <v>96.7970229990528</v>
      </c>
      <c r="P9" s="18">
        <f t="shared" si="0"/>
        <v>95.930472169932173</v>
      </c>
      <c r="Q9" s="18">
        <f t="shared" si="0"/>
        <v>96.028777650058643</v>
      </c>
      <c r="R9" s="18">
        <f t="shared" si="0"/>
        <v>96.309677607713468</v>
      </c>
      <c r="S9" s="19">
        <f t="shared" si="0"/>
        <v>96.100800165334533</v>
      </c>
      <c r="T9" s="51"/>
    </row>
    <row r="10" spans="1:20" ht="24" customHeight="1" x14ac:dyDescent="0.35">
      <c r="A10" s="13"/>
      <c r="B10" s="13"/>
      <c r="C10" s="20" t="s">
        <v>73</v>
      </c>
      <c r="D10" s="15">
        <v>335070</v>
      </c>
      <c r="E10" s="15">
        <v>319817</v>
      </c>
      <c r="F10" s="15">
        <v>382725</v>
      </c>
      <c r="G10" s="21">
        <f>(+D10+E10+F10)/3</f>
        <v>345870.66666666669</v>
      </c>
      <c r="H10" s="17">
        <v>335070</v>
      </c>
      <c r="I10" s="17">
        <v>319817</v>
      </c>
      <c r="J10" s="17">
        <v>382725</v>
      </c>
      <c r="K10" s="21">
        <f>(+H10+I10+J10)/3</f>
        <v>345870.66666666669</v>
      </c>
      <c r="L10" s="18">
        <f t="shared" si="0"/>
        <v>95.826552995312625</v>
      </c>
      <c r="M10" s="18">
        <f t="shared" si="0"/>
        <v>95.946922991536837</v>
      </c>
      <c r="N10" s="18">
        <f t="shared" si="0"/>
        <v>96.138388035106942</v>
      </c>
      <c r="O10" s="22">
        <f t="shared" si="0"/>
        <v>95.978495737627284</v>
      </c>
      <c r="P10" s="18">
        <f t="shared" si="0"/>
        <v>93.306192009089187</v>
      </c>
      <c r="Q10" s="18">
        <f t="shared" si="0"/>
        <v>93.304761849191578</v>
      </c>
      <c r="R10" s="18">
        <f t="shared" si="0"/>
        <v>93.115680220718644</v>
      </c>
      <c r="S10" s="22">
        <f t="shared" si="0"/>
        <v>93.235390580423115</v>
      </c>
    </row>
    <row r="11" spans="1:20" ht="24" customHeight="1" x14ac:dyDescent="0.35">
      <c r="A11" s="13"/>
      <c r="B11" s="13"/>
      <c r="C11" s="20" t="s">
        <v>174</v>
      </c>
      <c r="D11" s="15">
        <v>84</v>
      </c>
      <c r="E11" s="15">
        <v>90</v>
      </c>
      <c r="F11" s="15">
        <v>86</v>
      </c>
      <c r="G11" s="21">
        <f>(+D11+E11+F11)/3</f>
        <v>86.666666666666671</v>
      </c>
      <c r="H11" s="17">
        <v>17</v>
      </c>
      <c r="I11" s="17">
        <v>25</v>
      </c>
      <c r="J11" s="17">
        <v>21</v>
      </c>
      <c r="K11" s="21">
        <f>(+H11+I11+J11)/3</f>
        <v>21</v>
      </c>
      <c r="L11" s="18">
        <f t="shared" si="0"/>
        <v>2.4023130843126097E-2</v>
      </c>
      <c r="M11" s="18">
        <f t="shared" si="0"/>
        <v>2.7000513009747183E-2</v>
      </c>
      <c r="N11" s="18">
        <f t="shared" si="0"/>
        <v>2.1602720938060475E-2</v>
      </c>
      <c r="O11" s="22">
        <f t="shared" si="0"/>
        <v>2.4049846080985083E-2</v>
      </c>
      <c r="P11" s="18">
        <f t="shared" si="0"/>
        <v>4.7339519030486646E-3</v>
      </c>
      <c r="Q11" s="18">
        <f t="shared" si="0"/>
        <v>7.2936055501420793E-3</v>
      </c>
      <c r="R11" s="18">
        <f t="shared" si="0"/>
        <v>5.1092279956498577E-3</v>
      </c>
      <c r="S11" s="22">
        <f t="shared" si="0"/>
        <v>5.6609114067364841E-3</v>
      </c>
    </row>
    <row r="12" spans="1:20" ht="24" customHeight="1" x14ac:dyDescent="0.35">
      <c r="A12" s="13"/>
      <c r="B12" s="13"/>
      <c r="C12" s="20" t="s">
        <v>75</v>
      </c>
      <c r="D12" s="15">
        <v>2513</v>
      </c>
      <c r="E12" s="15">
        <v>2556</v>
      </c>
      <c r="F12" s="15">
        <v>3520</v>
      </c>
      <c r="G12" s="21">
        <f>(+D12+E12+F12)/3</f>
        <v>2863</v>
      </c>
      <c r="H12" s="17">
        <v>9407</v>
      </c>
      <c r="I12" s="17">
        <v>9312</v>
      </c>
      <c r="J12" s="17">
        <v>13107</v>
      </c>
      <c r="K12" s="21">
        <f>(+H12+I12+J12)/3</f>
        <v>10608.666666666666</v>
      </c>
      <c r="L12" s="18">
        <f t="shared" si="0"/>
        <v>0.71869199772352232</v>
      </c>
      <c r="M12" s="18">
        <f t="shared" si="0"/>
        <v>0.76681456947682003</v>
      </c>
      <c r="N12" s="18">
        <f t="shared" si="0"/>
        <v>0.8842043918834056</v>
      </c>
      <c r="O12" s="22">
        <f t="shared" si="0"/>
        <v>0.79447741534454175</v>
      </c>
      <c r="P12" s="18">
        <f t="shared" si="0"/>
        <v>2.6195462089399291</v>
      </c>
      <c r="Q12" s="18">
        <f t="shared" si="0"/>
        <v>2.7167221953169221</v>
      </c>
      <c r="R12" s="18">
        <f t="shared" si="0"/>
        <v>3.1888881589991751</v>
      </c>
      <c r="S12" s="22">
        <f t="shared" si="0"/>
        <v>2.8597486735046878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722</v>
      </c>
      <c r="E14" s="83">
        <v>592</v>
      </c>
      <c r="F14" s="83">
        <v>653</v>
      </c>
      <c r="G14" s="16">
        <f>(+D14+E14+F14)/3</f>
        <v>655.66666666666663</v>
      </c>
      <c r="H14" s="84">
        <v>1120</v>
      </c>
      <c r="I14" s="84">
        <v>990</v>
      </c>
      <c r="J14" s="84">
        <v>1123</v>
      </c>
      <c r="K14" s="16">
        <f>(+H14+I14+J14)/3</f>
        <v>1077.6666666666667</v>
      </c>
      <c r="L14" s="85">
        <f t="shared" ref="L14:S14" si="1">(+D14/D$54)*100</f>
        <v>0.20648452938972667</v>
      </c>
      <c r="M14" s="85">
        <f t="shared" si="1"/>
        <v>0.17760337446411481</v>
      </c>
      <c r="N14" s="85">
        <f t="shared" si="1"/>
        <v>0.16402996247155224</v>
      </c>
      <c r="O14" s="19">
        <f t="shared" si="1"/>
        <v>0.18194633554345249</v>
      </c>
      <c r="P14" s="85">
        <f t="shared" si="1"/>
        <v>0.31188389008320616</v>
      </c>
      <c r="Q14" s="85">
        <f t="shared" si="1"/>
        <v>0.28882677978562638</v>
      </c>
      <c r="R14" s="85">
        <f t="shared" si="1"/>
        <v>0.27322204948165668</v>
      </c>
      <c r="S14" s="19">
        <f t="shared" si="1"/>
        <v>0.29050359647585799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122</v>
      </c>
      <c r="E16" s="15">
        <v>94</v>
      </c>
      <c r="F16" s="15">
        <v>128</v>
      </c>
      <c r="G16" s="16">
        <f t="shared" ref="G16:G18" si="2">(+D16+E16+F16)/3</f>
        <v>114.66666666666667</v>
      </c>
      <c r="H16" s="25">
        <v>136</v>
      </c>
      <c r="I16" s="25">
        <v>107</v>
      </c>
      <c r="J16" s="25">
        <v>141</v>
      </c>
      <c r="K16" s="16">
        <f t="shared" ref="K16:K18" si="3">(+H16+I16+J16)/3</f>
        <v>128</v>
      </c>
      <c r="L16" s="26">
        <f t="shared" ref="L16:S17" si="4">(+D16/D$54)*100</f>
        <v>3.4890737653111716E-2</v>
      </c>
      <c r="M16" s="26">
        <f t="shared" si="4"/>
        <v>2.8200535810180394E-2</v>
      </c>
      <c r="N16" s="26">
        <f t="shared" si="4"/>
        <v>3.2152886977578385E-2</v>
      </c>
      <c r="O16" s="19">
        <f t="shared" si="4"/>
        <v>3.1819796353303342E-2</v>
      </c>
      <c r="P16" s="26">
        <f t="shared" si="4"/>
        <v>3.7871615224389317E-2</v>
      </c>
      <c r="Q16" s="26">
        <f t="shared" si="4"/>
        <v>3.12166317546081E-2</v>
      </c>
      <c r="R16" s="26">
        <f t="shared" si="4"/>
        <v>3.4304816542220472E-2</v>
      </c>
      <c r="S16" s="19">
        <f t="shared" si="4"/>
        <v>3.4504602860108091E-2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122</v>
      </c>
      <c r="E17" s="15">
        <v>94</v>
      </c>
      <c r="F17" s="15">
        <v>128</v>
      </c>
      <c r="G17" s="21">
        <f t="shared" si="2"/>
        <v>114.66666666666667</v>
      </c>
      <c r="H17" s="25">
        <v>136</v>
      </c>
      <c r="I17" s="25">
        <v>107</v>
      </c>
      <c r="J17" s="25">
        <v>141</v>
      </c>
      <c r="K17" s="21">
        <f t="shared" si="3"/>
        <v>128</v>
      </c>
      <c r="L17" s="26">
        <f t="shared" si="4"/>
        <v>3.4890737653111716E-2</v>
      </c>
      <c r="M17" s="26">
        <f t="shared" si="4"/>
        <v>2.8200535810180394E-2</v>
      </c>
      <c r="N17" s="26">
        <f t="shared" si="4"/>
        <v>3.2152886977578385E-2</v>
      </c>
      <c r="O17" s="22">
        <f t="shared" si="4"/>
        <v>3.1819796353303342E-2</v>
      </c>
      <c r="P17" s="26">
        <f t="shared" si="4"/>
        <v>3.7871615224389317E-2</v>
      </c>
      <c r="Q17" s="26">
        <f t="shared" si="4"/>
        <v>3.12166317546081E-2</v>
      </c>
      <c r="R17" s="26">
        <f t="shared" si="4"/>
        <v>3.4304816542220472E-2</v>
      </c>
      <c r="S17" s="22">
        <f t="shared" si="4"/>
        <v>3.4504602860108091E-2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4915</v>
      </c>
      <c r="E19" s="83">
        <v>4183</v>
      </c>
      <c r="F19" s="83">
        <v>4779</v>
      </c>
      <c r="G19" s="16">
        <f>(+D19+E19+F19)/3</f>
        <v>4625.666666666667</v>
      </c>
      <c r="H19" s="84">
        <v>4915</v>
      </c>
      <c r="I19" s="84">
        <v>4183</v>
      </c>
      <c r="J19" s="84">
        <v>4779</v>
      </c>
      <c r="K19" s="16">
        <f>(+H19+I19+J19)/3</f>
        <v>4625.666666666667</v>
      </c>
      <c r="L19" s="85">
        <f t="shared" ref="L19:N22" si="5">(+D19/D$54)*100</f>
        <v>1.4056391439757709</v>
      </c>
      <c r="M19" s="85">
        <f t="shared" si="5"/>
        <v>1.2549238435530277</v>
      </c>
      <c r="N19" s="85">
        <f t="shared" si="5"/>
        <v>1.2004581786394304</v>
      </c>
      <c r="O19" s="19">
        <f>(+G19/G$54)*100</f>
        <v>1.283614284868577</v>
      </c>
      <c r="P19" s="85">
        <f t="shared" ref="P19:R22" si="6">(+H19/H$54)*100</f>
        <v>1.36866903549907</v>
      </c>
      <c r="Q19" s="85">
        <f t="shared" si="6"/>
        <v>1.2203660806497727</v>
      </c>
      <c r="R19" s="85">
        <f t="shared" si="6"/>
        <v>1.1627143138671747</v>
      </c>
      <c r="S19" s="19">
        <f>(+K19/K$54)*100</f>
        <v>1.2469280570044792</v>
      </c>
      <c r="T19" s="51"/>
    </row>
    <row r="20" spans="1:20" ht="24" customHeight="1" x14ac:dyDescent="0.35">
      <c r="A20" s="81"/>
      <c r="B20" s="86"/>
      <c r="C20" s="87" t="s">
        <v>6</v>
      </c>
      <c r="D20" s="83">
        <v>2093</v>
      </c>
      <c r="E20" s="83">
        <v>1653</v>
      </c>
      <c r="F20" s="83">
        <v>1705</v>
      </c>
      <c r="G20" s="21">
        <f>(+D20+E20+F20)/3</f>
        <v>1817</v>
      </c>
      <c r="H20" s="84">
        <v>2093</v>
      </c>
      <c r="I20" s="84">
        <v>1653</v>
      </c>
      <c r="J20" s="84">
        <v>1705</v>
      </c>
      <c r="K20" s="21">
        <f>(+H20+I20+J20)/3</f>
        <v>1817</v>
      </c>
      <c r="L20" s="85">
        <f t="shared" si="5"/>
        <v>0.59857634350789191</v>
      </c>
      <c r="M20" s="85">
        <f t="shared" si="5"/>
        <v>0.49590942227902329</v>
      </c>
      <c r="N20" s="85">
        <f t="shared" si="5"/>
        <v>0.42828650231852455</v>
      </c>
      <c r="O20" s="22">
        <f>(+G20/G$54)*100</f>
        <v>0.50421427302865263</v>
      </c>
      <c r="P20" s="85">
        <f t="shared" si="6"/>
        <v>0.5828330195929915</v>
      </c>
      <c r="Q20" s="85">
        <f t="shared" si="6"/>
        <v>0.48225319897539426</v>
      </c>
      <c r="R20" s="85">
        <f t="shared" si="6"/>
        <v>0.41482065393252415</v>
      </c>
      <c r="S20" s="22">
        <f>(+K20/K$54)*100</f>
        <v>0.48980362028762814</v>
      </c>
    </row>
    <row r="21" spans="1:20" ht="24" customHeight="1" x14ac:dyDescent="0.35">
      <c r="A21" s="81"/>
      <c r="B21" s="86"/>
      <c r="C21" s="87" t="s">
        <v>7</v>
      </c>
      <c r="D21" s="83">
        <v>2679</v>
      </c>
      <c r="E21" s="83">
        <v>2420</v>
      </c>
      <c r="F21" s="83">
        <v>2935</v>
      </c>
      <c r="G21" s="21">
        <f>(+D21+E21+F21)/3</f>
        <v>2678</v>
      </c>
      <c r="H21" s="84">
        <v>2679</v>
      </c>
      <c r="I21" s="84">
        <v>2420</v>
      </c>
      <c r="J21" s="84">
        <v>2935</v>
      </c>
      <c r="K21" s="21">
        <f>(+H21+I21+J21)/3</f>
        <v>2678</v>
      </c>
      <c r="L21" s="85">
        <f t="shared" si="5"/>
        <v>0.7661662801039858</v>
      </c>
      <c r="M21" s="85">
        <f t="shared" si="5"/>
        <v>0.72601379426209101</v>
      </c>
      <c r="N21" s="85">
        <f t="shared" si="5"/>
        <v>0.7372556506186918</v>
      </c>
      <c r="O21" s="22">
        <f>(+G21/G$54)*100</f>
        <v>0.74314024390243905</v>
      </c>
      <c r="P21" s="85">
        <f t="shared" si="6"/>
        <v>0.74601512636866907</v>
      </c>
      <c r="Q21" s="85">
        <f t="shared" si="6"/>
        <v>0.70602101725375332</v>
      </c>
      <c r="R21" s="85">
        <f t="shared" si="6"/>
        <v>0.71407543653487282</v>
      </c>
      <c r="S21" s="22">
        <f>(+K21/K$54)*100</f>
        <v>0.72190098796382396</v>
      </c>
    </row>
    <row r="22" spans="1:20" ht="24" customHeight="1" x14ac:dyDescent="0.35">
      <c r="A22" s="81"/>
      <c r="B22" s="88"/>
      <c r="C22" s="87" t="s">
        <v>8</v>
      </c>
      <c r="D22" s="83">
        <v>143</v>
      </c>
      <c r="E22" s="83">
        <v>110</v>
      </c>
      <c r="F22" s="83">
        <v>139</v>
      </c>
      <c r="G22" s="21">
        <f>(+D22+E22+F22)/3</f>
        <v>130.66666666666666</v>
      </c>
      <c r="H22" s="84">
        <v>143</v>
      </c>
      <c r="I22" s="84">
        <v>110</v>
      </c>
      <c r="J22" s="84">
        <v>139</v>
      </c>
      <c r="K22" s="21">
        <f>(+H22+I22+J22)/3</f>
        <v>130.66666666666666</v>
      </c>
      <c r="L22" s="85">
        <f t="shared" si="5"/>
        <v>4.0896520363893234E-2</v>
      </c>
      <c r="M22" s="85">
        <f t="shared" si="5"/>
        <v>3.3000627011913232E-2</v>
      </c>
      <c r="N22" s="85">
        <f t="shared" si="5"/>
        <v>3.4916025702214026E-2</v>
      </c>
      <c r="O22" s="22">
        <f>(+G22/G$54)*100</f>
        <v>3.6259767937485192E-2</v>
      </c>
      <c r="P22" s="85">
        <f t="shared" si="6"/>
        <v>3.9820889537409358E-2</v>
      </c>
      <c r="Q22" s="85">
        <f t="shared" si="6"/>
        <v>3.209186442062515E-2</v>
      </c>
      <c r="R22" s="85">
        <f t="shared" si="6"/>
        <v>3.3818223399777622E-2</v>
      </c>
      <c r="S22" s="22">
        <f>(+K22/K$54)*100</f>
        <v>3.5223448753027006E-2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118</v>
      </c>
      <c r="E24" s="83">
        <v>86</v>
      </c>
      <c r="F24" s="83">
        <v>94</v>
      </c>
      <c r="G24" s="21">
        <f>(+D24+E24+F24)/3</f>
        <v>99.333333333333329</v>
      </c>
      <c r="H24" s="84">
        <v>118</v>
      </c>
      <c r="I24" s="84">
        <v>86</v>
      </c>
      <c r="J24" s="84">
        <v>94</v>
      </c>
      <c r="K24" s="21">
        <f>(+H24+I24+J24)/3</f>
        <v>99.333333333333329</v>
      </c>
      <c r="L24" s="85">
        <f t="shared" ref="L24:S24" si="7">(+D24/D$54)*100</f>
        <v>3.3746779041534274E-2</v>
      </c>
      <c r="M24" s="85">
        <f t="shared" si="7"/>
        <v>2.5800490209313975E-2</v>
      </c>
      <c r="N24" s="85">
        <f t="shared" si="7"/>
        <v>2.3612276374159129E-2</v>
      </c>
      <c r="O24" s="22">
        <f t="shared" si="7"/>
        <v>2.7564823585129052E-2</v>
      </c>
      <c r="P24" s="85">
        <f t="shared" si="7"/>
        <v>3.2859195562337795E-2</v>
      </c>
      <c r="Q24" s="85">
        <f t="shared" si="7"/>
        <v>2.5090003092488752E-2</v>
      </c>
      <c r="R24" s="85">
        <f t="shared" si="7"/>
        <v>2.2869877694813648E-2</v>
      </c>
      <c r="S24" s="22">
        <f t="shared" si="7"/>
        <v>2.6777009511229712E-2</v>
      </c>
    </row>
    <row r="25" spans="1:20" ht="24" customHeight="1" x14ac:dyDescent="0.35">
      <c r="A25" s="81"/>
      <c r="B25" s="88"/>
      <c r="C25" s="87" t="s">
        <v>11</v>
      </c>
      <c r="D25" s="83">
        <v>1</v>
      </c>
      <c r="E25" s="83">
        <v>4</v>
      </c>
      <c r="F25" s="83"/>
      <c r="G25" s="21">
        <f>(+D25+E25+F25)/3</f>
        <v>1.6666666666666667</v>
      </c>
      <c r="H25" s="84">
        <v>1</v>
      </c>
      <c r="I25" s="84">
        <v>4</v>
      </c>
      <c r="J25" s="84"/>
      <c r="K25" s="21">
        <f>(+H25+I25+J25)/3</f>
        <v>1.6666666666666667</v>
      </c>
      <c r="L25" s="85">
        <f>(+D25/D$54)*100</f>
        <v>2.8598965289435826E-4</v>
      </c>
      <c r="M25" s="85">
        <f>(+E25/E$54)*100</f>
        <v>1.2000228004332082E-3</v>
      </c>
      <c r="N25" s="85"/>
      <c r="O25" s="22">
        <f>(+G25/G$54)*100</f>
        <v>4.6249704001894386E-4</v>
      </c>
      <c r="P25" s="85">
        <f>(+H25/H$54)*100</f>
        <v>2.7846775900286264E-4</v>
      </c>
      <c r="Q25" s="85">
        <f>(+I25/I$54)*100</f>
        <v>1.1669768880227327E-3</v>
      </c>
      <c r="R25" s="85"/>
      <c r="S25" s="22">
        <f>(+K25/K$54)*100</f>
        <v>4.492786830743241E-4</v>
      </c>
    </row>
    <row r="26" spans="1:20" ht="24" customHeight="1" x14ac:dyDescent="0.35">
      <c r="A26" s="23" t="s">
        <v>25</v>
      </c>
      <c r="B26" s="23"/>
      <c r="C26" s="35" t="s">
        <v>52</v>
      </c>
      <c r="D26" s="15"/>
      <c r="E26" s="15"/>
      <c r="F26" s="15"/>
      <c r="G26" s="21"/>
      <c r="H26" s="25"/>
      <c r="I26" s="25"/>
      <c r="J26" s="25"/>
      <c r="K26" s="21"/>
      <c r="L26" s="26"/>
      <c r="M26" s="26"/>
      <c r="N26" s="26"/>
      <c r="O26" s="22"/>
      <c r="P26" s="26"/>
      <c r="Q26" s="26"/>
      <c r="R26" s="26"/>
      <c r="S26" s="22"/>
    </row>
    <row r="27" spans="1:20" ht="24" customHeight="1" x14ac:dyDescent="0.35">
      <c r="A27" s="23"/>
      <c r="B27" s="34"/>
      <c r="C27" s="35" t="s">
        <v>175</v>
      </c>
      <c r="D27" s="15">
        <v>1950</v>
      </c>
      <c r="E27" s="15">
        <v>2169</v>
      </c>
      <c r="F27" s="15">
        <v>1839</v>
      </c>
      <c r="G27" s="16">
        <f>(+D27+E27+F27)/3</f>
        <v>1986</v>
      </c>
      <c r="H27" s="25">
        <v>4159</v>
      </c>
      <c r="I27" s="25">
        <v>4242</v>
      </c>
      <c r="J27" s="25">
        <v>4591</v>
      </c>
      <c r="K27" s="16">
        <f>(+H27+I27+J27)/3</f>
        <v>4330.666666666667</v>
      </c>
      <c r="L27" s="26">
        <f t="shared" ref="L27:S27" si="8">(+D27/D$54)*100</f>
        <v>0.55767982314399855</v>
      </c>
      <c r="M27" s="26">
        <f t="shared" si="8"/>
        <v>0.65071236353490725</v>
      </c>
      <c r="N27" s="26">
        <f t="shared" si="8"/>
        <v>0.46194655587317696</v>
      </c>
      <c r="O27" s="19">
        <f t="shared" si="8"/>
        <v>0.55111147288657347</v>
      </c>
      <c r="P27" s="26">
        <f t="shared" si="8"/>
        <v>1.1581474096929059</v>
      </c>
      <c r="Q27" s="26">
        <f t="shared" si="8"/>
        <v>1.237578989748108</v>
      </c>
      <c r="R27" s="26">
        <f t="shared" si="8"/>
        <v>1.1169745584775475</v>
      </c>
      <c r="S27" s="19">
        <f t="shared" si="8"/>
        <v>1.1674057301003238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97</v>
      </c>
      <c r="E29" s="83">
        <v>92</v>
      </c>
      <c r="F29" s="83">
        <v>175</v>
      </c>
      <c r="G29" s="16">
        <f>(+D29+E29+F29)/3</f>
        <v>121.33333333333333</v>
      </c>
      <c r="H29" s="84">
        <v>92</v>
      </c>
      <c r="I29" s="84">
        <v>94</v>
      </c>
      <c r="J29" s="84">
        <v>147</v>
      </c>
      <c r="K29" s="16">
        <f>(+H29+I29+J29)/3</f>
        <v>111</v>
      </c>
      <c r="L29" s="85">
        <f t="shared" ref="L29:S29" si="9">(+D29/D$54)*100</f>
        <v>2.7740996330752755E-2</v>
      </c>
      <c r="M29" s="85">
        <f t="shared" si="9"/>
        <v>2.7600524409963786E-2</v>
      </c>
      <c r="N29" s="85">
        <f t="shared" si="9"/>
        <v>4.3959025164657953E-2</v>
      </c>
      <c r="O29" s="19">
        <f t="shared" si="9"/>
        <v>3.3669784513379111E-2</v>
      </c>
      <c r="P29" s="85">
        <f t="shared" si="9"/>
        <v>2.5619033828263364E-2</v>
      </c>
      <c r="Q29" s="85">
        <f t="shared" si="9"/>
        <v>2.7423956868534223E-2</v>
      </c>
      <c r="R29" s="85">
        <f t="shared" si="9"/>
        <v>3.5764595969549007E-2</v>
      </c>
      <c r="S29" s="19">
        <f t="shared" si="9"/>
        <v>2.9921960292749985E-2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1089</v>
      </c>
      <c r="E31" s="15">
        <v>950</v>
      </c>
      <c r="F31" s="15">
        <v>1012</v>
      </c>
      <c r="G31" s="16">
        <f>(+D31+E31+F31)/3</f>
        <v>1017</v>
      </c>
      <c r="H31" s="25">
        <v>1348</v>
      </c>
      <c r="I31" s="25">
        <v>1262</v>
      </c>
      <c r="J31" s="25">
        <v>1351</v>
      </c>
      <c r="K31" s="16">
        <f>(+H31+I31+J31)/3</f>
        <v>1320.3333333333333</v>
      </c>
      <c r="L31" s="26">
        <f t="shared" ref="L31:S34" si="10">(+D31/D$54)*100</f>
        <v>0.31144273200195616</v>
      </c>
      <c r="M31" s="26">
        <f t="shared" si="10"/>
        <v>0.28500541510288696</v>
      </c>
      <c r="N31" s="26">
        <f t="shared" si="10"/>
        <v>0.25420876266647907</v>
      </c>
      <c r="O31" s="19">
        <f t="shared" si="10"/>
        <v>0.28221569381955958</v>
      </c>
      <c r="P31" s="26">
        <f t="shared" si="10"/>
        <v>0.37537453913585883</v>
      </c>
      <c r="Q31" s="26">
        <f t="shared" si="10"/>
        <v>0.36818120817117217</v>
      </c>
      <c r="R31" s="26">
        <f t="shared" si="10"/>
        <v>0.3286936677201408</v>
      </c>
      <c r="S31" s="19">
        <f t="shared" si="10"/>
        <v>0.35591857273147953</v>
      </c>
    </row>
    <row r="32" spans="1:20" ht="24" customHeight="1" x14ac:dyDescent="0.35">
      <c r="A32" s="23"/>
      <c r="B32" s="34"/>
      <c r="C32" s="24" t="s">
        <v>53</v>
      </c>
      <c r="D32" s="15">
        <v>303</v>
      </c>
      <c r="E32" s="15">
        <v>261</v>
      </c>
      <c r="F32" s="15">
        <v>283</v>
      </c>
      <c r="G32" s="21">
        <f>(+D32+E32+F32)/3</f>
        <v>282.33333333333331</v>
      </c>
      <c r="H32" s="25">
        <v>511</v>
      </c>
      <c r="I32" s="25">
        <v>479</v>
      </c>
      <c r="J32" s="25">
        <v>530</v>
      </c>
      <c r="K32" s="21">
        <f>(+H32+I32+J32)/3</f>
        <v>506.66666666666669</v>
      </c>
      <c r="L32" s="26">
        <f t="shared" si="10"/>
        <v>8.6654864826990557E-2</v>
      </c>
      <c r="M32" s="26">
        <f t="shared" si="10"/>
        <v>7.8301487728266839E-2</v>
      </c>
      <c r="N32" s="26">
        <f t="shared" si="10"/>
        <v>7.1088023551989704E-2</v>
      </c>
      <c r="O32" s="22">
        <f t="shared" si="10"/>
        <v>7.8346998579209085E-2</v>
      </c>
      <c r="P32" s="26">
        <f t="shared" si="10"/>
        <v>0.14229702485046281</v>
      </c>
      <c r="Q32" s="26">
        <f t="shared" si="10"/>
        <v>0.13974548234072223</v>
      </c>
      <c r="R32" s="26">
        <f t="shared" si="10"/>
        <v>0.12894718274735353</v>
      </c>
      <c r="S32" s="22">
        <f t="shared" si="10"/>
        <v>0.13658071965459453</v>
      </c>
    </row>
    <row r="33" spans="1:20" ht="24" customHeight="1" x14ac:dyDescent="0.35">
      <c r="A33" s="23"/>
      <c r="B33" s="34"/>
      <c r="C33" s="24" t="s">
        <v>54</v>
      </c>
      <c r="D33" s="15">
        <v>379</v>
      </c>
      <c r="E33" s="15">
        <v>344</v>
      </c>
      <c r="F33" s="15">
        <v>384</v>
      </c>
      <c r="G33" s="21">
        <f>(+D33+E33+F33)/3</f>
        <v>369</v>
      </c>
      <c r="H33" s="25">
        <v>434</v>
      </c>
      <c r="I33" s="25">
        <v>392</v>
      </c>
      <c r="J33" s="25">
        <v>428</v>
      </c>
      <c r="K33" s="21">
        <f>(+H33+I33+J33)/3</f>
        <v>418</v>
      </c>
      <c r="L33" s="26">
        <f t="shared" si="10"/>
        <v>0.10839007844696177</v>
      </c>
      <c r="M33" s="26">
        <f t="shared" si="10"/>
        <v>0.1032019608372559</v>
      </c>
      <c r="N33" s="26">
        <f t="shared" si="10"/>
        <v>9.6458660932735155E-2</v>
      </c>
      <c r="O33" s="22">
        <f t="shared" si="10"/>
        <v>0.10239684466019418</v>
      </c>
      <c r="P33" s="26">
        <f t="shared" si="10"/>
        <v>0.12085500740724238</v>
      </c>
      <c r="Q33" s="26">
        <f t="shared" si="10"/>
        <v>0.11436373502622781</v>
      </c>
      <c r="R33" s="26">
        <f t="shared" si="10"/>
        <v>0.10413093248276852</v>
      </c>
      <c r="S33" s="22">
        <f t="shared" si="10"/>
        <v>0.11267909371504049</v>
      </c>
    </row>
    <row r="34" spans="1:20" ht="24" customHeight="1" x14ac:dyDescent="0.35">
      <c r="A34" s="23"/>
      <c r="B34" s="34"/>
      <c r="C34" s="24" t="s">
        <v>55</v>
      </c>
      <c r="D34" s="15">
        <v>407</v>
      </c>
      <c r="E34" s="15">
        <v>345</v>
      </c>
      <c r="F34" s="15">
        <v>345</v>
      </c>
      <c r="G34" s="21">
        <f>(+D34+E34+F34)/3</f>
        <v>365.66666666666669</v>
      </c>
      <c r="H34" s="25">
        <v>403</v>
      </c>
      <c r="I34" s="25">
        <v>391</v>
      </c>
      <c r="J34" s="25">
        <v>393</v>
      </c>
      <c r="K34" s="21">
        <f>(+H34+I34+J34)/3</f>
        <v>395.66666666666669</v>
      </c>
      <c r="L34" s="26">
        <f t="shared" si="10"/>
        <v>0.11639778872800381</v>
      </c>
      <c r="M34" s="26">
        <f t="shared" si="10"/>
        <v>0.10350196653736421</v>
      </c>
      <c r="N34" s="26">
        <f t="shared" si="10"/>
        <v>8.666207818175424E-2</v>
      </c>
      <c r="O34" s="22">
        <f t="shared" si="10"/>
        <v>0.10147185058015629</v>
      </c>
      <c r="P34" s="26">
        <f t="shared" si="10"/>
        <v>0.11222250687815363</v>
      </c>
      <c r="Q34" s="26">
        <f t="shared" si="10"/>
        <v>0.11407199080422212</v>
      </c>
      <c r="R34" s="26">
        <f t="shared" si="10"/>
        <v>9.5615552490018754E-2</v>
      </c>
      <c r="S34" s="22">
        <f t="shared" si="10"/>
        <v>0.10665875936184456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2539</v>
      </c>
      <c r="E36" s="83">
        <v>2214</v>
      </c>
      <c r="F36" s="83">
        <v>2452</v>
      </c>
      <c r="G36" s="16">
        <f>(+D36+E36+F36)/3</f>
        <v>2401.6666666666665</v>
      </c>
      <c r="H36" s="84">
        <v>2280</v>
      </c>
      <c r="I36" s="84">
        <v>2035</v>
      </c>
      <c r="J36" s="84">
        <v>2491</v>
      </c>
      <c r="K36" s="16">
        <f>(+H36+I36+J36)/3</f>
        <v>2268.6666666666665</v>
      </c>
      <c r="L36" s="85">
        <f t="shared" ref="L36:S36" si="11">(+D36/D$54)*100</f>
        <v>0.72612772869877562</v>
      </c>
      <c r="M36" s="85">
        <f t="shared" si="11"/>
        <v>0.66421262003978077</v>
      </c>
      <c r="N36" s="85">
        <f t="shared" si="11"/>
        <v>0.6159287411642359</v>
      </c>
      <c r="O36" s="19">
        <f t="shared" si="11"/>
        <v>0.66645823466729803</v>
      </c>
      <c r="P36" s="85">
        <f t="shared" si="11"/>
        <v>0.63490649052652692</v>
      </c>
      <c r="Q36" s="85">
        <f t="shared" si="11"/>
        <v>0.59369949178156523</v>
      </c>
      <c r="R36" s="85">
        <f t="shared" si="11"/>
        <v>0.60605175891256169</v>
      </c>
      <c r="S36" s="19">
        <f t="shared" si="11"/>
        <v>0.61155814340076986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21"/>
      <c r="H38" s="25"/>
      <c r="I38" s="25"/>
      <c r="J38" s="25"/>
      <c r="K38" s="21"/>
      <c r="L38" s="26"/>
      <c r="M38" s="26"/>
      <c r="N38" s="26"/>
      <c r="O38" s="22"/>
      <c r="P38" s="26"/>
      <c r="Q38" s="26"/>
      <c r="R38" s="26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21</v>
      </c>
      <c r="E40" s="15">
        <v>16</v>
      </c>
      <c r="F40" s="15">
        <v>7</v>
      </c>
      <c r="G40" s="16">
        <f>(+D40+E40+F40)/3</f>
        <v>14.666666666666666</v>
      </c>
      <c r="H40" s="25">
        <v>220</v>
      </c>
      <c r="I40" s="25">
        <v>208</v>
      </c>
      <c r="J40" s="25">
        <v>0</v>
      </c>
      <c r="K40" s="16">
        <f>(+H40+I40+J40)/3</f>
        <v>142.66666666666666</v>
      </c>
      <c r="L40" s="26">
        <f t="shared" ref="L40:S40" si="12">(+D40/D$54)*100</f>
        <v>6.0057827107815242E-3</v>
      </c>
      <c r="M40" s="26">
        <f t="shared" si="12"/>
        <v>4.8000912017328329E-3</v>
      </c>
      <c r="N40" s="26">
        <f t="shared" si="12"/>
        <v>1.758361006586318E-3</v>
      </c>
      <c r="O40" s="19">
        <f t="shared" si="12"/>
        <v>4.0699739521667059E-3</v>
      </c>
      <c r="P40" s="26">
        <f t="shared" si="12"/>
        <v>6.1262906980629785E-2</v>
      </c>
      <c r="Q40" s="26">
        <f t="shared" si="12"/>
        <v>6.0682798177182105E-2</v>
      </c>
      <c r="R40" s="26">
        <f t="shared" si="12"/>
        <v>0</v>
      </c>
      <c r="S40" s="19">
        <f t="shared" si="12"/>
        <v>3.8458255271162138E-2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21</v>
      </c>
      <c r="E42" s="15">
        <v>16</v>
      </c>
      <c r="F42" s="15">
        <v>7</v>
      </c>
      <c r="G42" s="21">
        <f>(+D42+E42+F42)/3</f>
        <v>14.666666666666666</v>
      </c>
      <c r="H42" s="25">
        <v>220</v>
      </c>
      <c r="I42" s="25">
        <v>208</v>
      </c>
      <c r="J42" s="25">
        <v>0</v>
      </c>
      <c r="K42" s="21">
        <f>(+H42+I42+J42)/3</f>
        <v>142.66666666666666</v>
      </c>
      <c r="L42" s="26">
        <f>(+D42/D$54)*100</f>
        <v>6.0057827107815242E-3</v>
      </c>
      <c r="M42" s="26">
        <f>(+E42/E$54)*100</f>
        <v>4.8000912017328329E-3</v>
      </c>
      <c r="N42" s="26">
        <f>(+F42/F$54)*100</f>
        <v>1.758361006586318E-3</v>
      </c>
      <c r="O42" s="22">
        <f>(+G42/G$54)*100</f>
        <v>4.0699739521667059E-3</v>
      </c>
      <c r="P42" s="26">
        <f>(+H42/H$54)*100</f>
        <v>6.1262906980629785E-2</v>
      </c>
      <c r="Q42" s="26">
        <f>(+I42/I$54)*100</f>
        <v>6.0682798177182105E-2</v>
      </c>
      <c r="R42" s="26">
        <f>(+J42/J$54)*100</f>
        <v>0</v>
      </c>
      <c r="S42" s="22">
        <f>(+K42/K$54)*100</f>
        <v>3.8458255271162138E-2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171</v>
      </c>
      <c r="E44" s="83">
        <v>160</v>
      </c>
      <c r="F44" s="83">
        <v>179</v>
      </c>
      <c r="G44" s="16">
        <f>(+D44+E44+F44)/3</f>
        <v>170</v>
      </c>
      <c r="H44" s="84">
        <v>229</v>
      </c>
      <c r="I44" s="84">
        <v>218</v>
      </c>
      <c r="J44" s="90">
        <v>250</v>
      </c>
      <c r="K44" s="16">
        <f>(+H44+I44+J44)/3</f>
        <v>232.33333333333334</v>
      </c>
      <c r="L44" s="85">
        <f t="shared" ref="L44:S45" si="13">(+D44/D$54)*100</f>
        <v>4.8904230644935265E-2</v>
      </c>
      <c r="M44" s="85">
        <f t="shared" si="13"/>
        <v>4.8000912017328333E-2</v>
      </c>
      <c r="N44" s="91">
        <f t="shared" si="13"/>
        <v>4.4963802882707272E-2</v>
      </c>
      <c r="O44" s="19">
        <f t="shared" si="13"/>
        <v>4.7174698081932274E-2</v>
      </c>
      <c r="P44" s="85">
        <f t="shared" si="13"/>
        <v>6.3769116811655535E-2</v>
      </c>
      <c r="Q44" s="85">
        <f t="shared" si="13"/>
        <v>6.3600240397238939E-2</v>
      </c>
      <c r="R44" s="91">
        <f t="shared" si="13"/>
        <v>6.0824142805355447E-2</v>
      </c>
      <c r="S44" s="19">
        <f t="shared" si="13"/>
        <v>6.2629448420560785E-2</v>
      </c>
      <c r="T44" s="73"/>
    </row>
    <row r="45" spans="1:20" ht="24" customHeight="1" x14ac:dyDescent="0.35">
      <c r="A45" s="13" t="s">
        <v>41</v>
      </c>
      <c r="B45" s="13"/>
      <c r="C45" s="14" t="s">
        <v>45</v>
      </c>
      <c r="D45" s="15">
        <v>0</v>
      </c>
      <c r="E45" s="15">
        <v>0</v>
      </c>
      <c r="F45" s="15">
        <v>0</v>
      </c>
      <c r="G45" s="16">
        <f>(+D45+E45+F45)/3</f>
        <v>0</v>
      </c>
      <c r="H45" s="17">
        <v>0</v>
      </c>
      <c r="I45" s="17">
        <v>10</v>
      </c>
      <c r="J45" s="17">
        <v>31</v>
      </c>
      <c r="K45" s="16">
        <f>(+H45+I45+J45)/3</f>
        <v>13.666666666666666</v>
      </c>
      <c r="L45" s="18">
        <f t="shared" si="13"/>
        <v>0</v>
      </c>
      <c r="M45" s="18">
        <f t="shared" si="13"/>
        <v>0</v>
      </c>
      <c r="N45" s="18">
        <f t="shared" si="13"/>
        <v>0</v>
      </c>
      <c r="O45" s="19">
        <f t="shared" si="13"/>
        <v>0</v>
      </c>
      <c r="P45" s="18">
        <f t="shared" si="13"/>
        <v>0</v>
      </c>
      <c r="Q45" s="18">
        <f t="shared" si="13"/>
        <v>2.9174422200568318E-3</v>
      </c>
      <c r="R45" s="18">
        <f t="shared" si="13"/>
        <v>7.5421937078640755E-3</v>
      </c>
      <c r="S45" s="19">
        <f t="shared" si="13"/>
        <v>3.6840852012094577E-3</v>
      </c>
    </row>
    <row r="46" spans="1:20" ht="24" customHeight="1" x14ac:dyDescent="0.35">
      <c r="A46" s="13"/>
      <c r="B46" s="74"/>
      <c r="C46" s="20" t="s">
        <v>46</v>
      </c>
      <c r="D46" s="15"/>
      <c r="E46" s="15"/>
      <c r="F46" s="15"/>
      <c r="G46" s="21">
        <f>(+D46+E46+F46)/3</f>
        <v>0</v>
      </c>
      <c r="H46" s="17"/>
      <c r="I46" s="17"/>
      <c r="J46" s="17"/>
      <c r="K46" s="21">
        <f>(+H46+I46+J46)/3</f>
        <v>0</v>
      </c>
      <c r="L46" s="18"/>
      <c r="M46" s="18"/>
      <c r="N46" s="18"/>
      <c r="O46" s="22">
        <f>(+G46/G$54)*100</f>
        <v>0</v>
      </c>
      <c r="P46" s="18"/>
      <c r="Q46" s="18"/>
      <c r="R46" s="18"/>
      <c r="S46" s="22">
        <f>(+K46/K$54)*100</f>
        <v>0</v>
      </c>
      <c r="T46" s="73"/>
    </row>
    <row r="47" spans="1:20" ht="24" customHeight="1" x14ac:dyDescent="0.35">
      <c r="A47" s="13"/>
      <c r="B47" s="74"/>
      <c r="C47" s="20" t="s">
        <v>47</v>
      </c>
      <c r="D47" s="15"/>
      <c r="E47" s="15"/>
      <c r="F47" s="15"/>
      <c r="G47" s="21">
        <f>(+D47+E47+F47)/3</f>
        <v>0</v>
      </c>
      <c r="H47" s="17"/>
      <c r="I47" s="17"/>
      <c r="J47" s="17"/>
      <c r="K47" s="21">
        <f>(+H47+I47+J47)/3</f>
        <v>0</v>
      </c>
      <c r="L47" s="18"/>
      <c r="M47" s="18"/>
      <c r="N47" s="18"/>
      <c r="O47" s="22">
        <f>(+G47/G$54)*100</f>
        <v>0</v>
      </c>
      <c r="P47" s="18"/>
      <c r="Q47" s="18"/>
      <c r="R47" s="18"/>
      <c r="S47" s="22">
        <f>(+K47/K$54)*100</f>
        <v>0</v>
      </c>
    </row>
    <row r="48" spans="1:20" ht="24" customHeight="1" x14ac:dyDescent="0.35">
      <c r="A48" s="13"/>
      <c r="B48" s="74"/>
      <c r="C48" s="20" t="s">
        <v>48</v>
      </c>
      <c r="D48" s="15"/>
      <c r="E48" s="15"/>
      <c r="F48" s="15"/>
      <c r="G48" s="21">
        <f>(+D48+E48+F48)/3</f>
        <v>0</v>
      </c>
      <c r="H48" s="17"/>
      <c r="I48" s="17">
        <v>10</v>
      </c>
      <c r="J48" s="17">
        <v>31</v>
      </c>
      <c r="K48" s="21">
        <f>(+H48+I48+J48)/3</f>
        <v>13.666666666666666</v>
      </c>
      <c r="L48" s="18"/>
      <c r="M48" s="18"/>
      <c r="N48" s="18"/>
      <c r="O48" s="22">
        <f>(+G48/G$54)*100</f>
        <v>0</v>
      </c>
      <c r="P48" s="26"/>
      <c r="Q48" s="26">
        <f>(+I48/I$54)*100</f>
        <v>2.9174422200568318E-3</v>
      </c>
      <c r="R48" s="26">
        <f>(+J48/J$54)*100</f>
        <v>7.5421937078640755E-3</v>
      </c>
      <c r="S48" s="22">
        <f>(+K48/K$54)*100</f>
        <v>3.6840852012094577E-3</v>
      </c>
      <c r="T48" s="73"/>
    </row>
    <row r="49" spans="1:256" ht="24" customHeight="1" x14ac:dyDescent="0.35">
      <c r="A49" s="81" t="s">
        <v>44</v>
      </c>
      <c r="B49" s="81"/>
      <c r="C49" s="82" t="s">
        <v>78</v>
      </c>
      <c r="D49" s="83"/>
      <c r="E49" s="83"/>
      <c r="F49" s="83"/>
      <c r="G49" s="21"/>
      <c r="H49" s="84"/>
      <c r="I49" s="84"/>
      <c r="J49" s="84"/>
      <c r="K49" s="21"/>
      <c r="L49" s="85"/>
      <c r="M49" s="85"/>
      <c r="N49" s="85"/>
      <c r="O49" s="22"/>
      <c r="P49" s="85"/>
      <c r="Q49" s="85"/>
      <c r="R49" s="85"/>
      <c r="S49" s="22"/>
      <c r="T49" s="73"/>
    </row>
    <row r="50" spans="1:256" ht="24" customHeight="1" x14ac:dyDescent="0.35">
      <c r="A50" s="81"/>
      <c r="B50" s="81"/>
      <c r="C50" s="82" t="s">
        <v>79</v>
      </c>
      <c r="D50" s="83">
        <v>4</v>
      </c>
      <c r="E50" s="83">
        <v>6</v>
      </c>
      <c r="F50" s="83">
        <v>9</v>
      </c>
      <c r="G50" s="16">
        <f>(+D50+E50+F50)/3</f>
        <v>6.333333333333333</v>
      </c>
      <c r="H50" s="84">
        <v>1</v>
      </c>
      <c r="I50" s="84">
        <v>8</v>
      </c>
      <c r="J50" s="84"/>
      <c r="K50" s="16">
        <f>(+H50+I50+J50)/3</f>
        <v>3</v>
      </c>
      <c r="L50" s="85">
        <f t="shared" ref="L50:Q50" si="14">(+D50/D$54)*100</f>
        <v>1.1439586115774331E-3</v>
      </c>
      <c r="M50" s="85">
        <f t="shared" si="14"/>
        <v>1.8000342006498124E-3</v>
      </c>
      <c r="N50" s="91">
        <f t="shared" si="14"/>
        <v>2.2607498656109803E-3</v>
      </c>
      <c r="O50" s="19">
        <f t="shared" si="14"/>
        <v>1.7574887520719865E-3</v>
      </c>
      <c r="P50" s="85">
        <f t="shared" si="14"/>
        <v>2.7846775900286264E-4</v>
      </c>
      <c r="Q50" s="85">
        <f t="shared" si="14"/>
        <v>2.3339537760454655E-3</v>
      </c>
      <c r="R50" s="85"/>
      <c r="S50" s="19">
        <f>(+K50/K$54)*100</f>
        <v>8.0870162953378339E-4</v>
      </c>
      <c r="T50" s="73"/>
    </row>
    <row r="51" spans="1:256" ht="24" customHeight="1" x14ac:dyDescent="0.35">
      <c r="A51" s="23" t="s">
        <v>49</v>
      </c>
      <c r="B51" s="23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23"/>
      <c r="C52" s="35" t="s">
        <v>37</v>
      </c>
      <c r="D52" s="15">
        <v>249</v>
      </c>
      <c r="E52" s="15">
        <v>216</v>
      </c>
      <c r="F52" s="15">
        <v>361</v>
      </c>
      <c r="G52" s="16">
        <f t="shared" ref="G52" si="15">(+D52+E52+F52)/3</f>
        <v>275.33333333333331</v>
      </c>
      <c r="H52" s="25">
        <v>3</v>
      </c>
      <c r="I52" s="25">
        <v>94</v>
      </c>
      <c r="J52" s="25">
        <v>49</v>
      </c>
      <c r="K52" s="16">
        <f t="shared" ref="K52" si="16">(+H52+I52+J52)/3</f>
        <v>48.666666666666664</v>
      </c>
      <c r="L52" s="26">
        <f t="shared" ref="L52:S53" si="17">(+D52/D$54)*100</f>
        <v>7.1211423570695209E-2</v>
      </c>
      <c r="M52" s="26">
        <f t="shared" si="17"/>
        <v>6.4801231223393235E-2</v>
      </c>
      <c r="N52" s="26">
        <f t="shared" si="17"/>
        <v>9.0681189053951533E-2</v>
      </c>
      <c r="O52" s="19">
        <f t="shared" si="17"/>
        <v>7.6404511011129522E-2</v>
      </c>
      <c r="P52" s="26">
        <f t="shared" si="17"/>
        <v>8.3540327700858802E-4</v>
      </c>
      <c r="Q52" s="26">
        <f t="shared" si="17"/>
        <v>2.7423956868534223E-2</v>
      </c>
      <c r="R52" s="26">
        <f t="shared" si="17"/>
        <v>1.1921531989849667E-2</v>
      </c>
      <c r="S52" s="19">
        <f t="shared" si="17"/>
        <v>1.3118937545770265E-2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117</v>
      </c>
      <c r="E53" s="94">
        <v>172</v>
      </c>
      <c r="F53" s="94">
        <v>173</v>
      </c>
      <c r="G53" s="67">
        <f>(+D53+E53+F53)/3</f>
        <v>154</v>
      </c>
      <c r="H53" s="84">
        <v>111</v>
      </c>
      <c r="I53" s="84">
        <v>161</v>
      </c>
      <c r="J53" s="84">
        <v>215</v>
      </c>
      <c r="K53" s="67">
        <f>(+H53+I53+J53)/3</f>
        <v>162.33333333333334</v>
      </c>
      <c r="L53" s="85">
        <f t="shared" si="17"/>
        <v>3.3460789388639924E-2</v>
      </c>
      <c r="M53" s="85">
        <f t="shared" si="17"/>
        <v>5.1600980418627949E-2</v>
      </c>
      <c r="N53" s="85">
        <f t="shared" si="17"/>
        <v>4.3456636305633289E-2</v>
      </c>
      <c r="O53" s="68">
        <f t="shared" si="17"/>
        <v>4.2734726497750411E-2</v>
      </c>
      <c r="P53" s="85">
        <f t="shared" si="17"/>
        <v>3.0909921249317754E-2</v>
      </c>
      <c r="Q53" s="85">
        <f t="shared" si="17"/>
        <v>4.697081974291499E-2</v>
      </c>
      <c r="R53" s="85">
        <f t="shared" si="17"/>
        <v>5.2308762812605679E-2</v>
      </c>
      <c r="S53" s="68">
        <f t="shared" si="17"/>
        <v>4.375974373143917E-2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8">+D9+D14+D27+D16+D19+D31+D38+D36+D40+D44+D50+D52+D45+D53+D29</f>
        <v>349663</v>
      </c>
      <c r="E54" s="46">
        <f t="shared" si="18"/>
        <v>333327</v>
      </c>
      <c r="F54" s="46">
        <f t="shared" si="18"/>
        <v>398098</v>
      </c>
      <c r="G54" s="70">
        <f t="shared" si="18"/>
        <v>360362.66666666669</v>
      </c>
      <c r="H54" s="46">
        <f t="shared" si="18"/>
        <v>359108</v>
      </c>
      <c r="I54" s="46">
        <f t="shared" si="18"/>
        <v>342766</v>
      </c>
      <c r="J54" s="46">
        <f t="shared" si="18"/>
        <v>411021</v>
      </c>
      <c r="K54" s="70">
        <f t="shared" si="18"/>
        <v>370965.00000000006</v>
      </c>
      <c r="L54" s="71">
        <f t="shared" si="18"/>
        <v>100.00000000000001</v>
      </c>
      <c r="M54" s="71">
        <f t="shared" si="18"/>
        <v>100</v>
      </c>
      <c r="N54" s="71">
        <f t="shared" si="18"/>
        <v>100.00000000000001</v>
      </c>
      <c r="O54" s="72">
        <f t="shared" si="18"/>
        <v>100.00000000000003</v>
      </c>
      <c r="P54" s="71">
        <f t="shared" si="18"/>
        <v>100.00000000000001</v>
      </c>
      <c r="Q54" s="71">
        <f t="shared" si="18"/>
        <v>99.999999999999957</v>
      </c>
      <c r="R54" s="71">
        <f t="shared" si="18"/>
        <v>100</v>
      </c>
      <c r="S54" s="72">
        <f t="shared" si="18"/>
        <v>100.00000000000001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1C1E-9D54-470F-9D22-60B13F2BE378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172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8" t="s">
        <v>69</v>
      </c>
      <c r="E8" s="128" t="s">
        <v>70</v>
      </c>
      <c r="F8" s="129" t="s">
        <v>71</v>
      </c>
      <c r="G8" s="130" t="s">
        <v>150</v>
      </c>
      <c r="H8" s="128" t="s">
        <v>69</v>
      </c>
      <c r="I8" s="128" t="s">
        <v>70</v>
      </c>
      <c r="J8" s="129" t="s">
        <v>71</v>
      </c>
      <c r="K8" s="130" t="s">
        <v>150</v>
      </c>
      <c r="L8" s="128" t="s">
        <v>69</v>
      </c>
      <c r="M8" s="128" t="s">
        <v>70</v>
      </c>
      <c r="N8" s="129" t="s">
        <v>71</v>
      </c>
      <c r="O8" s="130" t="s">
        <v>59</v>
      </c>
      <c r="P8" s="128" t="s">
        <v>69</v>
      </c>
      <c r="Q8" s="128" t="s">
        <v>70</v>
      </c>
      <c r="R8" s="129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328879</v>
      </c>
      <c r="E9" s="15">
        <v>291736</v>
      </c>
      <c r="F9" s="15">
        <v>325510</v>
      </c>
      <c r="G9" s="16">
        <f>(+D9+E9+F9)/3</f>
        <v>315375</v>
      </c>
      <c r="H9" s="17">
        <v>336322</v>
      </c>
      <c r="I9" s="17">
        <v>298464</v>
      </c>
      <c r="J9" s="17">
        <v>332939</v>
      </c>
      <c r="K9" s="16">
        <f>(+H9+I9+J9)/3</f>
        <v>322575</v>
      </c>
      <c r="L9" s="18">
        <f t="shared" ref="L9:S12" si="0">(+D9/D$54)*100</f>
        <v>96.446303046654364</v>
      </c>
      <c r="M9" s="18">
        <f t="shared" si="0"/>
        <v>96.643245911305897</v>
      </c>
      <c r="N9" s="18">
        <f t="shared" si="0"/>
        <v>96.70241525801373</v>
      </c>
      <c r="O9" s="19">
        <f t="shared" si="0"/>
        <v>96.595016110655081</v>
      </c>
      <c r="P9" s="18">
        <f t="shared" si="0"/>
        <v>95.742403452536166</v>
      </c>
      <c r="Q9" s="18">
        <f t="shared" si="0"/>
        <v>96.057467639050699</v>
      </c>
      <c r="R9" s="18">
        <f t="shared" si="0"/>
        <v>96.061340488761942</v>
      </c>
      <c r="S9" s="19">
        <f t="shared" si="0"/>
        <v>95.949065123113414</v>
      </c>
      <c r="T9" s="51"/>
    </row>
    <row r="10" spans="1:20" ht="24" customHeight="1" x14ac:dyDescent="0.35">
      <c r="A10" s="13"/>
      <c r="B10" s="13"/>
      <c r="C10" s="20" t="s">
        <v>73</v>
      </c>
      <c r="D10" s="15">
        <v>326281</v>
      </c>
      <c r="E10" s="15">
        <v>289405</v>
      </c>
      <c r="F10" s="15">
        <v>322890</v>
      </c>
      <c r="G10" s="21">
        <f>(+D10+E10+F10)/3</f>
        <v>312858.66666666669</v>
      </c>
      <c r="H10" s="17">
        <v>326281</v>
      </c>
      <c r="I10" s="17">
        <v>289405</v>
      </c>
      <c r="J10" s="17">
        <v>322890</v>
      </c>
      <c r="K10" s="21">
        <f>(+H10+I10+J10)/3</f>
        <v>312858.66666666669</v>
      </c>
      <c r="L10" s="18">
        <f t="shared" si="0"/>
        <v>95.684419511022085</v>
      </c>
      <c r="M10" s="18">
        <f t="shared" si="0"/>
        <v>95.871056650401329</v>
      </c>
      <c r="N10" s="18">
        <f t="shared" si="0"/>
        <v>95.924066427022368</v>
      </c>
      <c r="O10" s="22">
        <f t="shared" si="0"/>
        <v>95.824297889892151</v>
      </c>
      <c r="P10" s="18">
        <f t="shared" si="0"/>
        <v>92.883983625504584</v>
      </c>
      <c r="Q10" s="18">
        <f t="shared" si="0"/>
        <v>93.141924728206646</v>
      </c>
      <c r="R10" s="18">
        <f t="shared" si="0"/>
        <v>93.161949277244005</v>
      </c>
      <c r="S10" s="22">
        <f t="shared" si="0"/>
        <v>93.058967937163246</v>
      </c>
    </row>
    <row r="11" spans="1:20" ht="24" customHeight="1" x14ac:dyDescent="0.35">
      <c r="A11" s="13"/>
      <c r="B11" s="13"/>
      <c r="C11" s="20" t="s">
        <v>174</v>
      </c>
      <c r="D11" s="15">
        <v>100</v>
      </c>
      <c r="E11" s="15">
        <v>71</v>
      </c>
      <c r="F11" s="15">
        <v>75</v>
      </c>
      <c r="G11" s="21">
        <f>(+D11+E11+F11)/3</f>
        <v>82</v>
      </c>
      <c r="H11" s="17">
        <v>41</v>
      </c>
      <c r="I11" s="17">
        <v>20</v>
      </c>
      <c r="J11" s="17">
        <v>22</v>
      </c>
      <c r="K11" s="21">
        <f>(+H11+I11+J11)/3</f>
        <v>27.666666666666668</v>
      </c>
      <c r="L11" s="18">
        <f t="shared" si="0"/>
        <v>2.9325771194467987E-2</v>
      </c>
      <c r="M11" s="18">
        <f t="shared" si="0"/>
        <v>2.3520136218028349E-2</v>
      </c>
      <c r="N11" s="18">
        <f t="shared" si="0"/>
        <v>2.2280977986393752E-2</v>
      </c>
      <c r="O11" s="22">
        <f t="shared" si="0"/>
        <v>2.5115469904316186E-2</v>
      </c>
      <c r="P11" s="18">
        <f t="shared" si="0"/>
        <v>1.167166745426699E-2</v>
      </c>
      <c r="Q11" s="18">
        <f t="shared" si="0"/>
        <v>6.4367875280804858E-3</v>
      </c>
      <c r="R11" s="18">
        <f t="shared" si="0"/>
        <v>6.3475576329380537E-3</v>
      </c>
      <c r="S11" s="22">
        <f t="shared" si="0"/>
        <v>8.2293754994636013E-3</v>
      </c>
    </row>
    <row r="12" spans="1:20" ht="24" customHeight="1" x14ac:dyDescent="0.35">
      <c r="A12" s="13"/>
      <c r="B12" s="13"/>
      <c r="C12" s="20" t="s">
        <v>75</v>
      </c>
      <c r="D12" s="15">
        <v>2498</v>
      </c>
      <c r="E12" s="15">
        <v>2260</v>
      </c>
      <c r="F12" s="15">
        <v>2545</v>
      </c>
      <c r="G12" s="21">
        <f>(+D12+E12+F12)/3</f>
        <v>2434.3333333333335</v>
      </c>
      <c r="H12" s="17">
        <v>10000</v>
      </c>
      <c r="I12" s="17">
        <v>9039</v>
      </c>
      <c r="J12" s="17">
        <v>10027</v>
      </c>
      <c r="K12" s="21">
        <f>(+H12+I12+J12)/3</f>
        <v>9688.6666666666661</v>
      </c>
      <c r="L12" s="18">
        <f t="shared" si="0"/>
        <v>0.73255776443781029</v>
      </c>
      <c r="M12" s="18">
        <f t="shared" si="0"/>
        <v>0.74866912468653624</v>
      </c>
      <c r="N12" s="18">
        <f t="shared" si="0"/>
        <v>0.75606785300496127</v>
      </c>
      <c r="O12" s="22">
        <f t="shared" si="0"/>
        <v>0.74560275085862238</v>
      </c>
      <c r="P12" s="18">
        <f t="shared" si="0"/>
        <v>2.8467481595773148</v>
      </c>
      <c r="Q12" s="18">
        <f t="shared" si="0"/>
        <v>2.9091061233159752</v>
      </c>
      <c r="R12" s="18">
        <f t="shared" si="0"/>
        <v>2.8930436538849937</v>
      </c>
      <c r="S12" s="22">
        <f t="shared" si="0"/>
        <v>2.8818678104507112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823</v>
      </c>
      <c r="E14" s="83">
        <v>717</v>
      </c>
      <c r="F14" s="83">
        <v>732</v>
      </c>
      <c r="G14" s="16">
        <f>(+D14+E14+F14)/3</f>
        <v>757.33333333333337</v>
      </c>
      <c r="H14" s="84">
        <v>1163</v>
      </c>
      <c r="I14" s="84">
        <v>1066</v>
      </c>
      <c r="J14" s="84">
        <v>1098</v>
      </c>
      <c r="K14" s="16">
        <f>(+H14+I14+J14)/3</f>
        <v>1109</v>
      </c>
      <c r="L14" s="85">
        <f t="shared" ref="L14:S14" si="1">(+D14/D$54)*100</f>
        <v>0.24135109693047152</v>
      </c>
      <c r="M14" s="85">
        <f t="shared" si="1"/>
        <v>0.23752024884966658</v>
      </c>
      <c r="N14" s="85">
        <f t="shared" si="1"/>
        <v>0.217462345147203</v>
      </c>
      <c r="O14" s="19">
        <f t="shared" si="1"/>
        <v>0.23196076269352187</v>
      </c>
      <c r="P14" s="85">
        <f t="shared" si="1"/>
        <v>0.33107681095884173</v>
      </c>
      <c r="Q14" s="85">
        <f t="shared" si="1"/>
        <v>0.3430807752466899</v>
      </c>
      <c r="R14" s="85">
        <f t="shared" si="1"/>
        <v>0.31680083095299921</v>
      </c>
      <c r="S14" s="19">
        <f t="shared" si="1"/>
        <v>0.32986906369536628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139</v>
      </c>
      <c r="E16" s="15">
        <v>100</v>
      </c>
      <c r="F16" s="15">
        <v>95</v>
      </c>
      <c r="G16" s="16">
        <f t="shared" ref="G16:G18" si="2">(+D16+E16+F16)/3</f>
        <v>111.33333333333333</v>
      </c>
      <c r="H16" s="25">
        <v>154</v>
      </c>
      <c r="I16" s="25">
        <v>116</v>
      </c>
      <c r="J16" s="25">
        <v>110</v>
      </c>
      <c r="K16" s="16">
        <f t="shared" ref="K16:K18" si="3">(+H16+I16+J16)/3</f>
        <v>126.66666666666667</v>
      </c>
      <c r="L16" s="26">
        <f t="shared" ref="L16:S17" si="4">(+D16/D$54)*100</f>
        <v>4.0762821960310502E-2</v>
      </c>
      <c r="M16" s="26">
        <f t="shared" si="4"/>
        <v>3.3126952419758243E-2</v>
      </c>
      <c r="N16" s="26">
        <f t="shared" si="4"/>
        <v>2.8222572116098747E-2</v>
      </c>
      <c r="O16" s="19">
        <f t="shared" si="4"/>
        <v>3.4099865642445548E-2</v>
      </c>
      <c r="P16" s="26">
        <f t="shared" si="4"/>
        <v>4.3839921657490649E-2</v>
      </c>
      <c r="Q16" s="26">
        <f t="shared" si="4"/>
        <v>3.7333367662866816E-2</v>
      </c>
      <c r="R16" s="26">
        <f t="shared" si="4"/>
        <v>3.1737788164690264E-2</v>
      </c>
      <c r="S16" s="19">
        <f t="shared" si="4"/>
        <v>3.7676658913206852E-2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139</v>
      </c>
      <c r="E17" s="15">
        <v>100</v>
      </c>
      <c r="F17" s="15">
        <v>95</v>
      </c>
      <c r="G17" s="21">
        <f t="shared" si="2"/>
        <v>111.33333333333333</v>
      </c>
      <c r="H17" s="25">
        <v>154</v>
      </c>
      <c r="I17" s="25">
        <v>116</v>
      </c>
      <c r="J17" s="25">
        <v>110</v>
      </c>
      <c r="K17" s="21">
        <f t="shared" si="3"/>
        <v>126.66666666666667</v>
      </c>
      <c r="L17" s="26">
        <f t="shared" si="4"/>
        <v>4.0762821960310502E-2</v>
      </c>
      <c r="M17" s="26">
        <f t="shared" si="4"/>
        <v>3.3126952419758243E-2</v>
      </c>
      <c r="N17" s="26">
        <f t="shared" si="4"/>
        <v>2.8222572116098747E-2</v>
      </c>
      <c r="O17" s="22">
        <f t="shared" si="4"/>
        <v>3.4099865642445548E-2</v>
      </c>
      <c r="P17" s="26">
        <f t="shared" si="4"/>
        <v>4.3839921657490649E-2</v>
      </c>
      <c r="Q17" s="26">
        <f t="shared" si="4"/>
        <v>3.7333367662866816E-2</v>
      </c>
      <c r="R17" s="26">
        <f t="shared" si="4"/>
        <v>3.1737788164690264E-2</v>
      </c>
      <c r="S17" s="22">
        <f t="shared" si="4"/>
        <v>3.7676658913206852E-2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4769</v>
      </c>
      <c r="E19" s="83">
        <v>3891</v>
      </c>
      <c r="F19" s="83">
        <v>4374</v>
      </c>
      <c r="G19" s="16">
        <f>(+D19+E19+F19)/3</f>
        <v>4344.666666666667</v>
      </c>
      <c r="H19" s="84">
        <v>4769</v>
      </c>
      <c r="I19" s="84">
        <v>3891</v>
      </c>
      <c r="J19" s="84">
        <v>4374</v>
      </c>
      <c r="K19" s="16">
        <f>(+H19+I19+J19)/3</f>
        <v>4344.666666666667</v>
      </c>
      <c r="L19" s="85">
        <f t="shared" ref="L19:N22" si="5">(+D19/D$54)*100</f>
        <v>1.3985460282641784</v>
      </c>
      <c r="M19" s="85">
        <f t="shared" si="5"/>
        <v>1.2889697186527931</v>
      </c>
      <c r="N19" s="85">
        <f t="shared" si="5"/>
        <v>1.2994266361664835</v>
      </c>
      <c r="O19" s="19">
        <f>(+G19/G$54)*100</f>
        <v>1.3307115233042974</v>
      </c>
      <c r="P19" s="85">
        <f t="shared" ref="P19:R22" si="6">(+H19/H$54)*100</f>
        <v>1.3576141973024214</v>
      </c>
      <c r="Q19" s="85">
        <f t="shared" si="6"/>
        <v>1.2522770135880585</v>
      </c>
      <c r="R19" s="85">
        <f t="shared" si="6"/>
        <v>1.2620098675668658</v>
      </c>
      <c r="S19" s="19">
        <f>(+K19/K$54)*100</f>
        <v>1.2923094007229952</v>
      </c>
      <c r="T19" s="51"/>
    </row>
    <row r="20" spans="1:20" ht="24" customHeight="1" x14ac:dyDescent="0.35">
      <c r="A20" s="81"/>
      <c r="B20" s="86"/>
      <c r="C20" s="87" t="s">
        <v>6</v>
      </c>
      <c r="D20" s="83">
        <v>2143</v>
      </c>
      <c r="E20" s="83">
        <v>1755</v>
      </c>
      <c r="F20" s="83">
        <v>1927</v>
      </c>
      <c r="G20" s="21">
        <f>(+D20+E20+F20)/3</f>
        <v>1941.6666666666667</v>
      </c>
      <c r="H20" s="84">
        <v>2143</v>
      </c>
      <c r="I20" s="84">
        <v>1755</v>
      </c>
      <c r="J20" s="84">
        <v>1927</v>
      </c>
      <c r="K20" s="21">
        <f>(+H20+I20+J20)/3</f>
        <v>1941.6666666666667</v>
      </c>
      <c r="L20" s="85">
        <f t="shared" si="5"/>
        <v>0.62845127669744905</v>
      </c>
      <c r="M20" s="85">
        <f t="shared" si="5"/>
        <v>0.58137801496675712</v>
      </c>
      <c r="N20" s="85">
        <f t="shared" si="5"/>
        <v>0.57247259439707665</v>
      </c>
      <c r="O20" s="22">
        <f>(+G20/G$54)*100</f>
        <v>0.59470574062049497</v>
      </c>
      <c r="P20" s="85">
        <f t="shared" si="6"/>
        <v>0.61005813059741865</v>
      </c>
      <c r="Q20" s="85">
        <f t="shared" si="6"/>
        <v>0.5648281055890626</v>
      </c>
      <c r="R20" s="85">
        <f t="shared" si="6"/>
        <v>0.55598834357598315</v>
      </c>
      <c r="S20" s="22">
        <f>(+K20/K$54)*100</f>
        <v>0.57754352149849986</v>
      </c>
    </row>
    <row r="21" spans="1:20" ht="24" customHeight="1" x14ac:dyDescent="0.35">
      <c r="A21" s="81"/>
      <c r="B21" s="86"/>
      <c r="C21" s="87" t="s">
        <v>7</v>
      </c>
      <c r="D21" s="83">
        <v>2590</v>
      </c>
      <c r="E21" s="83">
        <v>2101</v>
      </c>
      <c r="F21" s="83">
        <v>2401</v>
      </c>
      <c r="G21" s="21">
        <f>(+D21+E21+F21)/3</f>
        <v>2364</v>
      </c>
      <c r="H21" s="84">
        <v>2590</v>
      </c>
      <c r="I21" s="84">
        <v>2101</v>
      </c>
      <c r="J21" s="84">
        <v>2401</v>
      </c>
      <c r="K21" s="21">
        <f>(+H21+I21+J21)/3</f>
        <v>2364</v>
      </c>
      <c r="L21" s="85">
        <f t="shared" si="5"/>
        <v>0.75953747393672089</v>
      </c>
      <c r="M21" s="85">
        <f t="shared" si="5"/>
        <v>0.69599727033912062</v>
      </c>
      <c r="N21" s="85">
        <f t="shared" si="5"/>
        <v>0.71328837527108524</v>
      </c>
      <c r="O21" s="22">
        <f>(+G21/G$54)*100</f>
        <v>0.72406062016833495</v>
      </c>
      <c r="P21" s="85">
        <f t="shared" si="6"/>
        <v>0.73730777333052455</v>
      </c>
      <c r="Q21" s="85">
        <f t="shared" si="6"/>
        <v>0.676184529824855</v>
      </c>
      <c r="R21" s="85">
        <f t="shared" si="6"/>
        <v>0.69274935803110305</v>
      </c>
      <c r="S21" s="22">
        <f>(+K21/K$54)*100</f>
        <v>0.70316543424332367</v>
      </c>
    </row>
    <row r="22" spans="1:20" ht="24" customHeight="1" x14ac:dyDescent="0.35">
      <c r="A22" s="81"/>
      <c r="B22" s="88"/>
      <c r="C22" s="87" t="s">
        <v>8</v>
      </c>
      <c r="D22" s="83">
        <v>36</v>
      </c>
      <c r="E22" s="83">
        <v>35</v>
      </c>
      <c r="F22" s="83">
        <v>46</v>
      </c>
      <c r="G22" s="21">
        <f>(+D22+E22+F22)/3</f>
        <v>39</v>
      </c>
      <c r="H22" s="84">
        <v>36</v>
      </c>
      <c r="I22" s="84">
        <v>35</v>
      </c>
      <c r="J22" s="84">
        <v>46</v>
      </c>
      <c r="K22" s="21">
        <f>(+H22+I22+J22)/3</f>
        <v>39</v>
      </c>
      <c r="L22" s="85">
        <f t="shared" si="5"/>
        <v>1.0557277630008475E-2</v>
      </c>
      <c r="M22" s="85">
        <f t="shared" si="5"/>
        <v>1.1594433346915383E-2</v>
      </c>
      <c r="N22" s="85">
        <f t="shared" si="5"/>
        <v>1.36656664983215E-2</v>
      </c>
      <c r="O22" s="22">
        <f>(+G22/G$54)*100</f>
        <v>1.1945162515467454E-2</v>
      </c>
      <c r="P22" s="85">
        <f t="shared" si="6"/>
        <v>1.0248293374478332E-2</v>
      </c>
      <c r="Q22" s="85">
        <f t="shared" si="6"/>
        <v>1.126437817414085E-2</v>
      </c>
      <c r="R22" s="85">
        <f t="shared" si="6"/>
        <v>1.3272165959779566E-2</v>
      </c>
      <c r="S22" s="22">
        <f>(+K22/K$54)*100</f>
        <v>1.1600444981171585E-2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11</v>
      </c>
      <c r="E24" s="83">
        <v>13</v>
      </c>
      <c r="F24" s="83">
        <v>2</v>
      </c>
      <c r="G24" s="21">
        <f>(+D24+E24+F24)/3</f>
        <v>8.6666666666666661</v>
      </c>
      <c r="H24" s="84">
        <v>11</v>
      </c>
      <c r="I24" s="84">
        <v>13</v>
      </c>
      <c r="J24" s="84">
        <v>2</v>
      </c>
      <c r="K24" s="21">
        <f>(+H24+I24+J24)/3</f>
        <v>8.6666666666666661</v>
      </c>
      <c r="L24" s="85">
        <f t="shared" ref="L24:S24" si="7">(+D24/D$54)*100</f>
        <v>3.225834831391479E-3</v>
      </c>
      <c r="M24" s="85">
        <f t="shared" si="7"/>
        <v>4.3065038145685712E-3</v>
      </c>
      <c r="N24" s="85">
        <f t="shared" si="7"/>
        <v>5.9415941297050006E-4</v>
      </c>
      <c r="O24" s="22">
        <f t="shared" si="7"/>
        <v>2.6544805589927673E-3</v>
      </c>
      <c r="P24" s="85">
        <f t="shared" si="7"/>
        <v>3.1314229755350464E-3</v>
      </c>
      <c r="Q24" s="85">
        <f t="shared" si="7"/>
        <v>4.1839118932523152E-3</v>
      </c>
      <c r="R24" s="85">
        <f t="shared" si="7"/>
        <v>5.7705069390345939E-4</v>
      </c>
      <c r="S24" s="22">
        <f t="shared" si="7"/>
        <v>2.5778766624825742E-3</v>
      </c>
    </row>
    <row r="25" spans="1:20" ht="24" customHeight="1" x14ac:dyDescent="0.35">
      <c r="A25" s="81"/>
      <c r="B25" s="88"/>
      <c r="C25" s="87" t="s">
        <v>11</v>
      </c>
      <c r="D25" s="83"/>
      <c r="E25" s="83">
        <v>3</v>
      </c>
      <c r="F25" s="83">
        <v>15</v>
      </c>
      <c r="G25" s="21">
        <f>(+D25+E25+F25)/3</f>
        <v>6</v>
      </c>
      <c r="H25" s="84"/>
      <c r="I25" s="84">
        <v>3</v>
      </c>
      <c r="J25" s="84">
        <v>15</v>
      </c>
      <c r="K25" s="21">
        <f>(+H25+I25+J25)/3</f>
        <v>6</v>
      </c>
      <c r="L25" s="85"/>
      <c r="M25" s="85">
        <f>(+E25/E$54)*100</f>
        <v>9.9380857259274719E-4</v>
      </c>
      <c r="N25" s="85">
        <f>(+F25/F$54)*100</f>
        <v>4.4561955972787495E-3</v>
      </c>
      <c r="O25" s="22">
        <f>(+G25/G$54)*100</f>
        <v>1.8377173100719161E-3</v>
      </c>
      <c r="P25" s="85"/>
      <c r="Q25" s="85">
        <f>(+I25/I$54)*100</f>
        <v>9.6551812921207285E-4</v>
      </c>
      <c r="R25" s="85">
        <f>(+J25/J$54)*100</f>
        <v>4.3278802042759461E-3</v>
      </c>
      <c r="S25" s="22">
        <f>(+K25/K$54)*100</f>
        <v>1.7846838432571666E-3</v>
      </c>
    </row>
    <row r="26" spans="1:20" ht="24" customHeight="1" x14ac:dyDescent="0.35">
      <c r="A26" s="23" t="s">
        <v>25</v>
      </c>
      <c r="B26" s="23"/>
      <c r="C26" s="35" t="s">
        <v>52</v>
      </c>
      <c r="D26" s="15"/>
      <c r="E26" s="15"/>
      <c r="F26" s="15"/>
      <c r="G26" s="21"/>
      <c r="H26" s="25"/>
      <c r="I26" s="25"/>
      <c r="J26" s="25"/>
      <c r="K26" s="21"/>
      <c r="L26" s="26"/>
      <c r="M26" s="26"/>
      <c r="N26" s="26"/>
      <c r="O26" s="22"/>
      <c r="P26" s="26"/>
      <c r="Q26" s="26"/>
      <c r="R26" s="26"/>
      <c r="S26" s="22"/>
    </row>
    <row r="27" spans="1:20" ht="24" customHeight="1" x14ac:dyDescent="0.35">
      <c r="A27" s="23"/>
      <c r="B27" s="34"/>
      <c r="C27" s="35" t="s">
        <v>175</v>
      </c>
      <c r="D27" s="15">
        <v>1950</v>
      </c>
      <c r="E27" s="15">
        <v>1452</v>
      </c>
      <c r="F27" s="15">
        <v>1707</v>
      </c>
      <c r="G27" s="16">
        <f>(+D27+E27+F27)/3</f>
        <v>1703</v>
      </c>
      <c r="H27" s="25">
        <v>4044</v>
      </c>
      <c r="I27" s="25">
        <v>3111</v>
      </c>
      <c r="J27" s="25">
        <v>3777</v>
      </c>
      <c r="K27" s="16">
        <f>(+H27+I27+J27)/3</f>
        <v>3644</v>
      </c>
      <c r="L27" s="26">
        <f t="shared" ref="L27:S27" si="8">(+D27/D$54)*100</f>
        <v>0.57185253829212579</v>
      </c>
      <c r="M27" s="26">
        <f t="shared" si="8"/>
        <v>0.48100334913488962</v>
      </c>
      <c r="N27" s="26">
        <f t="shared" si="8"/>
        <v>0.50711505897032172</v>
      </c>
      <c r="O27" s="19">
        <f t="shared" si="8"/>
        <v>0.5216054298420788</v>
      </c>
      <c r="P27" s="26">
        <f t="shared" si="8"/>
        <v>1.151224955733066</v>
      </c>
      <c r="Q27" s="26">
        <f t="shared" si="8"/>
        <v>1.0012422999929196</v>
      </c>
      <c r="R27" s="26">
        <f t="shared" si="8"/>
        <v>1.0897602354366831</v>
      </c>
      <c r="S27" s="19">
        <f t="shared" si="8"/>
        <v>1.0838979874715193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1145</v>
      </c>
      <c r="E29" s="83">
        <v>1058</v>
      </c>
      <c r="F29" s="83">
        <v>1098</v>
      </c>
      <c r="G29" s="16">
        <f>(+D29+E29+F29)/3</f>
        <v>1100.3333333333333</v>
      </c>
      <c r="H29" s="84">
        <v>1470</v>
      </c>
      <c r="I29" s="84">
        <v>1265</v>
      </c>
      <c r="J29" s="84">
        <v>1332</v>
      </c>
      <c r="K29" s="16">
        <f>(+H29+I29+J29)/3</f>
        <v>1355.6666666666667</v>
      </c>
      <c r="L29" s="85">
        <f t="shared" ref="L29:S32" si="9">(+D29/D$54)*100</f>
        <v>0.33578008017665845</v>
      </c>
      <c r="M29" s="85">
        <f t="shared" si="9"/>
        <v>0.35048315660104218</v>
      </c>
      <c r="N29" s="85">
        <f t="shared" si="9"/>
        <v>0.32619351772080446</v>
      </c>
      <c r="O29" s="19">
        <f t="shared" si="9"/>
        <v>0.33701693558596635</v>
      </c>
      <c r="P29" s="85">
        <f t="shared" si="9"/>
        <v>0.4184719794578653</v>
      </c>
      <c r="Q29" s="85">
        <f t="shared" si="9"/>
        <v>0.40712681115109073</v>
      </c>
      <c r="R29" s="85">
        <f t="shared" si="9"/>
        <v>0.38431576213970398</v>
      </c>
      <c r="S29" s="19">
        <f t="shared" si="9"/>
        <v>0.40323939947371656</v>
      </c>
      <c r="T29" s="73"/>
    </row>
    <row r="30" spans="1:20" ht="24" customHeight="1" x14ac:dyDescent="0.35">
      <c r="A30" s="81"/>
      <c r="B30" s="86"/>
      <c r="C30" s="87" t="s">
        <v>53</v>
      </c>
      <c r="D30" s="83">
        <v>298</v>
      </c>
      <c r="E30" s="83">
        <v>298</v>
      </c>
      <c r="F30" s="83">
        <v>291</v>
      </c>
      <c r="G30" s="21">
        <f>(+D30+E30+F30)/3</f>
        <v>295.66666666666669</v>
      </c>
      <c r="H30" s="84">
        <v>576</v>
      </c>
      <c r="I30" s="84">
        <v>479</v>
      </c>
      <c r="J30" s="84">
        <v>521</v>
      </c>
      <c r="K30" s="21">
        <f>(+H30+I30+J30)/3</f>
        <v>525.33333333333337</v>
      </c>
      <c r="L30" s="85">
        <f t="shared" si="9"/>
        <v>8.7390798159514602E-2</v>
      </c>
      <c r="M30" s="85">
        <f t="shared" si="9"/>
        <v>9.8718318210879549E-2</v>
      </c>
      <c r="N30" s="85">
        <f t="shared" si="9"/>
        <v>8.6450194587207749E-2</v>
      </c>
      <c r="O30" s="22">
        <f t="shared" si="9"/>
        <v>9.0558625224099423E-2</v>
      </c>
      <c r="P30" s="85">
        <f t="shared" si="9"/>
        <v>0.16397269399165332</v>
      </c>
      <c r="Q30" s="85">
        <f t="shared" si="9"/>
        <v>0.15416106129752763</v>
      </c>
      <c r="R30" s="85">
        <f t="shared" si="9"/>
        <v>0.15032170576185117</v>
      </c>
      <c r="S30" s="22">
        <f t="shared" si="9"/>
        <v>0.15625898538740526</v>
      </c>
    </row>
    <row r="31" spans="1:20" ht="24" customHeight="1" x14ac:dyDescent="0.35">
      <c r="A31" s="81"/>
      <c r="B31" s="86"/>
      <c r="C31" s="87" t="s">
        <v>54</v>
      </c>
      <c r="D31" s="83">
        <v>397</v>
      </c>
      <c r="E31" s="83">
        <v>385</v>
      </c>
      <c r="F31" s="83">
        <v>404</v>
      </c>
      <c r="G31" s="21">
        <f>(+D31+E31+F31)/3</f>
        <v>395.33333333333331</v>
      </c>
      <c r="H31" s="84">
        <v>476</v>
      </c>
      <c r="I31" s="84">
        <v>392</v>
      </c>
      <c r="J31" s="84">
        <v>409</v>
      </c>
      <c r="K31" s="21">
        <f>(+H31+I31+J31)/3</f>
        <v>425.66666666666669</v>
      </c>
      <c r="L31" s="85">
        <f t="shared" si="9"/>
        <v>0.1164233116420379</v>
      </c>
      <c r="M31" s="85">
        <f t="shared" si="9"/>
        <v>0.12753876681606921</v>
      </c>
      <c r="N31" s="85">
        <f t="shared" si="9"/>
        <v>0.120020201420041</v>
      </c>
      <c r="O31" s="22">
        <f t="shared" si="9"/>
        <v>0.12108515165251625</v>
      </c>
      <c r="P31" s="85">
        <f t="shared" si="9"/>
        <v>0.13550521239588018</v>
      </c>
      <c r="Q31" s="85">
        <f t="shared" si="9"/>
        <v>0.1261610355503775</v>
      </c>
      <c r="R31" s="85">
        <f t="shared" si="9"/>
        <v>0.11800686690325746</v>
      </c>
      <c r="S31" s="22">
        <f t="shared" si="9"/>
        <v>0.12661340376885566</v>
      </c>
    </row>
    <row r="32" spans="1:20" ht="24" customHeight="1" x14ac:dyDescent="0.35">
      <c r="A32" s="81"/>
      <c r="B32" s="86"/>
      <c r="C32" s="87" t="s">
        <v>55</v>
      </c>
      <c r="D32" s="83">
        <v>450</v>
      </c>
      <c r="E32" s="83">
        <v>375</v>
      </c>
      <c r="F32" s="83">
        <v>403</v>
      </c>
      <c r="G32" s="21">
        <f>(+D32+E32+F32)/3</f>
        <v>409.33333333333331</v>
      </c>
      <c r="H32" s="84">
        <v>418</v>
      </c>
      <c r="I32" s="84">
        <v>394</v>
      </c>
      <c r="J32" s="84">
        <v>402</v>
      </c>
      <c r="K32" s="21">
        <f>(+H32+I32+J32)/3</f>
        <v>404.66666666666669</v>
      </c>
      <c r="L32" s="85">
        <f t="shared" si="9"/>
        <v>0.13196597037510593</v>
      </c>
      <c r="M32" s="85">
        <f t="shared" si="9"/>
        <v>0.12422607157409341</v>
      </c>
      <c r="N32" s="85">
        <f t="shared" si="9"/>
        <v>0.11972312171355576</v>
      </c>
      <c r="O32" s="22">
        <f t="shared" si="9"/>
        <v>0.12537315870935073</v>
      </c>
      <c r="P32" s="85">
        <f t="shared" si="9"/>
        <v>0.11899407307033175</v>
      </c>
      <c r="Q32" s="85">
        <f t="shared" si="9"/>
        <v>0.12680471430318557</v>
      </c>
      <c r="R32" s="85">
        <f t="shared" si="9"/>
        <v>0.11598718947459534</v>
      </c>
      <c r="S32" s="22">
        <f t="shared" si="9"/>
        <v>0.12036701031745557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105</v>
      </c>
      <c r="E34" s="15">
        <v>94</v>
      </c>
      <c r="F34" s="15">
        <v>91</v>
      </c>
      <c r="G34" s="16">
        <f>(+D34+E34+F34)/3</f>
        <v>96.666666666666671</v>
      </c>
      <c r="H34" s="25">
        <v>104</v>
      </c>
      <c r="I34" s="25">
        <v>94</v>
      </c>
      <c r="J34" s="25">
        <v>90</v>
      </c>
      <c r="K34" s="16">
        <f>(+H34+I34+J34)/3</f>
        <v>96</v>
      </c>
      <c r="L34" s="26">
        <f t="shared" ref="L34:S34" si="10">(+D34/D$54)*100</f>
        <v>3.0792059754191383E-2</v>
      </c>
      <c r="M34" s="26">
        <f t="shared" si="10"/>
        <v>3.1139335274572747E-2</v>
      </c>
      <c r="N34" s="26">
        <f t="shared" si="10"/>
        <v>2.703425329015775E-2</v>
      </c>
      <c r="O34" s="19">
        <f t="shared" si="10"/>
        <v>2.9607667773380867E-2</v>
      </c>
      <c r="P34" s="26">
        <f t="shared" si="10"/>
        <v>2.9606180859604075E-2</v>
      </c>
      <c r="Q34" s="26">
        <f t="shared" si="10"/>
        <v>3.0252901381978285E-2</v>
      </c>
      <c r="R34" s="26">
        <f t="shared" si="10"/>
        <v>2.5967281225655673E-2</v>
      </c>
      <c r="S34" s="19">
        <f t="shared" si="10"/>
        <v>2.8554941492114665E-2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2560</v>
      </c>
      <c r="E36" s="83">
        <v>2313</v>
      </c>
      <c r="F36" s="83">
        <v>2505</v>
      </c>
      <c r="G36" s="16">
        <f>(+D36+E36+F36)/3</f>
        <v>2459.3333333333335</v>
      </c>
      <c r="H36" s="84">
        <v>2467</v>
      </c>
      <c r="I36" s="84">
        <v>2256</v>
      </c>
      <c r="J36" s="84">
        <v>2396</v>
      </c>
      <c r="K36" s="16">
        <f>(+H36+I36+J36)/3</f>
        <v>2373</v>
      </c>
      <c r="L36" s="85">
        <f t="shared" ref="L36:S36" si="11">(+D36/D$54)*100</f>
        <v>0.7507397425783805</v>
      </c>
      <c r="M36" s="85">
        <f t="shared" si="11"/>
        <v>0.76622640946900811</v>
      </c>
      <c r="N36" s="85">
        <f t="shared" si="11"/>
        <v>0.74418466474555123</v>
      </c>
      <c r="O36" s="19">
        <f t="shared" si="11"/>
        <v>0.75325990631725537</v>
      </c>
      <c r="P36" s="85">
        <f t="shared" si="11"/>
        <v>0.70229277096772358</v>
      </c>
      <c r="Q36" s="85">
        <f t="shared" si="11"/>
        <v>0.72606963316747875</v>
      </c>
      <c r="R36" s="85">
        <f t="shared" si="11"/>
        <v>0.69130673129634435</v>
      </c>
      <c r="S36" s="19">
        <f t="shared" si="11"/>
        <v>0.70584246000820938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21"/>
      <c r="H38" s="25"/>
      <c r="I38" s="25"/>
      <c r="J38" s="25"/>
      <c r="K38" s="21"/>
      <c r="L38" s="26"/>
      <c r="M38" s="26"/>
      <c r="N38" s="26"/>
      <c r="O38" s="22"/>
      <c r="P38" s="26"/>
      <c r="Q38" s="26"/>
      <c r="R38" s="26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80</v>
      </c>
      <c r="E40" s="15">
        <v>8</v>
      </c>
      <c r="F40" s="15">
        <v>13</v>
      </c>
      <c r="G40" s="16">
        <f>(+D40+E40+F40)/3</f>
        <v>33.666666666666664</v>
      </c>
      <c r="H40" s="25">
        <v>316</v>
      </c>
      <c r="I40" s="25">
        <v>34</v>
      </c>
      <c r="J40" s="25">
        <v>45</v>
      </c>
      <c r="K40" s="16">
        <f>(+H40+I40+J40)/3</f>
        <v>131.66666666666666</v>
      </c>
      <c r="L40" s="26">
        <f t="shared" ref="L40:S40" si="12">(+D40/D$54)*100</f>
        <v>2.3460616955574391E-2</v>
      </c>
      <c r="M40" s="26">
        <f t="shared" si="12"/>
        <v>2.6501561935806592E-3</v>
      </c>
      <c r="N40" s="26">
        <f t="shared" si="12"/>
        <v>3.8620361843082502E-3</v>
      </c>
      <c r="O40" s="19">
        <f t="shared" si="12"/>
        <v>1.0311636017625751E-2</v>
      </c>
      <c r="P40" s="26">
        <f t="shared" si="12"/>
        <v>8.9957241842643143E-2</v>
      </c>
      <c r="Q40" s="26">
        <f t="shared" si="12"/>
        <v>1.0942538797736826E-2</v>
      </c>
      <c r="R40" s="26">
        <f t="shared" si="12"/>
        <v>1.2983640612827837E-2</v>
      </c>
      <c r="S40" s="19">
        <f t="shared" si="12"/>
        <v>3.9163895449254485E-2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>
        <v>6</v>
      </c>
      <c r="I41" s="25">
        <v>15</v>
      </c>
      <c r="J41" s="25">
        <v>8</v>
      </c>
      <c r="K41" s="21">
        <f>(+H41+I41+J41)/3</f>
        <v>9.6666666666666661</v>
      </c>
      <c r="L41" s="26"/>
      <c r="M41" s="26"/>
      <c r="N41" s="26"/>
      <c r="O41" s="22">
        <f>(+G41/G$54)*100</f>
        <v>0</v>
      </c>
      <c r="P41" s="26">
        <f t="shared" ref="P41:P42" si="13">(+H41/H$54)*100</f>
        <v>1.7080488957463889E-3</v>
      </c>
      <c r="Q41" s="26">
        <f t="shared" ref="Q41:Q42" si="14">(+I41/I$54)*100</f>
        <v>4.8275906460603637E-3</v>
      </c>
      <c r="R41" s="26">
        <f t="shared" ref="R41:R42" si="15">(+J41/J$54)*100</f>
        <v>2.3082027756138376E-3</v>
      </c>
      <c r="S41" s="22">
        <f>(+K41/K$54)*100</f>
        <v>2.8753239696921017E-3</v>
      </c>
    </row>
    <row r="42" spans="1:20" ht="24" customHeight="1" x14ac:dyDescent="0.35">
      <c r="A42" s="23"/>
      <c r="B42" s="23"/>
      <c r="C42" s="24" t="s">
        <v>19</v>
      </c>
      <c r="D42" s="15">
        <v>80</v>
      </c>
      <c r="E42" s="15">
        <v>8</v>
      </c>
      <c r="F42" s="15">
        <v>13</v>
      </c>
      <c r="G42" s="21">
        <f>(+D42+E42+F42)/3</f>
        <v>33.666666666666664</v>
      </c>
      <c r="H42" s="25">
        <v>310</v>
      </c>
      <c r="I42" s="25">
        <v>19</v>
      </c>
      <c r="J42" s="25">
        <v>37</v>
      </c>
      <c r="K42" s="21">
        <f>(+H42+I42+J42)/3</f>
        <v>122</v>
      </c>
      <c r="L42" s="26">
        <f>(+D42/D$54)*100</f>
        <v>2.3460616955574391E-2</v>
      </c>
      <c r="M42" s="26">
        <f>(+E42/E$54)*100</f>
        <v>2.6501561935806592E-3</v>
      </c>
      <c r="N42" s="26">
        <f>(+F42/F$54)*100</f>
        <v>3.8620361843082502E-3</v>
      </c>
      <c r="O42" s="22">
        <f>(+G42/G$54)*100</f>
        <v>1.0311636017625751E-2</v>
      </c>
      <c r="P42" s="26">
        <f t="shared" si="13"/>
        <v>8.824919294689676E-2</v>
      </c>
      <c r="Q42" s="26">
        <f t="shared" si="14"/>
        <v>6.1149481516764616E-3</v>
      </c>
      <c r="R42" s="26">
        <f t="shared" si="15"/>
        <v>1.0675437837213999E-2</v>
      </c>
      <c r="S42" s="22">
        <f>(+K42/K$54)*100</f>
        <v>3.6288571479562388E-2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179</v>
      </c>
      <c r="E44" s="83">
        <v>168</v>
      </c>
      <c r="F44" s="83">
        <v>181</v>
      </c>
      <c r="G44" s="16">
        <f>(+D44+E44+F44)/3</f>
        <v>176</v>
      </c>
      <c r="H44" s="84">
        <v>237</v>
      </c>
      <c r="I44" s="84">
        <v>214</v>
      </c>
      <c r="J44" s="90">
        <v>228</v>
      </c>
      <c r="K44" s="16">
        <f>(+H44+I44+J44)/3</f>
        <v>226.33333333333334</v>
      </c>
      <c r="L44" s="85">
        <f t="shared" ref="L44:S45" si="16">(+D44/D$54)*100</f>
        <v>5.2493130438097696E-2</v>
      </c>
      <c r="M44" s="85">
        <f t="shared" si="16"/>
        <v>5.5653280065193843E-2</v>
      </c>
      <c r="N44" s="91">
        <f t="shared" si="16"/>
        <v>5.3771426873830248E-2</v>
      </c>
      <c r="O44" s="19">
        <f t="shared" si="16"/>
        <v>5.3906374428776209E-2</v>
      </c>
      <c r="P44" s="85">
        <f t="shared" si="16"/>
        <v>6.7467931381982357E-2</v>
      </c>
      <c r="Q44" s="85">
        <f t="shared" si="16"/>
        <v>6.8873626550461198E-2</v>
      </c>
      <c r="R44" s="91">
        <f t="shared" si="16"/>
        <v>6.5783779104994375E-2</v>
      </c>
      <c r="S44" s="19">
        <f t="shared" si="16"/>
        <v>6.7322240531756464E-2</v>
      </c>
      <c r="T44" s="73"/>
    </row>
    <row r="45" spans="1:20" ht="24" customHeight="1" x14ac:dyDescent="0.35">
      <c r="A45" s="13" t="s">
        <v>41</v>
      </c>
      <c r="B45" s="13"/>
      <c r="C45" s="14" t="s">
        <v>45</v>
      </c>
      <c r="D45" s="15">
        <v>0</v>
      </c>
      <c r="E45" s="15">
        <v>0</v>
      </c>
      <c r="F45" s="15">
        <v>0</v>
      </c>
      <c r="G45" s="16">
        <f>(+D45+E45+F45)/3</f>
        <v>0</v>
      </c>
      <c r="H45" s="17">
        <v>64</v>
      </c>
      <c r="I45" s="17">
        <v>22</v>
      </c>
      <c r="J45" s="17">
        <v>31</v>
      </c>
      <c r="K45" s="16">
        <f>(+H45+I45+J45)/3</f>
        <v>39</v>
      </c>
      <c r="L45" s="18">
        <f t="shared" si="16"/>
        <v>0</v>
      </c>
      <c r="M45" s="18">
        <f t="shared" si="16"/>
        <v>0</v>
      </c>
      <c r="N45" s="18">
        <f t="shared" si="16"/>
        <v>0</v>
      </c>
      <c r="O45" s="19">
        <f t="shared" si="16"/>
        <v>0</v>
      </c>
      <c r="P45" s="18">
        <f t="shared" si="16"/>
        <v>1.8219188221294817E-2</v>
      </c>
      <c r="Q45" s="18">
        <f t="shared" si="16"/>
        <v>7.0804662808885343E-3</v>
      </c>
      <c r="R45" s="18">
        <f t="shared" si="16"/>
        <v>8.9442857555036212E-3</v>
      </c>
      <c r="S45" s="19">
        <f t="shared" si="16"/>
        <v>1.1600444981171585E-2</v>
      </c>
    </row>
    <row r="46" spans="1:20" ht="24" customHeight="1" x14ac:dyDescent="0.35">
      <c r="A46" s="13"/>
      <c r="B46" s="74"/>
      <c r="C46" s="20" t="s">
        <v>46</v>
      </c>
      <c r="D46" s="15"/>
      <c r="E46" s="15"/>
      <c r="F46" s="15"/>
      <c r="G46" s="21">
        <f>(+D46+E46+F46)/3</f>
        <v>0</v>
      </c>
      <c r="H46" s="17"/>
      <c r="I46" s="17"/>
      <c r="J46" s="17"/>
      <c r="K46" s="21">
        <f>(+H46+I46+J46)/3</f>
        <v>0</v>
      </c>
      <c r="L46" s="18"/>
      <c r="M46" s="18"/>
      <c r="N46" s="18"/>
      <c r="O46" s="22">
        <f>(+G46/G$54)*100</f>
        <v>0</v>
      </c>
      <c r="P46" s="18"/>
      <c r="Q46" s="18"/>
      <c r="R46" s="18"/>
      <c r="S46" s="22">
        <f>(+K46/K$54)*100</f>
        <v>0</v>
      </c>
      <c r="T46" s="73"/>
    </row>
    <row r="47" spans="1:20" ht="24" customHeight="1" x14ac:dyDescent="0.35">
      <c r="A47" s="13"/>
      <c r="B47" s="74"/>
      <c r="C47" s="20" t="s">
        <v>47</v>
      </c>
      <c r="D47" s="15"/>
      <c r="E47" s="15"/>
      <c r="F47" s="15"/>
      <c r="G47" s="21">
        <f>(+D47+E47+F47)/3</f>
        <v>0</v>
      </c>
      <c r="H47" s="17"/>
      <c r="I47" s="17"/>
      <c r="J47" s="17"/>
      <c r="K47" s="21">
        <f>(+H47+I47+J47)/3</f>
        <v>0</v>
      </c>
      <c r="L47" s="18"/>
      <c r="M47" s="18"/>
      <c r="N47" s="18"/>
      <c r="O47" s="22">
        <f>(+G47/G$54)*100</f>
        <v>0</v>
      </c>
      <c r="P47" s="18"/>
      <c r="Q47" s="18"/>
      <c r="R47" s="18"/>
      <c r="S47" s="22">
        <f>(+K47/K$54)*100</f>
        <v>0</v>
      </c>
    </row>
    <row r="48" spans="1:20" ht="24" customHeight="1" x14ac:dyDescent="0.35">
      <c r="A48" s="13"/>
      <c r="B48" s="74"/>
      <c r="C48" s="20" t="s">
        <v>48</v>
      </c>
      <c r="D48" s="15"/>
      <c r="E48" s="15"/>
      <c r="F48" s="15"/>
      <c r="G48" s="21">
        <f>(+D48+E48+F48)/3</f>
        <v>0</v>
      </c>
      <c r="H48" s="17">
        <v>64</v>
      </c>
      <c r="I48" s="17">
        <v>22</v>
      </c>
      <c r="J48" s="17">
        <v>31</v>
      </c>
      <c r="K48" s="21">
        <f>(+H48+I48+J48)/3</f>
        <v>39</v>
      </c>
      <c r="L48" s="18"/>
      <c r="M48" s="18"/>
      <c r="N48" s="18"/>
      <c r="O48" s="22">
        <f>(+G48/G$54)*100</f>
        <v>0</v>
      </c>
      <c r="P48" s="26">
        <f>(+H48/H$54)*100</f>
        <v>1.8219188221294817E-2</v>
      </c>
      <c r="Q48" s="26">
        <f>(+I48/I$54)*100</f>
        <v>7.0804662808885343E-3</v>
      </c>
      <c r="R48" s="26">
        <f>(+J48/J$54)*100</f>
        <v>8.9442857555036212E-3</v>
      </c>
      <c r="S48" s="22">
        <f>(+K48/K$54)*100</f>
        <v>1.1600444981171585E-2</v>
      </c>
      <c r="T48" s="73"/>
    </row>
    <row r="49" spans="1:256" ht="24" customHeight="1" x14ac:dyDescent="0.35">
      <c r="A49" s="81" t="s">
        <v>44</v>
      </c>
      <c r="B49" s="81"/>
      <c r="C49" s="82" t="s">
        <v>78</v>
      </c>
      <c r="D49" s="83"/>
      <c r="E49" s="83"/>
      <c r="F49" s="83"/>
      <c r="G49" s="21"/>
      <c r="H49" s="84"/>
      <c r="I49" s="84"/>
      <c r="J49" s="84"/>
      <c r="K49" s="21"/>
      <c r="L49" s="85"/>
      <c r="M49" s="85"/>
      <c r="N49" s="85"/>
      <c r="O49" s="22"/>
      <c r="P49" s="85"/>
      <c r="Q49" s="85"/>
      <c r="R49" s="85"/>
      <c r="S49" s="22"/>
      <c r="T49" s="73"/>
    </row>
    <row r="50" spans="1:256" ht="24" customHeight="1" x14ac:dyDescent="0.35">
      <c r="A50" s="81"/>
      <c r="B50" s="81"/>
      <c r="C50" s="82" t="s">
        <v>79</v>
      </c>
      <c r="D50" s="83">
        <v>3</v>
      </c>
      <c r="E50" s="83">
        <v>5</v>
      </c>
      <c r="F50" s="83">
        <v>4</v>
      </c>
      <c r="G50" s="16">
        <f>(+D50+E50+F50)/3</f>
        <v>4</v>
      </c>
      <c r="H50" s="84">
        <v>4</v>
      </c>
      <c r="I50" s="84">
        <v>3</v>
      </c>
      <c r="J50" s="84">
        <v>4</v>
      </c>
      <c r="K50" s="16">
        <f>(+H50+I50+J50)/3</f>
        <v>3.6666666666666665</v>
      </c>
      <c r="L50" s="85">
        <f t="shared" ref="L50:S50" si="17">(+D50/D$54)*100</f>
        <v>8.7977313583403958E-4</v>
      </c>
      <c r="M50" s="85">
        <f t="shared" si="17"/>
        <v>1.656347620987912E-3</v>
      </c>
      <c r="N50" s="91">
        <f t="shared" si="17"/>
        <v>1.1883188259410001E-3</v>
      </c>
      <c r="O50" s="19">
        <f t="shared" si="17"/>
        <v>1.2251448733812773E-3</v>
      </c>
      <c r="P50" s="85">
        <f t="shared" si="17"/>
        <v>1.138699263830926E-3</v>
      </c>
      <c r="Q50" s="85">
        <f t="shared" si="17"/>
        <v>9.6551812921207285E-4</v>
      </c>
      <c r="R50" s="85">
        <f t="shared" si="17"/>
        <v>1.1541013878069188E-3</v>
      </c>
      <c r="S50" s="19">
        <f t="shared" si="17"/>
        <v>1.0906401264349351E-3</v>
      </c>
      <c r="T50" s="73"/>
    </row>
    <row r="51" spans="1:256" ht="24" customHeight="1" x14ac:dyDescent="0.35">
      <c r="A51" s="23" t="s">
        <v>49</v>
      </c>
      <c r="B51" s="23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23"/>
      <c r="C52" s="35" t="s">
        <v>37</v>
      </c>
      <c r="D52" s="15">
        <v>248</v>
      </c>
      <c r="E52" s="15">
        <v>187</v>
      </c>
      <c r="F52" s="15">
        <v>174</v>
      </c>
      <c r="G52" s="16">
        <f t="shared" ref="G52" si="18">(+D52+E52+F52)/3</f>
        <v>203</v>
      </c>
      <c r="H52" s="25">
        <v>47</v>
      </c>
      <c r="I52" s="25">
        <v>47</v>
      </c>
      <c r="J52" s="25">
        <v>48</v>
      </c>
      <c r="K52" s="16">
        <f t="shared" ref="K52" si="19">(+H52+I52+J52)/3</f>
        <v>47.333333333333336</v>
      </c>
      <c r="L52" s="26">
        <f t="shared" ref="L52:S53" si="20">(+D52/D$54)*100</f>
        <v>7.2727912562280603E-2</v>
      </c>
      <c r="M52" s="26">
        <f t="shared" si="20"/>
        <v>6.1947401024947904E-2</v>
      </c>
      <c r="N52" s="26">
        <f t="shared" si="20"/>
        <v>5.1691868928433499E-2</v>
      </c>
      <c r="O52" s="19">
        <f t="shared" si="20"/>
        <v>6.2176102324099827E-2</v>
      </c>
      <c r="P52" s="26">
        <f t="shared" si="20"/>
        <v>1.3379716350013379E-2</v>
      </c>
      <c r="Q52" s="26">
        <f t="shared" si="20"/>
        <v>1.5126450690989142E-2</v>
      </c>
      <c r="R52" s="26">
        <f t="shared" si="20"/>
        <v>1.3849216653683027E-2</v>
      </c>
      <c r="S52" s="19">
        <f t="shared" si="20"/>
        <v>1.4079172541250982E-2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117</v>
      </c>
      <c r="E53" s="94">
        <v>140</v>
      </c>
      <c r="F53" s="94">
        <v>126</v>
      </c>
      <c r="G53" s="67">
        <f>(+D53+E53+F53)/3</f>
        <v>127.66666666666667</v>
      </c>
      <c r="H53" s="84">
        <v>117</v>
      </c>
      <c r="I53" s="84">
        <v>131</v>
      </c>
      <c r="J53" s="84">
        <v>118</v>
      </c>
      <c r="K53" s="67">
        <f>(+H53+I53+J53)/3</f>
        <v>122</v>
      </c>
      <c r="L53" s="85">
        <f t="shared" si="20"/>
        <v>3.4311152297527542E-2</v>
      </c>
      <c r="M53" s="85">
        <f t="shared" si="20"/>
        <v>4.6377733387661532E-2</v>
      </c>
      <c r="N53" s="85">
        <f t="shared" si="20"/>
        <v>3.7432043017141502E-2</v>
      </c>
      <c r="O53" s="68">
        <f t="shared" si="20"/>
        <v>3.910254054208577E-2</v>
      </c>
      <c r="P53" s="85">
        <f t="shared" si="20"/>
        <v>3.3306953467054583E-2</v>
      </c>
      <c r="Q53" s="85">
        <f t="shared" si="20"/>
        <v>4.2160958308927181E-2</v>
      </c>
      <c r="R53" s="85">
        <f t="shared" si="20"/>
        <v>3.4045990940304104E-2</v>
      </c>
      <c r="S53" s="68">
        <f t="shared" si="20"/>
        <v>3.6288571479562388E-2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21">+D9+D14+D27+D16+D19+D29+D38+D36+D40+D44+D50+D52+D45+D53+D34</f>
        <v>340997</v>
      </c>
      <c r="E54" s="46">
        <f t="shared" si="21"/>
        <v>301869</v>
      </c>
      <c r="F54" s="46">
        <f t="shared" si="21"/>
        <v>336610</v>
      </c>
      <c r="G54" s="70">
        <f t="shared" si="21"/>
        <v>326492</v>
      </c>
      <c r="H54" s="46">
        <f t="shared" si="21"/>
        <v>351278</v>
      </c>
      <c r="I54" s="46">
        <f t="shared" si="21"/>
        <v>310714</v>
      </c>
      <c r="J54" s="46">
        <f t="shared" si="21"/>
        <v>346590</v>
      </c>
      <c r="K54" s="70">
        <f t="shared" si="21"/>
        <v>336194.00000000006</v>
      </c>
      <c r="L54" s="71">
        <f t="shared" si="21"/>
        <v>100</v>
      </c>
      <c r="M54" s="71">
        <f t="shared" si="21"/>
        <v>100.00000000000003</v>
      </c>
      <c r="N54" s="71">
        <f t="shared" si="21"/>
        <v>100</v>
      </c>
      <c r="O54" s="72">
        <f t="shared" si="21"/>
        <v>100</v>
      </c>
      <c r="P54" s="71">
        <f t="shared" si="21"/>
        <v>100.00000000000003</v>
      </c>
      <c r="Q54" s="71">
        <f t="shared" si="21"/>
        <v>99.999999999999986</v>
      </c>
      <c r="R54" s="71">
        <f t="shared" si="21"/>
        <v>100.00000000000001</v>
      </c>
      <c r="S54" s="72">
        <f t="shared" si="21"/>
        <v>99.999999999999972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23F89-8292-4B06-B76D-825BCF4CBC7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171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8" t="s">
        <v>66</v>
      </c>
      <c r="E8" s="128" t="s">
        <v>67</v>
      </c>
      <c r="F8" s="129" t="s">
        <v>68</v>
      </c>
      <c r="G8" s="130" t="s">
        <v>150</v>
      </c>
      <c r="H8" s="128" t="s">
        <v>66</v>
      </c>
      <c r="I8" s="128" t="s">
        <v>67</v>
      </c>
      <c r="J8" s="129" t="s">
        <v>68</v>
      </c>
      <c r="K8" s="130" t="s">
        <v>150</v>
      </c>
      <c r="L8" s="128" t="s">
        <v>66</v>
      </c>
      <c r="M8" s="128" t="s">
        <v>67</v>
      </c>
      <c r="N8" s="129" t="s">
        <v>68</v>
      </c>
      <c r="O8" s="130" t="s">
        <v>59</v>
      </c>
      <c r="P8" s="128" t="s">
        <v>66</v>
      </c>
      <c r="Q8" s="128" t="s">
        <v>67</v>
      </c>
      <c r="R8" s="129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315390</v>
      </c>
      <c r="E9" s="15">
        <v>298690</v>
      </c>
      <c r="F9" s="15">
        <v>324336</v>
      </c>
      <c r="G9" s="16">
        <f>(+D9+E9+F9)/3</f>
        <v>312805.33333333331</v>
      </c>
      <c r="H9" s="17">
        <v>321331</v>
      </c>
      <c r="I9" s="17">
        <v>305193</v>
      </c>
      <c r="J9" s="17">
        <v>332228</v>
      </c>
      <c r="K9" s="16">
        <f>(+H9+I9+J9)/3</f>
        <v>319584</v>
      </c>
      <c r="L9" s="18">
        <f t="shared" ref="L9:S12" si="0">(+D9/D$54)*100</f>
        <v>96.334941002904799</v>
      </c>
      <c r="M9" s="18">
        <f t="shared" si="0"/>
        <v>96.359694684070277</v>
      </c>
      <c r="N9" s="18">
        <f t="shared" si="0"/>
        <v>96.379985617411251</v>
      </c>
      <c r="O9" s="19">
        <f t="shared" si="0"/>
        <v>96.358384648637795</v>
      </c>
      <c r="P9" s="18">
        <f t="shared" si="0"/>
        <v>96.040397036275436</v>
      </c>
      <c r="Q9" s="18">
        <f t="shared" si="0"/>
        <v>95.778975216778647</v>
      </c>
      <c r="R9" s="18">
        <f t="shared" si="0"/>
        <v>95.55293508585234</v>
      </c>
      <c r="S9" s="19">
        <f t="shared" si="0"/>
        <v>95.787841488562421</v>
      </c>
      <c r="T9" s="51"/>
    </row>
    <row r="10" spans="1:20" ht="24" customHeight="1" x14ac:dyDescent="0.35">
      <c r="A10" s="13"/>
      <c r="B10" s="13"/>
      <c r="C10" s="20" t="s">
        <v>73</v>
      </c>
      <c r="D10" s="15">
        <v>312905</v>
      </c>
      <c r="E10" s="15">
        <v>296216</v>
      </c>
      <c r="F10" s="15">
        <v>321725</v>
      </c>
      <c r="G10" s="21">
        <f>(+D10+E10+F10)/3</f>
        <v>310282</v>
      </c>
      <c r="H10" s="17">
        <v>312905</v>
      </c>
      <c r="I10" s="17">
        <v>296216</v>
      </c>
      <c r="J10" s="17">
        <v>321725</v>
      </c>
      <c r="K10" s="21">
        <f>(+H10+I10+J10)/3</f>
        <v>310282</v>
      </c>
      <c r="L10" s="18">
        <f t="shared" si="0"/>
        <v>95.575905115932429</v>
      </c>
      <c r="M10" s="18">
        <f t="shared" si="0"/>
        <v>95.561563227883624</v>
      </c>
      <c r="N10" s="18">
        <f t="shared" si="0"/>
        <v>95.604098443471074</v>
      </c>
      <c r="O10" s="22">
        <f t="shared" si="0"/>
        <v>95.581082288287817</v>
      </c>
      <c r="P10" s="18">
        <f t="shared" si="0"/>
        <v>93.522008255150496</v>
      </c>
      <c r="Q10" s="18">
        <f t="shared" si="0"/>
        <v>92.961715775962432</v>
      </c>
      <c r="R10" s="18">
        <f t="shared" si="0"/>
        <v>92.532140700048899</v>
      </c>
      <c r="S10" s="22">
        <f t="shared" si="0"/>
        <v>92.999784196812499</v>
      </c>
    </row>
    <row r="11" spans="1:20" ht="24" customHeight="1" x14ac:dyDescent="0.35">
      <c r="A11" s="13"/>
      <c r="B11" s="13"/>
      <c r="C11" s="20" t="s">
        <v>174</v>
      </c>
      <c r="D11" s="15">
        <v>103</v>
      </c>
      <c r="E11" s="15">
        <v>96</v>
      </c>
      <c r="F11" s="15">
        <v>106</v>
      </c>
      <c r="G11" s="21">
        <f>(+D11+E11+F11)/3</f>
        <v>101.66666666666667</v>
      </c>
      <c r="H11" s="17">
        <v>45</v>
      </c>
      <c r="I11" s="17">
        <v>41</v>
      </c>
      <c r="J11" s="17">
        <v>26</v>
      </c>
      <c r="K11" s="21">
        <f>(+H11+I11+J11)/3</f>
        <v>37.333333333333336</v>
      </c>
      <c r="L11" s="18">
        <f t="shared" si="0"/>
        <v>3.1461044812134804E-2</v>
      </c>
      <c r="M11" s="18">
        <f t="shared" si="0"/>
        <v>3.0970339447824655E-2</v>
      </c>
      <c r="N11" s="18">
        <f t="shared" si="0"/>
        <v>3.1499057999869247E-2</v>
      </c>
      <c r="O11" s="22">
        <f t="shared" si="0"/>
        <v>3.1317994703665038E-2</v>
      </c>
      <c r="P11" s="18">
        <f t="shared" si="0"/>
        <v>1.3449738327868754E-2</v>
      </c>
      <c r="Q11" s="18">
        <f t="shared" si="0"/>
        <v>1.2867064394949836E-2</v>
      </c>
      <c r="R11" s="18">
        <f t="shared" si="0"/>
        <v>7.4779257384451668E-3</v>
      </c>
      <c r="S11" s="22">
        <f t="shared" si="0"/>
        <v>1.1189794907044776E-2</v>
      </c>
    </row>
    <row r="12" spans="1:20" ht="24" customHeight="1" x14ac:dyDescent="0.35">
      <c r="A12" s="13"/>
      <c r="B12" s="13"/>
      <c r="C12" s="20" t="s">
        <v>75</v>
      </c>
      <c r="D12" s="15">
        <v>2382</v>
      </c>
      <c r="E12" s="15">
        <v>2378</v>
      </c>
      <c r="F12" s="15">
        <v>2505</v>
      </c>
      <c r="G12" s="21">
        <f>(+D12+E12+F12)/3</f>
        <v>2421.6666666666665</v>
      </c>
      <c r="H12" s="17">
        <v>8381</v>
      </c>
      <c r="I12" s="17">
        <v>8936</v>
      </c>
      <c r="J12" s="17">
        <v>10477</v>
      </c>
      <c r="K12" s="21">
        <f>(+H12+I12+J12)/3</f>
        <v>9264.6666666666661</v>
      </c>
      <c r="L12" s="18">
        <f t="shared" si="0"/>
        <v>0.7275748421602436</v>
      </c>
      <c r="M12" s="18">
        <f t="shared" si="0"/>
        <v>0.76716111673882326</v>
      </c>
      <c r="N12" s="18">
        <f t="shared" si="0"/>
        <v>0.74438811594030629</v>
      </c>
      <c r="O12" s="22">
        <f t="shared" si="0"/>
        <v>0.74598436564631632</v>
      </c>
      <c r="P12" s="18">
        <f t="shared" si="0"/>
        <v>2.5049390427970675</v>
      </c>
      <c r="Q12" s="18">
        <f t="shared" si="0"/>
        <v>2.8043923764212617</v>
      </c>
      <c r="R12" s="18">
        <f t="shared" si="0"/>
        <v>3.0133164600650004</v>
      </c>
      <c r="S12" s="22">
        <f t="shared" si="0"/>
        <v>2.776867496842879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569</v>
      </c>
      <c r="E14" s="83">
        <v>720</v>
      </c>
      <c r="F14" s="83">
        <v>724</v>
      </c>
      <c r="G14" s="16">
        <f>(+D14+E14+F14)/3</f>
        <v>671</v>
      </c>
      <c r="H14" s="84">
        <v>760</v>
      </c>
      <c r="I14" s="84">
        <v>1016</v>
      </c>
      <c r="J14" s="84">
        <v>1075</v>
      </c>
      <c r="K14" s="16">
        <f>(+H14+I14+J14)/3</f>
        <v>950.33333333333337</v>
      </c>
      <c r="L14" s="85">
        <f t="shared" ref="L14:S14" si="1">(+D14/D$54)*100</f>
        <v>0.17379936405926896</v>
      </c>
      <c r="M14" s="85">
        <f t="shared" si="1"/>
        <v>0.2322775458586849</v>
      </c>
      <c r="N14" s="85">
        <f t="shared" si="1"/>
        <v>0.21514450935759752</v>
      </c>
      <c r="O14" s="19">
        <f t="shared" si="1"/>
        <v>0.20669876504418924</v>
      </c>
      <c r="P14" s="85">
        <f t="shared" si="1"/>
        <v>0.22715113620400562</v>
      </c>
      <c r="Q14" s="85">
        <f t="shared" si="1"/>
        <v>0.31885213232363491</v>
      </c>
      <c r="R14" s="85">
        <f t="shared" si="1"/>
        <v>0.30918346803186747</v>
      </c>
      <c r="S14" s="19">
        <f t="shared" si="1"/>
        <v>0.28484022571414869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142</v>
      </c>
      <c r="E16" s="15">
        <v>135</v>
      </c>
      <c r="F16" s="15">
        <v>99</v>
      </c>
      <c r="G16" s="16">
        <f t="shared" ref="G16:G18" si="2">(+D16+E16+F16)/3</f>
        <v>125.33333333333333</v>
      </c>
      <c r="H16" s="25">
        <v>167</v>
      </c>
      <c r="I16" s="25">
        <v>149</v>
      </c>
      <c r="J16" s="25">
        <v>109</v>
      </c>
      <c r="K16" s="16">
        <f t="shared" ref="K16:K18" si="3">(+H16+I16+J16)/3</f>
        <v>141.66666666666666</v>
      </c>
      <c r="L16" s="26">
        <f t="shared" ref="L16:S17" si="4">(+D16/D$54)*100</f>
        <v>4.3373479255564486E-2</v>
      </c>
      <c r="M16" s="26">
        <f t="shared" si="4"/>
        <v>4.3552039848503428E-2</v>
      </c>
      <c r="N16" s="26">
        <f t="shared" si="4"/>
        <v>2.9418931528179773E-2</v>
      </c>
      <c r="O16" s="19">
        <f t="shared" si="4"/>
        <v>3.860841314287887E-2</v>
      </c>
      <c r="P16" s="26">
        <f t="shared" si="4"/>
        <v>4.9913473350090706E-2</v>
      </c>
      <c r="Q16" s="26">
        <f t="shared" si="4"/>
        <v>4.6760794996281101E-2</v>
      </c>
      <c r="R16" s="26">
        <f t="shared" si="4"/>
        <v>3.134976559578935E-2</v>
      </c>
      <c r="S16" s="19">
        <f t="shared" si="4"/>
        <v>4.2461275316910969E-2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142</v>
      </c>
      <c r="E17" s="15">
        <v>135</v>
      </c>
      <c r="F17" s="15">
        <v>99</v>
      </c>
      <c r="G17" s="21">
        <f t="shared" si="2"/>
        <v>125.33333333333333</v>
      </c>
      <c r="H17" s="25">
        <v>167</v>
      </c>
      <c r="I17" s="25">
        <v>149</v>
      </c>
      <c r="J17" s="25">
        <v>109</v>
      </c>
      <c r="K17" s="21">
        <f t="shared" si="3"/>
        <v>141.66666666666666</v>
      </c>
      <c r="L17" s="26">
        <f t="shared" si="4"/>
        <v>4.3373479255564486E-2</v>
      </c>
      <c r="M17" s="26">
        <f t="shared" si="4"/>
        <v>4.3552039848503428E-2</v>
      </c>
      <c r="N17" s="26">
        <f t="shared" si="4"/>
        <v>2.9418931528179773E-2</v>
      </c>
      <c r="O17" s="22">
        <f t="shared" si="4"/>
        <v>3.860841314287887E-2</v>
      </c>
      <c r="P17" s="26">
        <f t="shared" si="4"/>
        <v>4.9913473350090706E-2</v>
      </c>
      <c r="Q17" s="26">
        <f t="shared" si="4"/>
        <v>4.6760794996281101E-2</v>
      </c>
      <c r="R17" s="26">
        <f t="shared" si="4"/>
        <v>3.134976559578935E-2</v>
      </c>
      <c r="S17" s="22">
        <f t="shared" si="4"/>
        <v>4.2461275316910969E-2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4953</v>
      </c>
      <c r="E19" s="83">
        <v>5212</v>
      </c>
      <c r="F19" s="83">
        <v>5792</v>
      </c>
      <c r="G19" s="16">
        <f>(+D19+E19+F19)/3</f>
        <v>5319</v>
      </c>
      <c r="H19" s="84">
        <v>4953</v>
      </c>
      <c r="I19" s="84">
        <v>5212</v>
      </c>
      <c r="J19" s="84">
        <v>5792</v>
      </c>
      <c r="K19" s="16">
        <f>(+H19+I19+J19)/3</f>
        <v>5319</v>
      </c>
      <c r="L19" s="85">
        <f t="shared" ref="L19:N22" si="5">(+D19/D$54)*100</f>
        <v>1.5128791743155696</v>
      </c>
      <c r="M19" s="85">
        <f t="shared" si="5"/>
        <v>1.6814313458548138</v>
      </c>
      <c r="N19" s="85">
        <f t="shared" si="5"/>
        <v>1.7211560748607801</v>
      </c>
      <c r="O19" s="19">
        <f>(+G19/G$54)*100</f>
        <v>1.6384958737258462</v>
      </c>
      <c r="P19" s="85">
        <f t="shared" ref="P19:R22" si="6">(+H19/H$54)*100</f>
        <v>1.4803678652874208</v>
      </c>
      <c r="Q19" s="85">
        <f t="shared" si="6"/>
        <v>1.635686332353135</v>
      </c>
      <c r="R19" s="85">
        <f t="shared" si="6"/>
        <v>1.6658517645028619</v>
      </c>
      <c r="S19" s="19">
        <f>(+K19/K$54)*100</f>
        <v>1.5942460476045843</v>
      </c>
      <c r="T19" s="51"/>
    </row>
    <row r="20" spans="1:20" ht="24" customHeight="1" x14ac:dyDescent="0.35">
      <c r="A20" s="81"/>
      <c r="B20" s="86"/>
      <c r="C20" s="87" t="s">
        <v>6</v>
      </c>
      <c r="D20" s="83">
        <v>2201</v>
      </c>
      <c r="E20" s="83">
        <v>2268</v>
      </c>
      <c r="F20" s="83">
        <v>2472</v>
      </c>
      <c r="G20" s="21">
        <f>(+D20+E20+F20)/3</f>
        <v>2313.6666666666665</v>
      </c>
      <c r="H20" s="84">
        <v>2201</v>
      </c>
      <c r="I20" s="84">
        <v>2268</v>
      </c>
      <c r="J20" s="84">
        <v>2472</v>
      </c>
      <c r="K20" s="21">
        <f>(+H20+I20+J20)/3</f>
        <v>2313.6666666666665</v>
      </c>
      <c r="L20" s="85">
        <f t="shared" si="5"/>
        <v>0.67228892846124944</v>
      </c>
      <c r="M20" s="85">
        <f t="shared" si="5"/>
        <v>0.73167426945485747</v>
      </c>
      <c r="N20" s="85">
        <f t="shared" si="5"/>
        <v>0.734581805430913</v>
      </c>
      <c r="O20" s="22">
        <f>(+G20/G$54)*100</f>
        <v>0.71271541389553772</v>
      </c>
      <c r="P20" s="85">
        <f t="shared" si="6"/>
        <v>0.65784164576975834</v>
      </c>
      <c r="Q20" s="85">
        <f t="shared" si="6"/>
        <v>0.71176834262795663</v>
      </c>
      <c r="R20" s="85">
        <f t="shared" si="6"/>
        <v>0.71097817020909437</v>
      </c>
      <c r="S20" s="22">
        <f>(+K20/K$54)*100</f>
        <v>0.69346755758748002</v>
      </c>
    </row>
    <row r="21" spans="1:20" ht="24" customHeight="1" x14ac:dyDescent="0.35">
      <c r="A21" s="81"/>
      <c r="B21" s="86"/>
      <c r="C21" s="87" t="s">
        <v>7</v>
      </c>
      <c r="D21" s="83">
        <v>2523</v>
      </c>
      <c r="E21" s="83">
        <v>2724</v>
      </c>
      <c r="F21" s="83">
        <v>3150</v>
      </c>
      <c r="G21" s="21">
        <f>(+D21+E21+F21)/3</f>
        <v>2799</v>
      </c>
      <c r="H21" s="84">
        <v>2523</v>
      </c>
      <c r="I21" s="84">
        <v>2724</v>
      </c>
      <c r="J21" s="84">
        <v>3150</v>
      </c>
      <c r="K21" s="21">
        <f>(+H21+I21+J21)/3</f>
        <v>2799</v>
      </c>
      <c r="L21" s="85">
        <f t="shared" si="5"/>
        <v>0.77064287437879708</v>
      </c>
      <c r="M21" s="85">
        <f t="shared" si="5"/>
        <v>0.87878338183202465</v>
      </c>
      <c r="N21" s="85">
        <f t="shared" si="5"/>
        <v>0.93605691226026544</v>
      </c>
      <c r="O21" s="22">
        <f>(+G21/G$54)*100</f>
        <v>0.8622203328743453</v>
      </c>
      <c r="P21" s="85">
        <f t="shared" si="6"/>
        <v>0.75408199558250821</v>
      </c>
      <c r="Q21" s="85">
        <f t="shared" si="6"/>
        <v>0.85487520516691096</v>
      </c>
      <c r="R21" s="85">
        <f t="shared" si="6"/>
        <v>0.90597946446547217</v>
      </c>
      <c r="S21" s="22">
        <f>(+K21/K$54)*100</f>
        <v>0.8389348913790623</v>
      </c>
    </row>
    <row r="22" spans="1:20" ht="24" customHeight="1" x14ac:dyDescent="0.35">
      <c r="A22" s="81"/>
      <c r="B22" s="88"/>
      <c r="C22" s="87" t="s">
        <v>8</v>
      </c>
      <c r="D22" s="83">
        <v>229</v>
      </c>
      <c r="E22" s="83">
        <v>220</v>
      </c>
      <c r="F22" s="83">
        <v>170</v>
      </c>
      <c r="G22" s="21">
        <f>(+D22+E22+F22)/3</f>
        <v>206.33333333333334</v>
      </c>
      <c r="H22" s="84">
        <v>229</v>
      </c>
      <c r="I22" s="84">
        <v>220</v>
      </c>
      <c r="J22" s="84">
        <v>170</v>
      </c>
      <c r="K22" s="21">
        <f>(+H22+I22+J22)/3</f>
        <v>206.33333333333334</v>
      </c>
      <c r="L22" s="85">
        <f t="shared" si="5"/>
        <v>6.9947371475523004E-2</v>
      </c>
      <c r="M22" s="85">
        <f t="shared" si="5"/>
        <v>7.0973694567931497E-2</v>
      </c>
      <c r="N22" s="85">
        <f t="shared" si="5"/>
        <v>5.051735716960163E-2</v>
      </c>
      <c r="O22" s="22">
        <f>(+G22/G$54)*100</f>
        <v>6.3560126955962817E-2</v>
      </c>
      <c r="P22" s="85">
        <f t="shared" si="6"/>
        <v>6.8444223935154327E-2</v>
      </c>
      <c r="Q22" s="85">
        <f t="shared" si="6"/>
        <v>6.90427845582674E-2</v>
      </c>
      <c r="R22" s="85">
        <f t="shared" si="6"/>
        <v>4.8894129828295323E-2</v>
      </c>
      <c r="S22" s="22">
        <f>(+K22/K$54)*100</f>
        <v>6.1843598638042098E-2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198</v>
      </c>
      <c r="E24" s="83">
        <v>187</v>
      </c>
      <c r="F24" s="83">
        <v>123</v>
      </c>
      <c r="G24" s="21">
        <f>(+D24+E24+F24)/3</f>
        <v>169.33333333333334</v>
      </c>
      <c r="H24" s="84">
        <v>198</v>
      </c>
      <c r="I24" s="84">
        <v>187</v>
      </c>
      <c r="J24" s="84">
        <v>123</v>
      </c>
      <c r="K24" s="21">
        <f>(+H24+I24+J24)/3</f>
        <v>169.33333333333334</v>
      </c>
      <c r="L24" s="85">
        <f t="shared" ref="L24:S25" si="7">(+D24/D$54)*100</f>
        <v>6.0478513328181459E-2</v>
      </c>
      <c r="M24" s="85">
        <f t="shared" si="7"/>
        <v>6.0327640382741785E-2</v>
      </c>
      <c r="N24" s="85">
        <f t="shared" si="7"/>
        <v>3.6550793716829413E-2</v>
      </c>
      <c r="O24" s="22">
        <f t="shared" si="7"/>
        <v>5.2162430522825709E-2</v>
      </c>
      <c r="P24" s="85">
        <f t="shared" si="7"/>
        <v>5.9178848642622524E-2</v>
      </c>
      <c r="Q24" s="85">
        <f t="shared" si="7"/>
        <v>5.8686366874527288E-2</v>
      </c>
      <c r="R24" s="85">
        <f t="shared" si="7"/>
        <v>3.537634099341367E-2</v>
      </c>
      <c r="S24" s="22">
        <f t="shared" si="7"/>
        <v>5.075371261409594E-2</v>
      </c>
    </row>
    <row r="25" spans="1:20" ht="24" customHeight="1" x14ac:dyDescent="0.35">
      <c r="A25" s="81"/>
      <c r="B25" s="88"/>
      <c r="C25" s="87" t="s">
        <v>11</v>
      </c>
      <c r="D25" s="83">
        <v>1</v>
      </c>
      <c r="E25" s="83">
        <v>2</v>
      </c>
      <c r="F25" s="83">
        <v>3</v>
      </c>
      <c r="G25" s="21">
        <f>(+D25+E25+F25)/3</f>
        <v>2</v>
      </c>
      <c r="H25" s="84">
        <v>1</v>
      </c>
      <c r="I25" s="84">
        <v>2</v>
      </c>
      <c r="J25" s="84">
        <v>3</v>
      </c>
      <c r="K25" s="21">
        <f>(+H25+I25+J25)/3</f>
        <v>2</v>
      </c>
      <c r="L25" s="85">
        <f t="shared" si="7"/>
        <v>3.0544703701101749E-4</v>
      </c>
      <c r="M25" s="85">
        <f t="shared" si="7"/>
        <v>6.4521540516301369E-4</v>
      </c>
      <c r="N25" s="85">
        <f t="shared" si="7"/>
        <v>8.9148277358120514E-4</v>
      </c>
      <c r="O25" s="22">
        <f t="shared" si="7"/>
        <v>6.1609169908849253E-4</v>
      </c>
      <c r="P25" s="85">
        <f t="shared" si="7"/>
        <v>2.9888307395263899E-4</v>
      </c>
      <c r="Q25" s="85">
        <f t="shared" si="7"/>
        <v>6.27661677802431E-4</v>
      </c>
      <c r="R25" s="85">
        <f t="shared" si="7"/>
        <v>8.6283758520521153E-4</v>
      </c>
      <c r="S25" s="22">
        <f t="shared" si="7"/>
        <v>5.9945329859168437E-4</v>
      </c>
    </row>
    <row r="26" spans="1:20" ht="24" customHeight="1" x14ac:dyDescent="0.35">
      <c r="A26" s="23" t="s">
        <v>25</v>
      </c>
      <c r="B26" s="23"/>
      <c r="C26" s="35" t="s">
        <v>52</v>
      </c>
      <c r="D26" s="15"/>
      <c r="E26" s="15"/>
      <c r="F26" s="15"/>
      <c r="G26" s="21"/>
      <c r="H26" s="25"/>
      <c r="I26" s="25"/>
      <c r="J26" s="25"/>
      <c r="K26" s="21"/>
      <c r="L26" s="26"/>
      <c r="M26" s="26"/>
      <c r="N26" s="26"/>
      <c r="O26" s="22"/>
      <c r="P26" s="26"/>
      <c r="Q26" s="26"/>
      <c r="R26" s="26"/>
      <c r="S26" s="22"/>
    </row>
    <row r="27" spans="1:20" ht="24" customHeight="1" x14ac:dyDescent="0.35">
      <c r="A27" s="23"/>
      <c r="B27" s="34"/>
      <c r="C27" s="35" t="s">
        <v>175</v>
      </c>
      <c r="D27" s="15">
        <v>1897</v>
      </c>
      <c r="E27" s="15">
        <v>1615</v>
      </c>
      <c r="F27" s="15">
        <v>1666</v>
      </c>
      <c r="G27" s="16">
        <f>(+D27+E27+F27)/3</f>
        <v>1726</v>
      </c>
      <c r="H27" s="25">
        <v>3497</v>
      </c>
      <c r="I27" s="25">
        <v>3136</v>
      </c>
      <c r="J27" s="25">
        <v>4271</v>
      </c>
      <c r="K27" s="16">
        <f>(+H27+I27+J27)/3</f>
        <v>3634.6666666666665</v>
      </c>
      <c r="L27" s="26">
        <f t="shared" ref="L27:S27" si="8">(+D27/D$54)*100</f>
        <v>0.57943302920990014</v>
      </c>
      <c r="M27" s="26">
        <f t="shared" si="8"/>
        <v>0.52101143966913355</v>
      </c>
      <c r="N27" s="26">
        <f t="shared" si="8"/>
        <v>0.49507010026209591</v>
      </c>
      <c r="O27" s="19">
        <f t="shared" si="8"/>
        <v>0.53168713631336906</v>
      </c>
      <c r="P27" s="26">
        <f t="shared" si="8"/>
        <v>1.0451941096123785</v>
      </c>
      <c r="Q27" s="26">
        <f t="shared" si="8"/>
        <v>0.98417351079421178</v>
      </c>
      <c r="R27" s="26">
        <f t="shared" si="8"/>
        <v>1.2283931088038194</v>
      </c>
      <c r="S27" s="19">
        <f t="shared" si="8"/>
        <v>1.0894064613072876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1049</v>
      </c>
      <c r="E29" s="83">
        <v>911</v>
      </c>
      <c r="F29" s="83">
        <v>1000</v>
      </c>
      <c r="G29" s="16">
        <f>(+D29+E29+F29)/3</f>
        <v>986.66666666666663</v>
      </c>
      <c r="H29" s="84">
        <v>1341</v>
      </c>
      <c r="I29" s="84">
        <v>1364</v>
      </c>
      <c r="J29" s="84">
        <v>1388</v>
      </c>
      <c r="K29" s="16">
        <f>(+H29+I29+J29)/3</f>
        <v>1364.3333333333333</v>
      </c>
      <c r="L29" s="85">
        <f t="shared" ref="L29:S32" si="9">(+D29/D$54)*100</f>
        <v>0.32041394182455729</v>
      </c>
      <c r="M29" s="85">
        <f t="shared" si="9"/>
        <v>0.29389561705175271</v>
      </c>
      <c r="N29" s="85">
        <f t="shared" si="9"/>
        <v>0.29716092452706838</v>
      </c>
      <c r="O29" s="19">
        <f t="shared" si="9"/>
        <v>0.303938571550323</v>
      </c>
      <c r="P29" s="85">
        <f t="shared" si="9"/>
        <v>0.4008022021704889</v>
      </c>
      <c r="Q29" s="85">
        <f t="shared" si="9"/>
        <v>0.42806526426125791</v>
      </c>
      <c r="R29" s="85">
        <f t="shared" si="9"/>
        <v>0.39920618942161118</v>
      </c>
      <c r="S29" s="19">
        <f t="shared" si="9"/>
        <v>0.40892705852262728</v>
      </c>
      <c r="T29" s="73"/>
    </row>
    <row r="30" spans="1:20" ht="24" customHeight="1" x14ac:dyDescent="0.35">
      <c r="A30" s="81"/>
      <c r="B30" s="86"/>
      <c r="C30" s="87" t="s">
        <v>53</v>
      </c>
      <c r="D30" s="83">
        <v>267</v>
      </c>
      <c r="E30" s="83">
        <v>244</v>
      </c>
      <c r="F30" s="83">
        <v>272</v>
      </c>
      <c r="G30" s="21">
        <f>(+D30+E30+F30)/3</f>
        <v>261</v>
      </c>
      <c r="H30" s="84">
        <v>531</v>
      </c>
      <c r="I30" s="84">
        <v>516</v>
      </c>
      <c r="J30" s="84">
        <v>526</v>
      </c>
      <c r="K30" s="21">
        <f>(+H30+I30+J30)/3</f>
        <v>524.33333333333337</v>
      </c>
      <c r="L30" s="85">
        <f t="shared" si="9"/>
        <v>8.1554358881941666E-2</v>
      </c>
      <c r="M30" s="85">
        <f t="shared" si="9"/>
        <v>7.8716279429887667E-2</v>
      </c>
      <c r="N30" s="85">
        <f t="shared" si="9"/>
        <v>8.0827771471362594E-2</v>
      </c>
      <c r="O30" s="22">
        <f t="shared" si="9"/>
        <v>8.0399966731048281E-2</v>
      </c>
      <c r="P30" s="85">
        <f t="shared" si="9"/>
        <v>0.15870691226885131</v>
      </c>
      <c r="Q30" s="85">
        <f t="shared" si="9"/>
        <v>0.16193671287302719</v>
      </c>
      <c r="R30" s="85">
        <f t="shared" si="9"/>
        <v>0.15128418993931378</v>
      </c>
      <c r="S30" s="22">
        <f t="shared" si="9"/>
        <v>0.1571566731141199</v>
      </c>
    </row>
    <row r="31" spans="1:20" ht="24" customHeight="1" x14ac:dyDescent="0.35">
      <c r="A31" s="81"/>
      <c r="B31" s="86"/>
      <c r="C31" s="87" t="s">
        <v>54</v>
      </c>
      <c r="D31" s="83">
        <v>368</v>
      </c>
      <c r="E31" s="83">
        <v>298</v>
      </c>
      <c r="F31" s="83">
        <v>337</v>
      </c>
      <c r="G31" s="21">
        <f>(+D31+E31+F31)/3</f>
        <v>334.33333333333331</v>
      </c>
      <c r="H31" s="84">
        <v>428</v>
      </c>
      <c r="I31" s="84">
        <v>452</v>
      </c>
      <c r="J31" s="84">
        <v>460</v>
      </c>
      <c r="K31" s="21">
        <f>(+H31+I31+J31)/3</f>
        <v>446.66666666666669</v>
      </c>
      <c r="L31" s="85">
        <f t="shared" si="9"/>
        <v>0.11240450962005442</v>
      </c>
      <c r="M31" s="85">
        <f t="shared" si="9"/>
        <v>9.6137095369289036E-2</v>
      </c>
      <c r="N31" s="85">
        <f t="shared" si="9"/>
        <v>0.10014323156562203</v>
      </c>
      <c r="O31" s="22">
        <f t="shared" si="9"/>
        <v>0.10298999569762633</v>
      </c>
      <c r="P31" s="85">
        <f t="shared" si="9"/>
        <v>0.12792195565172948</v>
      </c>
      <c r="Q31" s="85">
        <f t="shared" si="9"/>
        <v>0.14185153918334939</v>
      </c>
      <c r="R31" s="85">
        <f t="shared" si="9"/>
        <v>0.1323017630647991</v>
      </c>
      <c r="S31" s="22">
        <f t="shared" si="9"/>
        <v>0.13387790335214284</v>
      </c>
    </row>
    <row r="32" spans="1:20" ht="24" customHeight="1" x14ac:dyDescent="0.35">
      <c r="A32" s="81"/>
      <c r="B32" s="86"/>
      <c r="C32" s="87" t="s">
        <v>55</v>
      </c>
      <c r="D32" s="83">
        <v>414</v>
      </c>
      <c r="E32" s="83">
        <v>369</v>
      </c>
      <c r="F32" s="83">
        <v>391</v>
      </c>
      <c r="G32" s="21">
        <f>(+D32+E32+F32)/3</f>
        <v>391.33333333333331</v>
      </c>
      <c r="H32" s="84">
        <v>382</v>
      </c>
      <c r="I32" s="84">
        <v>396</v>
      </c>
      <c r="J32" s="84">
        <v>402</v>
      </c>
      <c r="K32" s="21">
        <f>(+H32+I32+J32)/3</f>
        <v>393.33333333333331</v>
      </c>
      <c r="L32" s="85">
        <f t="shared" si="9"/>
        <v>0.12645507332256123</v>
      </c>
      <c r="M32" s="85">
        <f t="shared" si="9"/>
        <v>0.11904224225257602</v>
      </c>
      <c r="N32" s="85">
        <f t="shared" si="9"/>
        <v>0.11618992149008374</v>
      </c>
      <c r="O32" s="22">
        <f t="shared" si="9"/>
        <v>0.12054860912164837</v>
      </c>
      <c r="P32" s="85">
        <f t="shared" si="9"/>
        <v>0.1141733342499081</v>
      </c>
      <c r="Q32" s="85">
        <f t="shared" si="9"/>
        <v>0.12427701220488131</v>
      </c>
      <c r="R32" s="85">
        <f t="shared" si="9"/>
        <v>0.11562023641749834</v>
      </c>
      <c r="S32" s="22">
        <f t="shared" si="9"/>
        <v>0.11789248205636457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96</v>
      </c>
      <c r="E34" s="15">
        <v>105</v>
      </c>
      <c r="F34" s="15">
        <v>107</v>
      </c>
      <c r="G34" s="16">
        <f>(+D34+E34+F34)/3</f>
        <v>102.66666666666667</v>
      </c>
      <c r="H34" s="25">
        <v>103</v>
      </c>
      <c r="I34" s="25">
        <v>102</v>
      </c>
      <c r="J34" s="25">
        <v>110</v>
      </c>
      <c r="K34" s="16">
        <f>(+H34+I34+J34)/3</f>
        <v>105</v>
      </c>
      <c r="L34" s="26">
        <f t="shared" ref="L34:S34" si="10">(+D34/D$54)*100</f>
        <v>2.9322915553057681E-2</v>
      </c>
      <c r="M34" s="26">
        <f t="shared" si="10"/>
        <v>3.3873808771058216E-2</v>
      </c>
      <c r="N34" s="26">
        <f t="shared" si="10"/>
        <v>3.1796218924396318E-2</v>
      </c>
      <c r="O34" s="19">
        <f t="shared" si="10"/>
        <v>3.1626040553209285E-2</v>
      </c>
      <c r="P34" s="26">
        <f t="shared" si="10"/>
        <v>3.0784956617121814E-2</v>
      </c>
      <c r="Q34" s="26">
        <f t="shared" si="10"/>
        <v>3.2010745567923979E-2</v>
      </c>
      <c r="R34" s="26">
        <f t="shared" si="10"/>
        <v>3.1637378124191089E-2</v>
      </c>
      <c r="S34" s="19">
        <f t="shared" si="10"/>
        <v>3.1471298176063423E-2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2562</v>
      </c>
      <c r="E36" s="83">
        <v>2075</v>
      </c>
      <c r="F36" s="83">
        <v>2354</v>
      </c>
      <c r="G36" s="16">
        <f>(+D36+E36+F36)/3</f>
        <v>2330.3333333333335</v>
      </c>
      <c r="H36" s="84">
        <v>1683</v>
      </c>
      <c r="I36" s="84">
        <v>1976</v>
      </c>
      <c r="J36" s="84">
        <v>2247</v>
      </c>
      <c r="K36" s="16">
        <f>(+H36+I36+J36)/3</f>
        <v>1968.6666666666667</v>
      </c>
      <c r="L36" s="85">
        <f t="shared" ref="L36:S36" si="11">(+D36/D$54)*100</f>
        <v>0.78255530882222668</v>
      </c>
      <c r="M36" s="85">
        <f t="shared" si="11"/>
        <v>0.6694109828566267</v>
      </c>
      <c r="N36" s="85">
        <f t="shared" si="11"/>
        <v>0.69951681633671903</v>
      </c>
      <c r="O36" s="19">
        <f t="shared" si="11"/>
        <v>0.71784951138794195</v>
      </c>
      <c r="P36" s="85">
        <f t="shared" si="11"/>
        <v>0.50302021346229142</v>
      </c>
      <c r="Q36" s="85">
        <f t="shared" si="11"/>
        <v>0.62012973766880175</v>
      </c>
      <c r="R36" s="85">
        <f t="shared" si="11"/>
        <v>0.64626535131870344</v>
      </c>
      <c r="S36" s="19">
        <f t="shared" si="11"/>
        <v>0.59006186358041457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21"/>
      <c r="H38" s="25"/>
      <c r="I38" s="25"/>
      <c r="J38" s="25"/>
      <c r="K38" s="21"/>
      <c r="L38" s="26"/>
      <c r="M38" s="26"/>
      <c r="N38" s="26"/>
      <c r="O38" s="22"/>
      <c r="P38" s="26"/>
      <c r="Q38" s="26"/>
      <c r="R38" s="26"/>
      <c r="S38" s="22"/>
      <c r="T38" s="73"/>
    </row>
    <row r="39" spans="1:20" ht="24" customHeight="1" x14ac:dyDescent="0.35">
      <c r="A39" s="13" t="s">
        <v>35</v>
      </c>
      <c r="B39" s="13"/>
      <c r="C39" s="14" t="s">
        <v>45</v>
      </c>
      <c r="D39" s="15">
        <v>0</v>
      </c>
      <c r="E39" s="15">
        <v>0</v>
      </c>
      <c r="F39" s="15">
        <v>0</v>
      </c>
      <c r="G39" s="16">
        <f>(+D39+E39+F39)/3</f>
        <v>0</v>
      </c>
      <c r="H39" s="17">
        <v>44</v>
      </c>
      <c r="I39" s="17">
        <v>20</v>
      </c>
      <c r="J39" s="17">
        <v>36</v>
      </c>
      <c r="K39" s="16">
        <f>(+H39+I39+J39)/3</f>
        <v>33.333333333333336</v>
      </c>
      <c r="L39" s="18">
        <f t="shared" ref="L39:S39" si="12">(+D39/D$54)*100</f>
        <v>0</v>
      </c>
      <c r="M39" s="18">
        <f t="shared" si="12"/>
        <v>0</v>
      </c>
      <c r="N39" s="18">
        <f t="shared" si="12"/>
        <v>0</v>
      </c>
      <c r="O39" s="19">
        <f t="shared" si="12"/>
        <v>0</v>
      </c>
      <c r="P39" s="18">
        <f t="shared" si="12"/>
        <v>1.3150855253916113E-2</v>
      </c>
      <c r="Q39" s="18">
        <f t="shared" si="12"/>
        <v>6.2766167780243095E-3</v>
      </c>
      <c r="R39" s="18">
        <f t="shared" si="12"/>
        <v>1.0354051022462538E-2</v>
      </c>
      <c r="S39" s="19">
        <f t="shared" si="12"/>
        <v>9.9908883098614055E-3</v>
      </c>
    </row>
    <row r="40" spans="1:20" ht="24" customHeight="1" x14ac:dyDescent="0.35">
      <c r="A40" s="13"/>
      <c r="B40" s="74"/>
      <c r="C40" s="20" t="s">
        <v>46</v>
      </c>
      <c r="D40" s="15"/>
      <c r="E40" s="15"/>
      <c r="F40" s="15"/>
      <c r="G40" s="21">
        <f>(+D40+E40+F40)/3</f>
        <v>0</v>
      </c>
      <c r="H40" s="17"/>
      <c r="I40" s="17"/>
      <c r="J40" s="17"/>
      <c r="K40" s="21">
        <f>(+H40+I40+J40)/3</f>
        <v>0</v>
      </c>
      <c r="L40" s="18"/>
      <c r="M40" s="18"/>
      <c r="N40" s="18"/>
      <c r="O40" s="22">
        <f>(+G40/G$54)*100</f>
        <v>0</v>
      </c>
      <c r="P40" s="18"/>
      <c r="Q40" s="18"/>
      <c r="R40" s="18"/>
      <c r="S40" s="22">
        <f>(+K40/K$54)*100</f>
        <v>0</v>
      </c>
    </row>
    <row r="41" spans="1:20" ht="24" customHeight="1" x14ac:dyDescent="0.35">
      <c r="A41" s="13"/>
      <c r="B41" s="74"/>
      <c r="C41" s="20" t="s">
        <v>47</v>
      </c>
      <c r="D41" s="15"/>
      <c r="E41" s="15"/>
      <c r="F41" s="15"/>
      <c r="G41" s="21">
        <f>(+D41+E41+F41)/3</f>
        <v>0</v>
      </c>
      <c r="H41" s="17"/>
      <c r="I41" s="17"/>
      <c r="J41" s="17"/>
      <c r="K41" s="21">
        <f>(+H41+I41+J41)/3</f>
        <v>0</v>
      </c>
      <c r="L41" s="18"/>
      <c r="M41" s="18"/>
      <c r="N41" s="18"/>
      <c r="O41" s="22">
        <f>(+G41/G$54)*100</f>
        <v>0</v>
      </c>
      <c r="P41" s="18"/>
      <c r="Q41" s="18"/>
      <c r="R41" s="18"/>
      <c r="S41" s="22">
        <f>(+K41/K$54)*100</f>
        <v>0</v>
      </c>
    </row>
    <row r="42" spans="1:20" ht="24" customHeight="1" x14ac:dyDescent="0.35">
      <c r="A42" s="13"/>
      <c r="B42" s="74"/>
      <c r="C42" s="20" t="s">
        <v>48</v>
      </c>
      <c r="D42" s="15"/>
      <c r="E42" s="15"/>
      <c r="F42" s="15"/>
      <c r="G42" s="21">
        <f>(+D42+E42+F42)/3</f>
        <v>0</v>
      </c>
      <c r="H42" s="17">
        <v>44</v>
      </c>
      <c r="I42" s="17">
        <v>20</v>
      </c>
      <c r="J42" s="17">
        <v>36</v>
      </c>
      <c r="K42" s="21">
        <f>(+H42+I42+J42)/3</f>
        <v>33.333333333333336</v>
      </c>
      <c r="L42" s="18"/>
      <c r="M42" s="18"/>
      <c r="N42" s="18"/>
      <c r="O42" s="22">
        <f>(+G42/G$54)*100</f>
        <v>0</v>
      </c>
      <c r="P42" s="26">
        <f>(+H42/H$54)*100</f>
        <v>1.3150855253916113E-2</v>
      </c>
      <c r="Q42" s="26">
        <f>(+I42/I$54)*100</f>
        <v>6.2766167780243095E-3</v>
      </c>
      <c r="R42" s="26">
        <f>(+J42/J$54)*100</f>
        <v>1.0354051022462538E-2</v>
      </c>
      <c r="S42" s="22">
        <f>(+K42/K$54)*100</f>
        <v>9.9908883098614055E-3</v>
      </c>
      <c r="T42" s="73"/>
    </row>
    <row r="43" spans="1:20" ht="24" customHeight="1" x14ac:dyDescent="0.35">
      <c r="A43" s="81" t="s">
        <v>38</v>
      </c>
      <c r="B43" s="86"/>
      <c r="C43" s="82" t="s">
        <v>16</v>
      </c>
      <c r="D43" s="83"/>
      <c r="E43" s="83"/>
      <c r="F43" s="83"/>
      <c r="G43" s="21"/>
      <c r="H43" s="84"/>
      <c r="I43" s="84"/>
      <c r="J43" s="84"/>
      <c r="K43" s="21"/>
      <c r="L43" s="85"/>
      <c r="M43" s="85"/>
      <c r="N43" s="85"/>
      <c r="O43" s="22"/>
      <c r="P43" s="85"/>
      <c r="Q43" s="85"/>
      <c r="R43" s="85"/>
      <c r="S43" s="22"/>
      <c r="T43" s="73"/>
    </row>
    <row r="44" spans="1:20" ht="24" customHeight="1" x14ac:dyDescent="0.35">
      <c r="A44" s="81"/>
      <c r="B44" s="86"/>
      <c r="C44" s="82" t="s">
        <v>26</v>
      </c>
      <c r="D44" s="83">
        <v>197</v>
      </c>
      <c r="E44" s="83">
        <v>169</v>
      </c>
      <c r="F44" s="83">
        <v>4</v>
      </c>
      <c r="G44" s="16">
        <f>(+D44+E44+F44)/3</f>
        <v>123.33333333333333</v>
      </c>
      <c r="H44" s="84">
        <v>248</v>
      </c>
      <c r="I44" s="84">
        <v>195</v>
      </c>
      <c r="J44" s="84">
        <v>0</v>
      </c>
      <c r="K44" s="16">
        <f>(+H44+I44+J44)/3</f>
        <v>147.66666666666666</v>
      </c>
      <c r="L44" s="85">
        <f t="shared" ref="L44:S46" si="13">(+D44/D$54)*100</f>
        <v>6.0173066291170446E-2</v>
      </c>
      <c r="M44" s="85">
        <f t="shared" si="13"/>
        <v>5.4520701736274657E-2</v>
      </c>
      <c r="N44" s="85">
        <f t="shared" si="13"/>
        <v>1.1886436981082735E-3</v>
      </c>
      <c r="O44" s="19">
        <f t="shared" si="13"/>
        <v>3.7992321443790375E-2</v>
      </c>
      <c r="P44" s="85">
        <f t="shared" si="13"/>
        <v>7.4123002340254471E-2</v>
      </c>
      <c r="Q44" s="85">
        <f t="shared" si="13"/>
        <v>6.1197013585737016E-2</v>
      </c>
      <c r="R44" s="85">
        <f t="shared" si="13"/>
        <v>0</v>
      </c>
      <c r="S44" s="19">
        <f t="shared" si="13"/>
        <v>4.4259635212686027E-2</v>
      </c>
      <c r="T44" s="73"/>
    </row>
    <row r="45" spans="1:20" ht="24" customHeight="1" x14ac:dyDescent="0.35">
      <c r="A45" s="81"/>
      <c r="B45" s="81"/>
      <c r="C45" s="87" t="s">
        <v>27</v>
      </c>
      <c r="D45" s="83">
        <v>99</v>
      </c>
      <c r="E45" s="83"/>
      <c r="F45" s="83"/>
      <c r="G45" s="21">
        <f>(+D45+E45+F45)/3</f>
        <v>33</v>
      </c>
      <c r="H45" s="84"/>
      <c r="I45" s="84"/>
      <c r="J45" s="84"/>
      <c r="K45" s="21">
        <f>(+H45+I45+J45)/3</f>
        <v>0</v>
      </c>
      <c r="L45" s="85">
        <f>(+D45/D$54)*100</f>
        <v>3.0239256664090729E-2</v>
      </c>
      <c r="M45" s="85"/>
      <c r="N45" s="85"/>
      <c r="O45" s="22">
        <f>(+G45/G$54)*100</f>
        <v>1.0165513034960128E-2</v>
      </c>
      <c r="P45" s="85"/>
      <c r="Q45" s="85"/>
      <c r="R45" s="85"/>
      <c r="S45" s="22">
        <f>(+K45/K$54)*100</f>
        <v>0</v>
      </c>
    </row>
    <row r="46" spans="1:20" ht="24" customHeight="1" x14ac:dyDescent="0.35">
      <c r="A46" s="81"/>
      <c r="B46" s="81"/>
      <c r="C46" s="87" t="s">
        <v>19</v>
      </c>
      <c r="D46" s="83">
        <v>98</v>
      </c>
      <c r="E46" s="83">
        <v>169</v>
      </c>
      <c r="F46" s="83">
        <v>4</v>
      </c>
      <c r="G46" s="21">
        <f>(+D46+E46+F46)/3</f>
        <v>90.333333333333329</v>
      </c>
      <c r="H46" s="84">
        <v>248</v>
      </c>
      <c r="I46" s="84">
        <v>195</v>
      </c>
      <c r="J46" s="84"/>
      <c r="K46" s="21">
        <f>(+H46+I46+J46)/3</f>
        <v>147.66666666666666</v>
      </c>
      <c r="L46" s="85">
        <f>(+D46/D$54)*100</f>
        <v>2.9933809627079713E-2</v>
      </c>
      <c r="M46" s="85">
        <f>(+E46/E$54)*100</f>
        <v>5.4520701736274657E-2</v>
      </c>
      <c r="N46" s="85">
        <f t="shared" si="13"/>
        <v>1.1886436981082735E-3</v>
      </c>
      <c r="O46" s="22">
        <f>(+G46/G$54)*100</f>
        <v>2.7826808408830242E-2</v>
      </c>
      <c r="P46" s="85">
        <f>(+H46/H$54)*100</f>
        <v>7.4123002340254471E-2</v>
      </c>
      <c r="Q46" s="85">
        <f>(+I46/I$54)*100</f>
        <v>6.1197013585737016E-2</v>
      </c>
      <c r="R46" s="85"/>
      <c r="S46" s="22">
        <f>(+K46/K$54)*100</f>
        <v>4.4259635212686027E-2</v>
      </c>
      <c r="T46" s="73"/>
    </row>
    <row r="47" spans="1:20" ht="24" customHeight="1" x14ac:dyDescent="0.35">
      <c r="A47" s="23" t="s">
        <v>41</v>
      </c>
      <c r="B47" s="23"/>
      <c r="C47" s="38" t="s">
        <v>81</v>
      </c>
      <c r="D47" s="15"/>
      <c r="E47" s="15"/>
      <c r="F47" s="15"/>
      <c r="G47" s="21"/>
      <c r="H47" s="25"/>
      <c r="I47" s="25"/>
      <c r="J47" s="39"/>
      <c r="K47" s="21"/>
      <c r="L47" s="26"/>
      <c r="M47" s="26"/>
      <c r="N47" s="40"/>
      <c r="O47" s="22"/>
      <c r="P47" s="26"/>
      <c r="Q47" s="26"/>
      <c r="R47" s="40"/>
      <c r="S47" s="22"/>
    </row>
    <row r="48" spans="1:20" ht="24" customHeight="1" x14ac:dyDescent="0.35">
      <c r="A48" s="23"/>
      <c r="B48" s="23"/>
      <c r="C48" s="38" t="s">
        <v>82</v>
      </c>
      <c r="D48" s="15">
        <v>201</v>
      </c>
      <c r="E48" s="15">
        <v>163</v>
      </c>
      <c r="F48" s="15">
        <v>168</v>
      </c>
      <c r="G48" s="16">
        <f>(+D48+E48+F48)/3</f>
        <v>177.33333333333334</v>
      </c>
      <c r="H48" s="25">
        <v>196</v>
      </c>
      <c r="I48" s="25">
        <v>207</v>
      </c>
      <c r="J48" s="39">
        <v>233</v>
      </c>
      <c r="K48" s="16">
        <f>(+H48+I48+J48)/3</f>
        <v>212</v>
      </c>
      <c r="L48" s="26">
        <f t="shared" ref="L48:S48" si="14">(+D48/D$54)*100</f>
        <v>6.1394854439214511E-2</v>
      </c>
      <c r="M48" s="26">
        <f t="shared" si="14"/>
        <v>5.2585055520785615E-2</v>
      </c>
      <c r="N48" s="40">
        <f t="shared" si="14"/>
        <v>4.9923035320547489E-2</v>
      </c>
      <c r="O48" s="19">
        <f t="shared" si="14"/>
        <v>5.462679731917968E-2</v>
      </c>
      <c r="P48" s="26">
        <f t="shared" si="14"/>
        <v>5.8581082494717239E-2</v>
      </c>
      <c r="Q48" s="26">
        <f t="shared" si="14"/>
        <v>6.4962983652551598E-2</v>
      </c>
      <c r="R48" s="40">
        <f t="shared" si="14"/>
        <v>6.7013719117604773E-2</v>
      </c>
      <c r="S48" s="19">
        <f t="shared" si="14"/>
        <v>6.3542049650718538E-2</v>
      </c>
      <c r="T48" s="73"/>
    </row>
    <row r="49" spans="1:256" ht="24" customHeight="1" x14ac:dyDescent="0.35">
      <c r="A49" s="81" t="s">
        <v>44</v>
      </c>
      <c r="B49" s="81"/>
      <c r="C49" s="82" t="s">
        <v>78</v>
      </c>
      <c r="D49" s="83"/>
      <c r="E49" s="83"/>
      <c r="F49" s="83"/>
      <c r="G49" s="21"/>
      <c r="H49" s="84"/>
      <c r="I49" s="84"/>
      <c r="J49" s="84"/>
      <c r="K49" s="21"/>
      <c r="L49" s="85"/>
      <c r="M49" s="85"/>
      <c r="N49" s="85"/>
      <c r="O49" s="22"/>
      <c r="P49" s="85"/>
      <c r="Q49" s="85"/>
      <c r="R49" s="85"/>
      <c r="S49" s="22"/>
      <c r="T49" s="73"/>
    </row>
    <row r="50" spans="1:256" ht="24" customHeight="1" x14ac:dyDescent="0.35">
      <c r="A50" s="81"/>
      <c r="B50" s="81"/>
      <c r="C50" s="82" t="s">
        <v>79</v>
      </c>
      <c r="D50" s="83">
        <v>0</v>
      </c>
      <c r="E50" s="83">
        <v>0</v>
      </c>
      <c r="F50" s="83">
        <v>10</v>
      </c>
      <c r="G50" s="16">
        <f>(+D50+E50+F50)/3</f>
        <v>3.3333333333333335</v>
      </c>
      <c r="H50" s="84">
        <v>9</v>
      </c>
      <c r="I50" s="84">
        <v>2</v>
      </c>
      <c r="J50" s="84">
        <v>4</v>
      </c>
      <c r="K50" s="16">
        <f>(+H50+I50+J50)/3</f>
        <v>5</v>
      </c>
      <c r="L50" s="85">
        <f t="shared" ref="L50" si="15">(+D50/D$54)*100</f>
        <v>0</v>
      </c>
      <c r="M50" s="85">
        <f t="shared" ref="M50" si="16">(+E50/E$54)*100</f>
        <v>0</v>
      </c>
      <c r="N50" s="85">
        <f t="shared" ref="N50" si="17">(+F50/F$54)*100</f>
        <v>2.971609245270684E-3</v>
      </c>
      <c r="O50" s="19">
        <f t="shared" ref="O50:S50" si="18">(+G50/G$54)*100</f>
        <v>1.0268194984808209E-3</v>
      </c>
      <c r="P50" s="85">
        <f t="shared" si="18"/>
        <v>2.6899476655737509E-3</v>
      </c>
      <c r="Q50" s="85">
        <f t="shared" si="18"/>
        <v>6.27661677802431E-4</v>
      </c>
      <c r="R50" s="85">
        <f t="shared" si="18"/>
        <v>1.1504501136069488E-3</v>
      </c>
      <c r="S50" s="19">
        <f t="shared" si="18"/>
        <v>1.4986332464792108E-3</v>
      </c>
      <c r="T50" s="73"/>
    </row>
    <row r="51" spans="1:256" ht="24" customHeight="1" x14ac:dyDescent="0.35">
      <c r="A51" s="23" t="s">
        <v>49</v>
      </c>
      <c r="B51" s="23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23"/>
      <c r="C52" s="35" t="s">
        <v>37</v>
      </c>
      <c r="D52" s="15">
        <v>232</v>
      </c>
      <c r="E52" s="15">
        <v>116</v>
      </c>
      <c r="F52" s="15">
        <v>154</v>
      </c>
      <c r="G52" s="16">
        <f t="shared" ref="G52" si="19">(+D52+E52+F52)/3</f>
        <v>167.33333333333334</v>
      </c>
      <c r="H52" s="25">
        <v>115</v>
      </c>
      <c r="I52" s="25">
        <v>3</v>
      </c>
      <c r="J52" s="25">
        <v>92</v>
      </c>
      <c r="K52" s="16">
        <f t="shared" ref="K52" si="20">(+H52+I52+J52)/3</f>
        <v>70</v>
      </c>
      <c r="L52" s="26">
        <f t="shared" ref="L52:S53" si="21">(+D52/D$54)*100</f>
        <v>7.0863712586556049E-2</v>
      </c>
      <c r="M52" s="26">
        <f t="shared" si="21"/>
        <v>3.7422493499454791E-2</v>
      </c>
      <c r="N52" s="26">
        <f t="shared" si="21"/>
        <v>4.5762782377168527E-2</v>
      </c>
      <c r="O52" s="19">
        <f t="shared" si="21"/>
        <v>5.1546338823737214E-2</v>
      </c>
      <c r="P52" s="26">
        <f t="shared" si="21"/>
        <v>3.4371553504553481E-2</v>
      </c>
      <c r="Q52" s="26">
        <f t="shared" si="21"/>
        <v>9.4149251670364649E-4</v>
      </c>
      <c r="R52" s="26">
        <f t="shared" si="21"/>
        <v>2.6460352612959821E-2</v>
      </c>
      <c r="S52" s="19">
        <f t="shared" si="21"/>
        <v>2.0980865450708951E-2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101</v>
      </c>
      <c r="E53" s="94">
        <v>63</v>
      </c>
      <c r="F53" s="94">
        <v>104</v>
      </c>
      <c r="G53" s="67">
        <f>(+D53+E53+F53)/3</f>
        <v>89.333333333333329</v>
      </c>
      <c r="H53" s="84">
        <v>132</v>
      </c>
      <c r="I53" s="84">
        <v>68</v>
      </c>
      <c r="J53" s="84">
        <v>105</v>
      </c>
      <c r="K53" s="67">
        <f>(+H53+I53+J53)/3</f>
        <v>101.66666666666667</v>
      </c>
      <c r="L53" s="85">
        <f t="shared" si="21"/>
        <v>3.0850150738112765E-2</v>
      </c>
      <c r="M53" s="85">
        <f t="shared" si="21"/>
        <v>2.0324285262634932E-2</v>
      </c>
      <c r="N53" s="85">
        <f t="shared" si="21"/>
        <v>3.0904736150815112E-2</v>
      </c>
      <c r="O53" s="68">
        <f t="shared" si="21"/>
        <v>2.7518762559285998E-2</v>
      </c>
      <c r="P53" s="85">
        <f t="shared" si="21"/>
        <v>3.9452565761748347E-2</v>
      </c>
      <c r="Q53" s="85">
        <f t="shared" si="21"/>
        <v>2.1340497045282653E-2</v>
      </c>
      <c r="R53" s="85">
        <f t="shared" si="21"/>
        <v>3.0199315482182406E-2</v>
      </c>
      <c r="S53" s="68">
        <f t="shared" si="21"/>
        <v>3.047220934507729E-2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22">+D9+D14+D27+D16+D19+D29+D38+D36+D44+D48+D50+D52+D39+D53+D34</f>
        <v>327389</v>
      </c>
      <c r="E54" s="46">
        <f t="shared" si="22"/>
        <v>309974</v>
      </c>
      <c r="F54" s="46">
        <f t="shared" si="22"/>
        <v>336518</v>
      </c>
      <c r="G54" s="70">
        <f t="shared" si="22"/>
        <v>324626.99999999988</v>
      </c>
      <c r="H54" s="46">
        <f t="shared" si="22"/>
        <v>334579</v>
      </c>
      <c r="I54" s="46">
        <f t="shared" si="22"/>
        <v>318643</v>
      </c>
      <c r="J54" s="46">
        <f t="shared" si="22"/>
        <v>347690</v>
      </c>
      <c r="K54" s="70">
        <f t="shared" si="22"/>
        <v>333637.33333333337</v>
      </c>
      <c r="L54" s="71">
        <f t="shared" si="22"/>
        <v>99.999999999999986</v>
      </c>
      <c r="M54" s="71">
        <f t="shared" si="22"/>
        <v>100</v>
      </c>
      <c r="N54" s="71">
        <f t="shared" si="22"/>
        <v>100.00000000000001</v>
      </c>
      <c r="O54" s="72">
        <f t="shared" si="22"/>
        <v>100.00000000000001</v>
      </c>
      <c r="P54" s="71">
        <f t="shared" si="22"/>
        <v>100</v>
      </c>
      <c r="Q54" s="71">
        <f t="shared" si="22"/>
        <v>100</v>
      </c>
      <c r="R54" s="71">
        <f t="shared" si="22"/>
        <v>99.999999999999986</v>
      </c>
      <c r="S54" s="72">
        <f t="shared" si="22"/>
        <v>99.999999999999986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5819-4109-4B6E-BBE1-3686242D0E46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170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7" t="s">
        <v>63</v>
      </c>
      <c r="E8" s="127" t="s">
        <v>64</v>
      </c>
      <c r="F8" s="10" t="s">
        <v>65</v>
      </c>
      <c r="G8" s="11" t="s">
        <v>150</v>
      </c>
      <c r="H8" s="127" t="s">
        <v>63</v>
      </c>
      <c r="I8" s="127" t="s">
        <v>64</v>
      </c>
      <c r="J8" s="10" t="s">
        <v>65</v>
      </c>
      <c r="K8" s="11" t="s">
        <v>150</v>
      </c>
      <c r="L8" s="127" t="s">
        <v>63</v>
      </c>
      <c r="M8" s="127" t="s">
        <v>64</v>
      </c>
      <c r="N8" s="10" t="s">
        <v>65</v>
      </c>
      <c r="O8" s="11" t="s">
        <v>59</v>
      </c>
      <c r="P8" s="127" t="s">
        <v>63</v>
      </c>
      <c r="Q8" s="127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333705</v>
      </c>
      <c r="E9" s="15">
        <v>315837</v>
      </c>
      <c r="F9" s="15">
        <v>358801</v>
      </c>
      <c r="G9" s="16">
        <f>(+D9+E9+F9)/3</f>
        <v>336114.33333333331</v>
      </c>
      <c r="H9" s="17">
        <v>338378</v>
      </c>
      <c r="I9" s="17">
        <v>323319</v>
      </c>
      <c r="J9" s="17">
        <v>365400</v>
      </c>
      <c r="K9" s="16">
        <f>(+H9+I9+J9)/3</f>
        <v>342365.66666666669</v>
      </c>
      <c r="L9" s="18">
        <f t="shared" ref="L9:S12" si="0">(+D9/D$54)*100</f>
        <v>96.45768296912938</v>
      </c>
      <c r="M9" s="18">
        <f t="shared" si="0"/>
        <v>96.484148271248159</v>
      </c>
      <c r="N9" s="18">
        <f t="shared" si="0"/>
        <v>96.095141423907478</v>
      </c>
      <c r="O9" s="19">
        <f t="shared" si="0"/>
        <v>96.336631676900566</v>
      </c>
      <c r="P9" s="18">
        <f t="shared" si="0"/>
        <v>95.780189421601762</v>
      </c>
      <c r="Q9" s="18">
        <f t="shared" si="0"/>
        <v>96.063785219584801</v>
      </c>
      <c r="R9" s="18">
        <f t="shared" si="0"/>
        <v>95.709821650745582</v>
      </c>
      <c r="S9" s="19">
        <f t="shared" si="0"/>
        <v>95.844189049972385</v>
      </c>
      <c r="T9" s="51"/>
    </row>
    <row r="10" spans="1:20" ht="24" customHeight="1" x14ac:dyDescent="0.35">
      <c r="A10" s="13"/>
      <c r="B10" s="13"/>
      <c r="C10" s="20" t="s">
        <v>73</v>
      </c>
      <c r="D10" s="15">
        <v>330734</v>
      </c>
      <c r="E10" s="15">
        <v>313353</v>
      </c>
      <c r="F10" s="15">
        <v>356312</v>
      </c>
      <c r="G10" s="21">
        <f>(+D10+E10+F10)/3</f>
        <v>333466.33333333331</v>
      </c>
      <c r="H10" s="17">
        <v>330824</v>
      </c>
      <c r="I10" s="17">
        <v>313353</v>
      </c>
      <c r="J10" s="17">
        <v>356312</v>
      </c>
      <c r="K10" s="21">
        <f>(+H10+I10+J10)/3</f>
        <v>333496.33333333331</v>
      </c>
      <c r="L10" s="18">
        <f t="shared" si="0"/>
        <v>95.598913169152496</v>
      </c>
      <c r="M10" s="18">
        <f t="shared" si="0"/>
        <v>95.725318164877521</v>
      </c>
      <c r="N10" s="18">
        <f t="shared" si="0"/>
        <v>95.428530107316661</v>
      </c>
      <c r="O10" s="22">
        <f t="shared" si="0"/>
        <v>95.577665529427634</v>
      </c>
      <c r="P10" s="18">
        <f t="shared" si="0"/>
        <v>93.641978453717385</v>
      </c>
      <c r="Q10" s="18">
        <f t="shared" si="0"/>
        <v>93.102710604426463</v>
      </c>
      <c r="R10" s="18">
        <f t="shared" si="0"/>
        <v>93.32938689660773</v>
      </c>
      <c r="S10" s="22">
        <f t="shared" si="0"/>
        <v>93.361247144542148</v>
      </c>
    </row>
    <row r="11" spans="1:20" ht="24" customHeight="1" x14ac:dyDescent="0.35">
      <c r="A11" s="13"/>
      <c r="B11" s="13"/>
      <c r="C11" s="20" t="s">
        <v>174</v>
      </c>
      <c r="D11" s="15">
        <v>112</v>
      </c>
      <c r="E11" s="15">
        <v>97</v>
      </c>
      <c r="F11" s="15">
        <v>109</v>
      </c>
      <c r="G11" s="21">
        <f>(+D11+E11+F11)/3</f>
        <v>106</v>
      </c>
      <c r="H11" s="17">
        <v>46</v>
      </c>
      <c r="I11" s="17">
        <v>41</v>
      </c>
      <c r="J11" s="17">
        <v>45</v>
      </c>
      <c r="K11" s="21">
        <f>(+H11+I11+J11)/3</f>
        <v>44</v>
      </c>
      <c r="L11" s="18">
        <f t="shared" si="0"/>
        <v>3.2373684819054227E-2</v>
      </c>
      <c r="M11" s="18">
        <f t="shared" si="0"/>
        <v>2.9632254556340994E-2</v>
      </c>
      <c r="N11" s="18">
        <f t="shared" si="0"/>
        <v>2.9192701289031845E-2</v>
      </c>
      <c r="O11" s="22">
        <f t="shared" si="0"/>
        <v>3.0381575389777468E-2</v>
      </c>
      <c r="P11" s="18">
        <f t="shared" si="0"/>
        <v>1.3020612195218604E-2</v>
      </c>
      <c r="Q11" s="18">
        <f t="shared" si="0"/>
        <v>1.2181824124171414E-2</v>
      </c>
      <c r="R11" s="18">
        <f t="shared" si="0"/>
        <v>1.1786923848613989E-2</v>
      </c>
      <c r="S11" s="22">
        <f t="shared" si="0"/>
        <v>1.2317661286710363E-2</v>
      </c>
    </row>
    <row r="12" spans="1:20" ht="24" customHeight="1" x14ac:dyDescent="0.35">
      <c r="A12" s="13"/>
      <c r="B12" s="13"/>
      <c r="C12" s="20" t="s">
        <v>75</v>
      </c>
      <c r="D12" s="15">
        <v>2859</v>
      </c>
      <c r="E12" s="15">
        <v>2387</v>
      </c>
      <c r="F12" s="15">
        <v>2380</v>
      </c>
      <c r="G12" s="21">
        <f>(+D12+E12+F12)/3</f>
        <v>2542</v>
      </c>
      <c r="H12" s="17">
        <v>7508</v>
      </c>
      <c r="I12" s="17">
        <v>9925</v>
      </c>
      <c r="J12" s="17">
        <v>9043</v>
      </c>
      <c r="K12" s="21">
        <f>(+H12+I12+J12)/3</f>
        <v>8825.3333333333339</v>
      </c>
      <c r="L12" s="18">
        <f t="shared" si="0"/>
        <v>0.82639611515782174</v>
      </c>
      <c r="M12" s="18">
        <f t="shared" si="0"/>
        <v>0.7291978518142882</v>
      </c>
      <c r="N12" s="18">
        <f t="shared" si="0"/>
        <v>0.63741861530179622</v>
      </c>
      <c r="O12" s="22">
        <f t="shared" si="0"/>
        <v>0.72858457208315408</v>
      </c>
      <c r="P12" s="18">
        <f t="shared" si="0"/>
        <v>2.1251903556891585</v>
      </c>
      <c r="Q12" s="18">
        <f t="shared" si="0"/>
        <v>2.9488927910341776</v>
      </c>
      <c r="R12" s="18">
        <f t="shared" si="0"/>
        <v>2.3686478302892509</v>
      </c>
      <c r="S12" s="22">
        <f t="shared" si="0"/>
        <v>2.470624244143512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474</v>
      </c>
      <c r="E14" s="83">
        <v>439</v>
      </c>
      <c r="F14" s="83">
        <v>524</v>
      </c>
      <c r="G14" s="16">
        <f>(+D14+E14+F14)/3</f>
        <v>479</v>
      </c>
      <c r="H14" s="84">
        <v>608</v>
      </c>
      <c r="I14" s="84">
        <v>574</v>
      </c>
      <c r="J14" s="84">
        <v>692</v>
      </c>
      <c r="K14" s="16">
        <f>(+H14+I14+J14)/3</f>
        <v>624.66666666666663</v>
      </c>
      <c r="L14" s="85">
        <f t="shared" ref="L14:S14" si="1">(+D14/D$54)*100</f>
        <v>0.13701005896635449</v>
      </c>
      <c r="M14" s="85">
        <f t="shared" si="1"/>
        <v>0.13410886340447112</v>
      </c>
      <c r="N14" s="85">
        <f t="shared" si="1"/>
        <v>0.14033922454543749</v>
      </c>
      <c r="O14" s="19">
        <f t="shared" si="1"/>
        <v>0.13729032652550383</v>
      </c>
      <c r="P14" s="85">
        <f t="shared" si="1"/>
        <v>0.17209852640636764</v>
      </c>
      <c r="Q14" s="85">
        <f t="shared" si="1"/>
        <v>0.17054553773839978</v>
      </c>
      <c r="R14" s="85">
        <f t="shared" si="1"/>
        <v>0.18125669562757513</v>
      </c>
      <c r="S14" s="19">
        <f t="shared" si="1"/>
        <v>0.17487346402496376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159</v>
      </c>
      <c r="E16" s="15">
        <v>132</v>
      </c>
      <c r="F16" s="15">
        <v>115</v>
      </c>
      <c r="G16" s="16">
        <f t="shared" ref="G16:G18" si="2">(+D16+E16+F16)/3</f>
        <v>135.33333333333334</v>
      </c>
      <c r="H16" s="25">
        <v>189</v>
      </c>
      <c r="I16" s="25">
        <v>127</v>
      </c>
      <c r="J16" s="25">
        <v>163</v>
      </c>
      <c r="K16" s="16">
        <f t="shared" ref="K16:K18" si="3">(+H16+I16+J16)/3</f>
        <v>159.66666666666666</v>
      </c>
      <c r="L16" s="26">
        <f t="shared" ref="L16:S17" si="4">(+D16/D$54)*100</f>
        <v>4.595907041276448E-2</v>
      </c>
      <c r="M16" s="26">
        <f t="shared" si="4"/>
        <v>4.0324305169453727E-2</v>
      </c>
      <c r="N16" s="26">
        <f t="shared" si="4"/>
        <v>3.0799638974666626E-2</v>
      </c>
      <c r="O16" s="19">
        <f t="shared" si="4"/>
        <v>3.8789055371854252E-2</v>
      </c>
      <c r="P16" s="26">
        <f t="shared" si="4"/>
        <v>5.349773271513731E-2</v>
      </c>
      <c r="Q16" s="26">
        <f t="shared" si="4"/>
        <v>3.7733943018774863E-2</v>
      </c>
      <c r="R16" s="26">
        <f t="shared" si="4"/>
        <v>4.2694857496090671E-2</v>
      </c>
      <c r="S16" s="19">
        <f t="shared" si="4"/>
        <v>4.4698179972229267E-2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159</v>
      </c>
      <c r="E17" s="15">
        <v>132</v>
      </c>
      <c r="F17" s="15">
        <v>115</v>
      </c>
      <c r="G17" s="21">
        <f t="shared" si="2"/>
        <v>135.33333333333334</v>
      </c>
      <c r="H17" s="25">
        <v>189</v>
      </c>
      <c r="I17" s="25">
        <v>127</v>
      </c>
      <c r="J17" s="25">
        <v>163</v>
      </c>
      <c r="K17" s="21">
        <f t="shared" si="3"/>
        <v>159.66666666666666</v>
      </c>
      <c r="L17" s="26">
        <f t="shared" si="4"/>
        <v>4.595907041276448E-2</v>
      </c>
      <c r="M17" s="26">
        <f t="shared" si="4"/>
        <v>4.0324305169453727E-2</v>
      </c>
      <c r="N17" s="26">
        <f t="shared" si="4"/>
        <v>3.0799638974666626E-2</v>
      </c>
      <c r="O17" s="22">
        <f t="shared" si="4"/>
        <v>3.8789055371854252E-2</v>
      </c>
      <c r="P17" s="26">
        <f t="shared" si="4"/>
        <v>5.349773271513731E-2</v>
      </c>
      <c r="Q17" s="26">
        <f t="shared" si="4"/>
        <v>3.7733943018774863E-2</v>
      </c>
      <c r="R17" s="26">
        <f t="shared" si="4"/>
        <v>4.2694857496090671E-2</v>
      </c>
      <c r="S17" s="22">
        <f t="shared" si="4"/>
        <v>4.4698179972229267E-2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1752</v>
      </c>
      <c r="E20" s="83">
        <v>1603</v>
      </c>
      <c r="F20" s="83">
        <v>2352</v>
      </c>
      <c r="G20" s="16">
        <f>(+D20+E20+F20)/3</f>
        <v>1902.3333333333333</v>
      </c>
      <c r="H20" s="84">
        <v>3355</v>
      </c>
      <c r="I20" s="84">
        <v>2828</v>
      </c>
      <c r="J20" s="84">
        <v>4826</v>
      </c>
      <c r="K20" s="16">
        <f>(+H20+I20+J20)/3</f>
        <v>3669.6666666666665</v>
      </c>
      <c r="L20" s="85">
        <f t="shared" ref="L20:S24" si="5">(+D20/D$54)*100</f>
        <v>0.50641692681234818</v>
      </c>
      <c r="M20" s="85">
        <f t="shared" si="5"/>
        <v>0.48969591808056312</v>
      </c>
      <c r="N20" s="85">
        <f t="shared" si="5"/>
        <v>0.62991957276883392</v>
      </c>
      <c r="O20" s="19">
        <f t="shared" si="5"/>
        <v>0.54524418474672953</v>
      </c>
      <c r="P20" s="85">
        <f t="shared" si="5"/>
        <v>0.94965551989040042</v>
      </c>
      <c r="Q20" s="85">
        <f t="shared" si="5"/>
        <v>0.84024874690626239</v>
      </c>
      <c r="R20" s="85">
        <f t="shared" si="5"/>
        <v>1.2640820998535802</v>
      </c>
      <c r="S20" s="19">
        <f t="shared" si="5"/>
        <v>1.0273116144348058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5817</v>
      </c>
      <c r="E21" s="15">
        <v>5415</v>
      </c>
      <c r="F21" s="15">
        <v>6275</v>
      </c>
      <c r="G21" s="16">
        <f>(+D21+E21+F21)/3</f>
        <v>5835.666666666667</v>
      </c>
      <c r="H21" s="25">
        <v>5817</v>
      </c>
      <c r="I21" s="25">
        <v>5415</v>
      </c>
      <c r="J21" s="25">
        <v>6275</v>
      </c>
      <c r="K21" s="16">
        <f>(+H21+I21+J21)/3</f>
        <v>5835.666666666667</v>
      </c>
      <c r="L21" s="26">
        <f t="shared" si="5"/>
        <v>1.6814082552896288</v>
      </c>
      <c r="M21" s="26">
        <f t="shared" si="5"/>
        <v>1.654212973428727</v>
      </c>
      <c r="N21" s="26">
        <f t="shared" si="5"/>
        <v>1.6805889962263745</v>
      </c>
      <c r="O21" s="19">
        <f t="shared" si="5"/>
        <v>1.6726108187070254</v>
      </c>
      <c r="P21" s="26">
        <f t="shared" si="5"/>
        <v>1.6465413291214486</v>
      </c>
      <c r="Q21" s="26">
        <f t="shared" si="5"/>
        <v>1.6088921373753218</v>
      </c>
      <c r="R21" s="26">
        <f t="shared" si="5"/>
        <v>1.6436210477789506</v>
      </c>
      <c r="S21" s="19">
        <f t="shared" si="5"/>
        <v>1.6336764859578663</v>
      </c>
    </row>
    <row r="22" spans="1:20" ht="24" customHeight="1" x14ac:dyDescent="0.35">
      <c r="A22" s="23"/>
      <c r="B22" s="34"/>
      <c r="C22" s="24" t="s">
        <v>6</v>
      </c>
      <c r="D22" s="15">
        <v>2275</v>
      </c>
      <c r="E22" s="15">
        <v>2177</v>
      </c>
      <c r="F22" s="15">
        <v>2177</v>
      </c>
      <c r="G22" s="21">
        <f>(+D22+E22+F22)/3</f>
        <v>2209.6666666666665</v>
      </c>
      <c r="H22" s="25">
        <v>2275</v>
      </c>
      <c r="I22" s="25">
        <v>2177</v>
      </c>
      <c r="J22" s="25">
        <v>2177</v>
      </c>
      <c r="K22" s="21">
        <f>(+H22+I22+J22)/3</f>
        <v>2209.6666666666665</v>
      </c>
      <c r="L22" s="26">
        <f t="shared" si="5"/>
        <v>0.65759047288703898</v>
      </c>
      <c r="M22" s="26">
        <f t="shared" si="5"/>
        <v>0.6650455481356119</v>
      </c>
      <c r="N22" s="26">
        <f t="shared" si="5"/>
        <v>0.58305055693781949</v>
      </c>
      <c r="O22" s="22">
        <f t="shared" si="5"/>
        <v>0.633331645468034</v>
      </c>
      <c r="P22" s="26">
        <f t="shared" si="5"/>
        <v>0.64395419008961585</v>
      </c>
      <c r="Q22" s="26">
        <f t="shared" si="5"/>
        <v>0.64682514922734546</v>
      </c>
      <c r="R22" s="26">
        <f t="shared" si="5"/>
        <v>0.57022518263183675</v>
      </c>
      <c r="S22" s="22">
        <f t="shared" si="5"/>
        <v>0.61858921719396209</v>
      </c>
    </row>
    <row r="23" spans="1:20" ht="24" customHeight="1" x14ac:dyDescent="0.35">
      <c r="A23" s="23"/>
      <c r="B23" s="34"/>
      <c r="C23" s="24" t="s">
        <v>7</v>
      </c>
      <c r="D23" s="15">
        <v>3512</v>
      </c>
      <c r="E23" s="15">
        <v>3213</v>
      </c>
      <c r="F23" s="15">
        <v>4061</v>
      </c>
      <c r="G23" s="21">
        <f>(+D23+E23+F23)/3</f>
        <v>3595.3333333333335</v>
      </c>
      <c r="H23" s="25">
        <v>3512</v>
      </c>
      <c r="I23" s="25">
        <v>3213</v>
      </c>
      <c r="J23" s="25">
        <v>4061</v>
      </c>
      <c r="K23" s="21">
        <f>(+H23+I23+J23)/3</f>
        <v>3595.3333333333335</v>
      </c>
      <c r="L23" s="26">
        <f t="shared" si="5"/>
        <v>1.0151462596832004</v>
      </c>
      <c r="M23" s="26">
        <f t="shared" si="5"/>
        <v>0.98153024628374863</v>
      </c>
      <c r="N23" s="26">
        <f t="shared" si="5"/>
        <v>1.0876289902271405</v>
      </c>
      <c r="O23" s="22">
        <f t="shared" si="5"/>
        <v>1.0304895350759113</v>
      </c>
      <c r="P23" s="26">
        <f t="shared" si="5"/>
        <v>0.99409543542625523</v>
      </c>
      <c r="Q23" s="26">
        <f t="shared" si="5"/>
        <v>0.95463904660884746</v>
      </c>
      <c r="R23" s="26">
        <f t="shared" si="5"/>
        <v>1.0637043944271425</v>
      </c>
      <c r="S23" s="22">
        <f t="shared" si="5"/>
        <v>1.00650223210953</v>
      </c>
    </row>
    <row r="24" spans="1:20" ht="24" customHeight="1" x14ac:dyDescent="0.35">
      <c r="A24" s="23"/>
      <c r="B24" s="36"/>
      <c r="C24" s="24" t="s">
        <v>8</v>
      </c>
      <c r="D24" s="15">
        <v>30</v>
      </c>
      <c r="E24" s="15">
        <v>25</v>
      </c>
      <c r="F24" s="15">
        <v>37</v>
      </c>
      <c r="G24" s="21">
        <f>(+D24+E24+F24)/3</f>
        <v>30.666666666666668</v>
      </c>
      <c r="H24" s="25">
        <v>30</v>
      </c>
      <c r="I24" s="25">
        <v>25</v>
      </c>
      <c r="J24" s="25">
        <v>37</v>
      </c>
      <c r="K24" s="21">
        <f>(+H24+I24+J24)/3</f>
        <v>30.666666666666668</v>
      </c>
      <c r="L24" s="26">
        <f t="shared" si="5"/>
        <v>8.6715227193895246E-3</v>
      </c>
      <c r="M24" s="26">
        <f t="shared" si="5"/>
        <v>7.6371790093662361E-3</v>
      </c>
      <c r="N24" s="26">
        <f t="shared" si="5"/>
        <v>9.9094490614144801E-3</v>
      </c>
      <c r="O24" s="22">
        <f t="shared" si="5"/>
        <v>8.7896381630802739E-3</v>
      </c>
      <c r="P24" s="26">
        <f t="shared" si="5"/>
        <v>8.4917036055773502E-3</v>
      </c>
      <c r="Q24" s="26">
        <f t="shared" si="5"/>
        <v>7.4279415391289103E-3</v>
      </c>
      <c r="R24" s="26">
        <f t="shared" si="5"/>
        <v>9.6914707199715015E-3</v>
      </c>
      <c r="S24" s="22">
        <f t="shared" si="5"/>
        <v>8.5850366543738892E-3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2</v>
      </c>
      <c r="E27" s="15">
        <v>1</v>
      </c>
      <c r="F27" s="15">
        <v>4</v>
      </c>
      <c r="G27" s="21">
        <f>(+D27+E27+F27)/3</f>
        <v>2.3333333333333335</v>
      </c>
      <c r="H27" s="25">
        <v>2</v>
      </c>
      <c r="I27" s="25">
        <v>1</v>
      </c>
      <c r="J27" s="25">
        <v>4</v>
      </c>
      <c r="K27" s="21">
        <f>(+H27+I27+J27)/3</f>
        <v>2.3333333333333335</v>
      </c>
      <c r="L27" s="18">
        <f>(+D27/D$54)*100</f>
        <v>5.7810151462596828E-4</v>
      </c>
      <c r="M27" s="26">
        <f>(+E27/E$54)*100</f>
        <v>3.0548716037464944E-4</v>
      </c>
      <c r="N27" s="26">
        <f>(+F27/F$54)*100</f>
        <v>1.071291790423187E-3</v>
      </c>
      <c r="O27" s="22">
        <f>(+G27/G$54)*100</f>
        <v>6.6877681675610778E-4</v>
      </c>
      <c r="P27" s="26">
        <f>(+H27/H$54)*100</f>
        <v>5.6611357370515676E-4</v>
      </c>
      <c r="Q27" s="26">
        <f>(+I27/I$54)*100</f>
        <v>2.971176615651564E-4</v>
      </c>
      <c r="R27" s="26">
        <f>(+J27/J$54)*100</f>
        <v>1.0477265643212433E-3</v>
      </c>
      <c r="S27" s="22">
        <f>(+K27/K$54)*100</f>
        <v>6.5320931065888292E-4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1140</v>
      </c>
      <c r="E29" s="83">
        <v>1066</v>
      </c>
      <c r="F29" s="83">
        <v>1157</v>
      </c>
      <c r="G29" s="16">
        <f>(+D29+E29+F29)/3</f>
        <v>1121</v>
      </c>
      <c r="H29" s="84">
        <v>1249</v>
      </c>
      <c r="I29" s="84">
        <v>1212</v>
      </c>
      <c r="J29" s="84">
        <v>1347</v>
      </c>
      <c r="K29" s="16">
        <f>(+H29+I29+J29)/3</f>
        <v>1269.3333333333333</v>
      </c>
      <c r="L29" s="85">
        <f t="shared" ref="L29:S32" si="6">(+D29/D$54)*100</f>
        <v>0.32951786333680194</v>
      </c>
      <c r="M29" s="85">
        <f t="shared" si="6"/>
        <v>0.32564931295937632</v>
      </c>
      <c r="N29" s="85">
        <f t="shared" si="6"/>
        <v>0.30987115037990687</v>
      </c>
      <c r="O29" s="19">
        <f t="shared" si="6"/>
        <v>0.32129949067868435</v>
      </c>
      <c r="P29" s="85">
        <f t="shared" si="6"/>
        <v>0.35353792677887041</v>
      </c>
      <c r="Q29" s="85">
        <f t="shared" si="6"/>
        <v>0.36010660581696957</v>
      </c>
      <c r="R29" s="85">
        <f t="shared" si="6"/>
        <v>0.35282192053517875</v>
      </c>
      <c r="S29" s="19">
        <f t="shared" si="6"/>
        <v>0.35534586499843229</v>
      </c>
      <c r="T29" s="73"/>
    </row>
    <row r="30" spans="1:20" ht="24" customHeight="1" x14ac:dyDescent="0.35">
      <c r="A30" s="81"/>
      <c r="B30" s="86"/>
      <c r="C30" s="87" t="s">
        <v>53</v>
      </c>
      <c r="D30" s="83">
        <v>292</v>
      </c>
      <c r="E30" s="83">
        <v>268</v>
      </c>
      <c r="F30" s="83">
        <v>303</v>
      </c>
      <c r="G30" s="21">
        <f>(+D30+E30+F30)/3</f>
        <v>287.66666666666669</v>
      </c>
      <c r="H30" s="84">
        <v>505</v>
      </c>
      <c r="I30" s="84">
        <v>492</v>
      </c>
      <c r="J30" s="84">
        <v>532</v>
      </c>
      <c r="K30" s="21">
        <f>(+H30+I30+J30)/3</f>
        <v>509.66666666666669</v>
      </c>
      <c r="L30" s="85">
        <f t="shared" si="6"/>
        <v>8.4402821135391382E-2</v>
      </c>
      <c r="M30" s="85">
        <f t="shared" si="6"/>
        <v>8.1870558980406044E-2</v>
      </c>
      <c r="N30" s="85">
        <f t="shared" si="6"/>
        <v>8.1150353124556429E-2</v>
      </c>
      <c r="O30" s="22">
        <f t="shared" si="6"/>
        <v>8.2450627551503008E-2</v>
      </c>
      <c r="P30" s="85">
        <f t="shared" si="6"/>
        <v>0.14294367736055205</v>
      </c>
      <c r="Q30" s="85">
        <f t="shared" si="6"/>
        <v>0.14618188949005695</v>
      </c>
      <c r="R30" s="85">
        <f t="shared" si="6"/>
        <v>0.13934763305472536</v>
      </c>
      <c r="S30" s="22">
        <f t="shared" si="6"/>
        <v>0.1426795765710617</v>
      </c>
    </row>
    <row r="31" spans="1:20" ht="24" customHeight="1" x14ac:dyDescent="0.35">
      <c r="A31" s="81"/>
      <c r="B31" s="86"/>
      <c r="C31" s="87" t="s">
        <v>54</v>
      </c>
      <c r="D31" s="83">
        <v>442</v>
      </c>
      <c r="E31" s="83">
        <v>401</v>
      </c>
      <c r="F31" s="83">
        <v>420</v>
      </c>
      <c r="G31" s="21">
        <f>(+D31+E31+F31)/3</f>
        <v>421</v>
      </c>
      <c r="H31" s="84">
        <v>355</v>
      </c>
      <c r="I31" s="84">
        <v>359</v>
      </c>
      <c r="J31" s="84">
        <v>415</v>
      </c>
      <c r="K31" s="21">
        <f>(+H31+I31+J31)/3</f>
        <v>376.33333333333331</v>
      </c>
      <c r="L31" s="85">
        <f t="shared" si="6"/>
        <v>0.127760434732339</v>
      </c>
      <c r="M31" s="85">
        <f t="shared" si="6"/>
        <v>0.12250035131023444</v>
      </c>
      <c r="N31" s="85">
        <f t="shared" si="6"/>
        <v>0.11248563799443465</v>
      </c>
      <c r="O31" s="22">
        <f t="shared" si="6"/>
        <v>0.12066644565185201</v>
      </c>
      <c r="P31" s="85">
        <f t="shared" si="6"/>
        <v>0.10048515933266532</v>
      </c>
      <c r="Q31" s="85">
        <f t="shared" si="6"/>
        <v>0.10666524050189116</v>
      </c>
      <c r="R31" s="85">
        <f t="shared" si="6"/>
        <v>0.108701631048329</v>
      </c>
      <c r="S31" s="22">
        <f t="shared" si="6"/>
        <v>0.10535333024769697</v>
      </c>
    </row>
    <row r="32" spans="1:20" ht="24" customHeight="1" x14ac:dyDescent="0.35">
      <c r="A32" s="81"/>
      <c r="B32" s="86"/>
      <c r="C32" s="87" t="s">
        <v>55</v>
      </c>
      <c r="D32" s="83">
        <v>406</v>
      </c>
      <c r="E32" s="83">
        <v>397</v>
      </c>
      <c r="F32" s="83">
        <v>434</v>
      </c>
      <c r="G32" s="21">
        <f>(+D32+E32+F32)/3</f>
        <v>412.33333333333331</v>
      </c>
      <c r="H32" s="84">
        <v>389</v>
      </c>
      <c r="I32" s="84">
        <v>361</v>
      </c>
      <c r="J32" s="84">
        <v>400</v>
      </c>
      <c r="K32" s="21">
        <f>(+H32+I32+J32)/3</f>
        <v>383.33333333333331</v>
      </c>
      <c r="L32" s="85">
        <f t="shared" si="6"/>
        <v>0.11735460746907157</v>
      </c>
      <c r="M32" s="85">
        <f t="shared" si="6"/>
        <v>0.12127840266873582</v>
      </c>
      <c r="N32" s="85">
        <f t="shared" si="6"/>
        <v>0.11623515926091579</v>
      </c>
      <c r="O32" s="22">
        <f t="shared" si="6"/>
        <v>0.11818241747532934</v>
      </c>
      <c r="P32" s="85">
        <f t="shared" si="6"/>
        <v>0.11010909008565299</v>
      </c>
      <c r="Q32" s="85">
        <f t="shared" si="6"/>
        <v>0.10725947582502146</v>
      </c>
      <c r="R32" s="85">
        <f t="shared" si="6"/>
        <v>0.10477265643212436</v>
      </c>
      <c r="S32" s="22">
        <f t="shared" si="6"/>
        <v>0.10731295817967361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128</v>
      </c>
      <c r="E34" s="15">
        <v>108</v>
      </c>
      <c r="F34" s="15">
        <v>296</v>
      </c>
      <c r="G34" s="16">
        <f>(+D34+E34+F34)/3</f>
        <v>177.33333333333334</v>
      </c>
      <c r="H34" s="25">
        <v>127</v>
      </c>
      <c r="I34" s="25">
        <v>96</v>
      </c>
      <c r="J34" s="25">
        <v>300</v>
      </c>
      <c r="K34" s="16">
        <f>(+H34+I34+J34)/3</f>
        <v>174.33333333333334</v>
      </c>
      <c r="L34" s="26">
        <f t="shared" ref="L34:S34" si="7">(+D34/D$54)*100</f>
        <v>3.699849693606197E-2</v>
      </c>
      <c r="M34" s="26">
        <f t="shared" si="7"/>
        <v>3.299261332046214E-2</v>
      </c>
      <c r="N34" s="26">
        <f t="shared" si="7"/>
        <v>7.9275592491315841E-2</v>
      </c>
      <c r="O34" s="19">
        <f t="shared" si="7"/>
        <v>5.0827038073464198E-2</v>
      </c>
      <c r="P34" s="26">
        <f t="shared" si="7"/>
        <v>3.5948211930277453E-2</v>
      </c>
      <c r="Q34" s="26">
        <f t="shared" si="7"/>
        <v>2.8523295510255016E-2</v>
      </c>
      <c r="R34" s="26">
        <f t="shared" si="7"/>
        <v>7.8579492324093267E-2</v>
      </c>
      <c r="S34" s="19">
        <f t="shared" si="7"/>
        <v>4.8804067067799398E-2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2194</v>
      </c>
      <c r="E36" s="83">
        <v>2344</v>
      </c>
      <c r="F36" s="83">
        <v>3259</v>
      </c>
      <c r="G36" s="16">
        <f>(+D36+E36+F36)/3</f>
        <v>2599</v>
      </c>
      <c r="H36" s="84">
        <v>2891</v>
      </c>
      <c r="I36" s="84">
        <v>2633</v>
      </c>
      <c r="J36" s="84">
        <v>1946</v>
      </c>
      <c r="K36" s="16">
        <f>(+H36+I36+J36)/3</f>
        <v>2490</v>
      </c>
      <c r="L36" s="85">
        <f t="shared" ref="L36:S36" si="8">(+D36/D$54)*100</f>
        <v>0.63417736154468729</v>
      </c>
      <c r="M36" s="85">
        <f t="shared" si="8"/>
        <v>0.71606190391817826</v>
      </c>
      <c r="N36" s="85">
        <f t="shared" si="8"/>
        <v>0.87283498624729161</v>
      </c>
      <c r="O36" s="19">
        <f t="shared" si="8"/>
        <v>0.74492183432105319</v>
      </c>
      <c r="P36" s="85">
        <f t="shared" si="8"/>
        <v>0.81831717079080413</v>
      </c>
      <c r="Q36" s="85">
        <f t="shared" si="8"/>
        <v>0.78231080290105692</v>
      </c>
      <c r="R36" s="85">
        <f t="shared" si="8"/>
        <v>0.5097189735422849</v>
      </c>
      <c r="S36" s="19">
        <f t="shared" si="8"/>
        <v>0.69706765008883642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21"/>
      <c r="H38" s="25"/>
      <c r="I38" s="25"/>
      <c r="J38" s="25"/>
      <c r="K38" s="21"/>
      <c r="L38" s="26"/>
      <c r="M38" s="26"/>
      <c r="N38" s="26"/>
      <c r="O38" s="22"/>
      <c r="P38" s="26"/>
      <c r="Q38" s="26"/>
      <c r="R38" s="26"/>
      <c r="S38" s="22"/>
      <c r="T38" s="73"/>
    </row>
    <row r="39" spans="1:20" ht="24" customHeight="1" x14ac:dyDescent="0.35">
      <c r="A39" s="13" t="s">
        <v>35</v>
      </c>
      <c r="B39" s="13"/>
      <c r="C39" s="14" t="s">
        <v>45</v>
      </c>
      <c r="D39" s="15">
        <v>0</v>
      </c>
      <c r="E39" s="15">
        <v>0</v>
      </c>
      <c r="F39" s="15">
        <v>19</v>
      </c>
      <c r="G39" s="16">
        <f>(+D39+E39+F39)/3</f>
        <v>6.333333333333333</v>
      </c>
      <c r="H39" s="17">
        <v>0</v>
      </c>
      <c r="I39" s="17">
        <v>0</v>
      </c>
      <c r="J39" s="17">
        <v>117</v>
      </c>
      <c r="K39" s="16">
        <f>(+H39+I39+J39)/3</f>
        <v>39</v>
      </c>
      <c r="L39" s="18">
        <f t="shared" ref="L39:S39" si="9">(+D39/D$54)*100</f>
        <v>0</v>
      </c>
      <c r="M39" s="18">
        <f t="shared" si="9"/>
        <v>0</v>
      </c>
      <c r="N39" s="18">
        <f t="shared" si="9"/>
        <v>5.0886360045101385E-3</v>
      </c>
      <c r="O39" s="19">
        <f t="shared" si="9"/>
        <v>1.8152513597665782E-3</v>
      </c>
      <c r="P39" s="18">
        <f t="shared" si="9"/>
        <v>0</v>
      </c>
      <c r="Q39" s="18">
        <f t="shared" si="9"/>
        <v>0</v>
      </c>
      <c r="R39" s="18">
        <f t="shared" si="9"/>
        <v>3.0646002006396372E-2</v>
      </c>
      <c r="S39" s="19">
        <f t="shared" si="9"/>
        <v>1.0917927049584185E-2</v>
      </c>
    </row>
    <row r="40" spans="1:20" ht="24" customHeight="1" x14ac:dyDescent="0.35">
      <c r="A40" s="13"/>
      <c r="B40" s="74"/>
      <c r="C40" s="20" t="s">
        <v>46</v>
      </c>
      <c r="D40" s="15"/>
      <c r="E40" s="15"/>
      <c r="F40" s="15">
        <v>19</v>
      </c>
      <c r="G40" s="21">
        <f>(+D40+E40+F40)/3</f>
        <v>6.333333333333333</v>
      </c>
      <c r="H40" s="17"/>
      <c r="I40" s="17"/>
      <c r="J40" s="17">
        <v>19</v>
      </c>
      <c r="K40" s="21">
        <f>(+H40+I40+J40)/3</f>
        <v>6.333333333333333</v>
      </c>
      <c r="L40" s="18"/>
      <c r="M40" s="18"/>
      <c r="N40" s="18">
        <f t="shared" ref="N40" si="10">(+F40/F$54)*100</f>
        <v>5.0886360045101385E-3</v>
      </c>
      <c r="O40" s="22">
        <f t="shared" ref="O40:O42" si="11">(+G40/G$54)*100</f>
        <v>1.8152513597665782E-3</v>
      </c>
      <c r="P40" s="18"/>
      <c r="Q40" s="18"/>
      <c r="R40" s="18">
        <f t="shared" ref="R40:R42" si="12">(+J40/J$54)*100</f>
        <v>4.9767011805259059E-3</v>
      </c>
      <c r="S40" s="22">
        <f>(+K40/K$54)*100</f>
        <v>1.7729967003598248E-3</v>
      </c>
    </row>
    <row r="41" spans="1:20" ht="24" customHeight="1" x14ac:dyDescent="0.35">
      <c r="A41" s="13"/>
      <c r="B41" s="74"/>
      <c r="C41" s="20" t="s">
        <v>47</v>
      </c>
      <c r="D41" s="15"/>
      <c r="E41" s="15"/>
      <c r="F41" s="15"/>
      <c r="G41" s="21">
        <f>(+D41+E41+F41)/3</f>
        <v>0</v>
      </c>
      <c r="H41" s="17"/>
      <c r="I41" s="17"/>
      <c r="J41" s="17"/>
      <c r="K41" s="21">
        <f>(+H41+I41+J41)/3</f>
        <v>0</v>
      </c>
      <c r="L41" s="18"/>
      <c r="M41" s="18"/>
      <c r="N41" s="18"/>
      <c r="O41" s="22">
        <f t="shared" si="11"/>
        <v>0</v>
      </c>
      <c r="P41" s="18"/>
      <c r="Q41" s="18"/>
      <c r="R41" s="18"/>
      <c r="S41" s="22">
        <f>(+K41/K$54)*100</f>
        <v>0</v>
      </c>
    </row>
    <row r="42" spans="1:20" ht="24" customHeight="1" x14ac:dyDescent="0.35">
      <c r="A42" s="13"/>
      <c r="B42" s="74"/>
      <c r="C42" s="20" t="s">
        <v>48</v>
      </c>
      <c r="D42" s="15"/>
      <c r="E42" s="15"/>
      <c r="F42" s="15"/>
      <c r="G42" s="21">
        <f>(+D42+E42+F42)/3</f>
        <v>0</v>
      </c>
      <c r="H42" s="17"/>
      <c r="I42" s="17"/>
      <c r="J42" s="17">
        <v>98</v>
      </c>
      <c r="K42" s="21">
        <f>(+H42+I42+J42)/3</f>
        <v>32.666666666666664</v>
      </c>
      <c r="L42" s="18"/>
      <c r="M42" s="18"/>
      <c r="N42" s="18"/>
      <c r="O42" s="22">
        <f t="shared" si="11"/>
        <v>0</v>
      </c>
      <c r="P42" s="18"/>
      <c r="Q42" s="18"/>
      <c r="R42" s="18">
        <f t="shared" si="12"/>
        <v>2.5669300825870465E-2</v>
      </c>
      <c r="S42" s="22">
        <f>(+K42/K$54)*100</f>
        <v>9.1449303492243603E-3</v>
      </c>
      <c r="T42" s="73"/>
    </row>
    <row r="43" spans="1:20" ht="24" customHeight="1" x14ac:dyDescent="0.35">
      <c r="A43" s="81" t="s">
        <v>38</v>
      </c>
      <c r="B43" s="86"/>
      <c r="C43" s="82" t="s">
        <v>16</v>
      </c>
      <c r="D43" s="83"/>
      <c r="E43" s="83"/>
      <c r="F43" s="83"/>
      <c r="G43" s="21"/>
      <c r="H43" s="84"/>
      <c r="I43" s="84"/>
      <c r="J43" s="84"/>
      <c r="K43" s="21"/>
      <c r="L43" s="85"/>
      <c r="M43" s="85"/>
      <c r="N43" s="85"/>
      <c r="O43" s="22"/>
      <c r="P43" s="85"/>
      <c r="Q43" s="85"/>
      <c r="R43" s="85"/>
      <c r="S43" s="22"/>
      <c r="T43" s="73"/>
    </row>
    <row r="44" spans="1:20" ht="24" customHeight="1" x14ac:dyDescent="0.35">
      <c r="A44" s="81"/>
      <c r="B44" s="86"/>
      <c r="C44" s="82" t="s">
        <v>26</v>
      </c>
      <c r="D44" s="83">
        <v>230</v>
      </c>
      <c r="E44" s="83">
        <v>9</v>
      </c>
      <c r="F44" s="83">
        <v>92</v>
      </c>
      <c r="G44" s="16">
        <f>(+D44+E44+F44)/3</f>
        <v>110.33333333333333</v>
      </c>
      <c r="H44" s="84">
        <v>243</v>
      </c>
      <c r="I44" s="84">
        <v>0</v>
      </c>
      <c r="J44" s="84">
        <v>0</v>
      </c>
      <c r="K44" s="16">
        <f>(+H44+I44+J44)/3</f>
        <v>81</v>
      </c>
      <c r="L44" s="85">
        <f t="shared" ref="L44:S44" si="13">(+D44/D$54)*100</f>
        <v>6.6481674181986361E-2</v>
      </c>
      <c r="M44" s="85">
        <f t="shared" si="13"/>
        <v>2.749384443371845E-3</v>
      </c>
      <c r="N44" s="85">
        <f t="shared" si="13"/>
        <v>2.4639711179733303E-2</v>
      </c>
      <c r="O44" s="19">
        <f t="shared" si="13"/>
        <v>3.162358947803881E-2</v>
      </c>
      <c r="P44" s="85">
        <f t="shared" si="13"/>
        <v>6.8782799205176534E-2</v>
      </c>
      <c r="Q44" s="85">
        <f t="shared" si="13"/>
        <v>0</v>
      </c>
      <c r="R44" s="85">
        <f t="shared" si="13"/>
        <v>0</v>
      </c>
      <c r="S44" s="19">
        <f t="shared" si="13"/>
        <v>2.2675694641444075E-2</v>
      </c>
      <c r="T44" s="73"/>
    </row>
    <row r="45" spans="1:20" ht="24" customHeight="1" x14ac:dyDescent="0.35">
      <c r="A45" s="81"/>
      <c r="B45" s="81"/>
      <c r="C45" s="87" t="s">
        <v>27</v>
      </c>
      <c r="D45" s="83"/>
      <c r="E45" s="83"/>
      <c r="F45" s="83"/>
      <c r="G45" s="21">
        <f>(+D45+E45+F45)/3</f>
        <v>0</v>
      </c>
      <c r="H45" s="84"/>
      <c r="I45" s="84"/>
      <c r="J45" s="84"/>
      <c r="K45" s="21">
        <f>(+H45+I45+J45)/3</f>
        <v>0</v>
      </c>
      <c r="L45" s="85"/>
      <c r="M45" s="85"/>
      <c r="N45" s="85"/>
      <c r="O45" s="22">
        <f>(+G45/G$54)*100</f>
        <v>0</v>
      </c>
      <c r="P45" s="85"/>
      <c r="Q45" s="85"/>
      <c r="R45" s="85"/>
      <c r="S45" s="22">
        <f>(+K45/K$54)*100</f>
        <v>0</v>
      </c>
    </row>
    <row r="46" spans="1:20" ht="24" customHeight="1" x14ac:dyDescent="0.35">
      <c r="A46" s="81"/>
      <c r="B46" s="81"/>
      <c r="C46" s="87" t="s">
        <v>19</v>
      </c>
      <c r="D46" s="83">
        <v>230</v>
      </c>
      <c r="E46" s="83">
        <v>9</v>
      </c>
      <c r="F46" s="83">
        <v>92</v>
      </c>
      <c r="G46" s="21">
        <f>(+D46+E46+F46)/3</f>
        <v>110.33333333333333</v>
      </c>
      <c r="H46" s="84">
        <v>243</v>
      </c>
      <c r="I46" s="84"/>
      <c r="J46" s="84"/>
      <c r="K46" s="21">
        <f>(+H46+I46+J46)/3</f>
        <v>81</v>
      </c>
      <c r="L46" s="85">
        <f>(+D46/D$54)*100</f>
        <v>6.6481674181986361E-2</v>
      </c>
      <c r="M46" s="85">
        <f>(+E46/E$54)*100</f>
        <v>2.749384443371845E-3</v>
      </c>
      <c r="N46" s="85">
        <f>(+F46/F$54)*100</f>
        <v>2.4639711179733303E-2</v>
      </c>
      <c r="O46" s="22">
        <f>(+G46/G$54)*100</f>
        <v>3.162358947803881E-2</v>
      </c>
      <c r="P46" s="85">
        <f>(+H46/H$54)*100</f>
        <v>6.8782799205176534E-2</v>
      </c>
      <c r="Q46" s="85"/>
      <c r="R46" s="85"/>
      <c r="S46" s="22">
        <f>(+K46/K$54)*100</f>
        <v>2.2675694641444075E-2</v>
      </c>
      <c r="T46" s="73"/>
    </row>
    <row r="47" spans="1:20" ht="24" customHeight="1" x14ac:dyDescent="0.35">
      <c r="A47" s="23" t="s">
        <v>41</v>
      </c>
      <c r="B47" s="23"/>
      <c r="C47" s="38" t="s">
        <v>81</v>
      </c>
      <c r="D47" s="15"/>
      <c r="E47" s="15"/>
      <c r="F47" s="15"/>
      <c r="G47" s="21"/>
      <c r="H47" s="25"/>
      <c r="I47" s="25"/>
      <c r="J47" s="39"/>
      <c r="K47" s="21"/>
      <c r="L47" s="26"/>
      <c r="M47" s="26"/>
      <c r="N47" s="40"/>
      <c r="O47" s="22"/>
      <c r="P47" s="26"/>
      <c r="Q47" s="26"/>
      <c r="R47" s="40"/>
      <c r="S47" s="22"/>
    </row>
    <row r="48" spans="1:20" ht="24" customHeight="1" x14ac:dyDescent="0.35">
      <c r="A48" s="23"/>
      <c r="B48" s="23"/>
      <c r="C48" s="38" t="s">
        <v>82</v>
      </c>
      <c r="D48" s="15">
        <v>166</v>
      </c>
      <c r="E48" s="15">
        <v>166</v>
      </c>
      <c r="F48" s="15">
        <v>178</v>
      </c>
      <c r="G48" s="16">
        <f>(+D48+E48+F48)/3</f>
        <v>170</v>
      </c>
      <c r="H48" s="25">
        <v>162</v>
      </c>
      <c r="I48" s="25">
        <v>175</v>
      </c>
      <c r="J48" s="39">
        <v>184</v>
      </c>
      <c r="K48" s="16">
        <f>(+H48+I48+J48)/3</f>
        <v>173.66666666666666</v>
      </c>
      <c r="L48" s="26">
        <f t="shared" ref="L48:S48" si="14">(+D48/D$54)*100</f>
        <v>4.7982425713955369E-2</v>
      </c>
      <c r="M48" s="26">
        <f t="shared" si="14"/>
        <v>5.0710868622191811E-2</v>
      </c>
      <c r="N48" s="40">
        <f t="shared" si="14"/>
        <v>4.7672484673831825E-2</v>
      </c>
      <c r="O48" s="19">
        <f t="shared" si="14"/>
        <v>4.8725168077944997E-2</v>
      </c>
      <c r="P48" s="26">
        <f t="shared" si="14"/>
        <v>4.5855199470117694E-2</v>
      </c>
      <c r="Q48" s="26">
        <f t="shared" si="14"/>
        <v>5.1995590773902374E-2</v>
      </c>
      <c r="R48" s="40">
        <f t="shared" si="14"/>
        <v>4.8195421958777199E-2</v>
      </c>
      <c r="S48" s="19">
        <f t="shared" si="14"/>
        <v>4.8617435836182561E-2</v>
      </c>
      <c r="T48" s="73"/>
    </row>
    <row r="49" spans="1:256" ht="24" customHeight="1" x14ac:dyDescent="0.35">
      <c r="A49" s="81" t="s">
        <v>44</v>
      </c>
      <c r="B49" s="81"/>
      <c r="C49" s="82" t="s">
        <v>78</v>
      </c>
      <c r="D49" s="83"/>
      <c r="E49" s="83"/>
      <c r="F49" s="83"/>
      <c r="G49" s="21"/>
      <c r="H49" s="84"/>
      <c r="I49" s="84"/>
      <c r="J49" s="84"/>
      <c r="K49" s="21"/>
      <c r="L49" s="85"/>
      <c r="M49" s="85"/>
      <c r="N49" s="85"/>
      <c r="O49" s="22"/>
      <c r="P49" s="85"/>
      <c r="Q49" s="85"/>
      <c r="R49" s="85"/>
      <c r="S49" s="22"/>
      <c r="T49" s="73"/>
    </row>
    <row r="50" spans="1:256" ht="24" customHeight="1" x14ac:dyDescent="0.35">
      <c r="A50" s="81"/>
      <c r="B50" s="81"/>
      <c r="C50" s="82" t="s">
        <v>79</v>
      </c>
      <c r="D50" s="83">
        <v>14</v>
      </c>
      <c r="E50" s="83">
        <v>13</v>
      </c>
      <c r="F50" s="83">
        <v>6</v>
      </c>
      <c r="G50" s="16">
        <f>(+D50+E50+F50)/3</f>
        <v>11</v>
      </c>
      <c r="H50" s="84">
        <v>12</v>
      </c>
      <c r="I50" s="84">
        <v>11</v>
      </c>
      <c r="J50" s="84">
        <v>14</v>
      </c>
      <c r="K50" s="16">
        <f>(+H50+I50+J50)/3</f>
        <v>12.333333333333334</v>
      </c>
      <c r="L50" s="85">
        <f t="shared" ref="L50:S50" si="15">(+D50/D$54)*100</f>
        <v>4.0467106023817784E-3</v>
      </c>
      <c r="M50" s="85">
        <f t="shared" si="15"/>
        <v>3.9713330848704428E-3</v>
      </c>
      <c r="N50" s="85">
        <f t="shared" si="15"/>
        <v>1.6069376856347806E-3</v>
      </c>
      <c r="O50" s="19">
        <f t="shared" si="15"/>
        <v>3.1528049932787938E-3</v>
      </c>
      <c r="P50" s="85">
        <f t="shared" si="15"/>
        <v>3.3966814422309406E-3</v>
      </c>
      <c r="Q50" s="85">
        <f t="shared" si="15"/>
        <v>3.2682942772167206E-3</v>
      </c>
      <c r="R50" s="85">
        <f t="shared" si="15"/>
        <v>3.6670429751243521E-3</v>
      </c>
      <c r="S50" s="19">
        <f t="shared" si="15"/>
        <v>3.4526777849112379E-3</v>
      </c>
      <c r="T50" s="73"/>
    </row>
    <row r="51" spans="1:256" ht="24" customHeight="1" x14ac:dyDescent="0.35">
      <c r="A51" s="23" t="s">
        <v>49</v>
      </c>
      <c r="B51" s="23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23"/>
      <c r="C52" s="35" t="s">
        <v>37</v>
      </c>
      <c r="D52" s="15">
        <v>110</v>
      </c>
      <c r="E52" s="15">
        <v>138</v>
      </c>
      <c r="F52" s="15">
        <v>200</v>
      </c>
      <c r="G52" s="16">
        <f t="shared" ref="G52" si="16">(+D52+E52+F52)/3</f>
        <v>149.33333333333334</v>
      </c>
      <c r="H52" s="25">
        <v>187</v>
      </c>
      <c r="I52" s="25">
        <v>100</v>
      </c>
      <c r="J52" s="25">
        <v>392</v>
      </c>
      <c r="K52" s="16">
        <f t="shared" ref="K52" si="17">(+H52+I52+J52)/3</f>
        <v>226.33333333333334</v>
      </c>
      <c r="L52" s="26">
        <f t="shared" ref="L52:S53" si="18">(+D52/D$54)*100</f>
        <v>3.1795583304428256E-2</v>
      </c>
      <c r="M52" s="26">
        <f t="shared" si="18"/>
        <v>4.215722813170162E-2</v>
      </c>
      <c r="N52" s="26">
        <f t="shared" si="18"/>
        <v>5.3564589521159348E-2</v>
      </c>
      <c r="O52" s="19">
        <f t="shared" si="18"/>
        <v>4.2801716272390898E-2</v>
      </c>
      <c r="P52" s="26">
        <f t="shared" si="18"/>
        <v>5.293161914143215E-2</v>
      </c>
      <c r="Q52" s="26">
        <f t="shared" si="18"/>
        <v>2.9711766156515641E-2</v>
      </c>
      <c r="R52" s="26">
        <f t="shared" si="18"/>
        <v>0.10267720330348186</v>
      </c>
      <c r="S52" s="19">
        <f t="shared" si="18"/>
        <v>6.3361303133911639E-2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71</v>
      </c>
      <c r="E53" s="94">
        <v>76</v>
      </c>
      <c r="F53" s="94">
        <v>107</v>
      </c>
      <c r="G53" s="67">
        <f>(+D53+E53+F53)/3</f>
        <v>84.666666666666671</v>
      </c>
      <c r="H53" s="84">
        <v>68</v>
      </c>
      <c r="I53" s="84">
        <v>77</v>
      </c>
      <c r="J53" s="84">
        <v>123</v>
      </c>
      <c r="K53" s="67">
        <f>(+H53+I53+J53)/3</f>
        <v>89.333333333333329</v>
      </c>
      <c r="L53" s="85">
        <f t="shared" si="18"/>
        <v>2.0522603769221878E-2</v>
      </c>
      <c r="M53" s="85">
        <f t="shared" si="18"/>
        <v>2.3217024188473358E-2</v>
      </c>
      <c r="N53" s="85">
        <f t="shared" si="18"/>
        <v>2.8657055393820255E-2</v>
      </c>
      <c r="O53" s="68">
        <f t="shared" si="18"/>
        <v>2.4267044493721628E-2</v>
      </c>
      <c r="P53" s="85">
        <f t="shared" si="18"/>
        <v>1.9247861505975329E-2</v>
      </c>
      <c r="Q53" s="85">
        <f t="shared" si="18"/>
        <v>2.2878059940517045E-2</v>
      </c>
      <c r="R53" s="85">
        <f t="shared" si="18"/>
        <v>3.2217591852878237E-2</v>
      </c>
      <c r="S53" s="68">
        <f t="shared" si="18"/>
        <v>2.500858503665437E-2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9">+D9+D14+D20+D16+D21+D29+D38+D36+D44+D48+D50+D52+D39+D53+D34</f>
        <v>345960</v>
      </c>
      <c r="E54" s="46">
        <f t="shared" si="19"/>
        <v>327346</v>
      </c>
      <c r="F54" s="46">
        <f t="shared" si="19"/>
        <v>373381</v>
      </c>
      <c r="G54" s="70">
        <f t="shared" si="19"/>
        <v>348895.66666666657</v>
      </c>
      <c r="H54" s="46">
        <f t="shared" si="19"/>
        <v>353286</v>
      </c>
      <c r="I54" s="46">
        <f t="shared" si="19"/>
        <v>336567</v>
      </c>
      <c r="J54" s="46">
        <f t="shared" si="19"/>
        <v>381779</v>
      </c>
      <c r="K54" s="70">
        <f t="shared" si="19"/>
        <v>357210.66666666669</v>
      </c>
      <c r="L54" s="71">
        <f t="shared" si="19"/>
        <v>100</v>
      </c>
      <c r="M54" s="71">
        <f t="shared" si="19"/>
        <v>99.999999999999986</v>
      </c>
      <c r="N54" s="71">
        <f t="shared" si="19"/>
        <v>100</v>
      </c>
      <c r="O54" s="72">
        <f t="shared" si="19"/>
        <v>100.00000000000004</v>
      </c>
      <c r="P54" s="71">
        <f t="shared" si="19"/>
        <v>100</v>
      </c>
      <c r="Q54" s="71">
        <f t="shared" si="19"/>
        <v>100</v>
      </c>
      <c r="R54" s="71">
        <f t="shared" si="19"/>
        <v>100.00000000000001</v>
      </c>
      <c r="S54" s="72">
        <f t="shared" si="19"/>
        <v>100.00000000000003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5CC1F-265B-4AF5-BC00-33B21602BEB4}">
  <sheetPr transitionEvaluation="1">
    <pageSetUpPr fitToPage="1"/>
  </sheetPr>
  <dimension ref="A1:IV55"/>
  <sheetViews>
    <sheetView defaultGridColor="0" topLeftCell="A13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6" t="s">
        <v>56</v>
      </c>
      <c r="E8" s="126" t="s">
        <v>57</v>
      </c>
      <c r="F8" s="10" t="s">
        <v>58</v>
      </c>
      <c r="G8" s="11" t="s">
        <v>150</v>
      </c>
      <c r="H8" s="126" t="s">
        <v>56</v>
      </c>
      <c r="I8" s="126" t="s">
        <v>57</v>
      </c>
      <c r="J8" s="10" t="s">
        <v>58</v>
      </c>
      <c r="K8" s="11" t="s">
        <v>150</v>
      </c>
      <c r="L8" s="126" t="s">
        <v>56</v>
      </c>
      <c r="M8" s="126" t="s">
        <v>57</v>
      </c>
      <c r="N8" s="10" t="s">
        <v>58</v>
      </c>
      <c r="O8" s="11" t="s">
        <v>59</v>
      </c>
      <c r="P8" s="126" t="s">
        <v>56</v>
      </c>
      <c r="Q8" s="126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370995</v>
      </c>
      <c r="E9" s="15">
        <v>322241</v>
      </c>
      <c r="F9" s="15">
        <v>364526</v>
      </c>
      <c r="G9" s="16">
        <f>(+D9+E9+F9)/3</f>
        <v>352587.33333333331</v>
      </c>
      <c r="H9" s="17">
        <v>377605</v>
      </c>
      <c r="I9" s="17">
        <v>328633</v>
      </c>
      <c r="J9" s="17">
        <v>373035</v>
      </c>
      <c r="K9" s="16">
        <f>(+H9+I9+J9)/3</f>
        <v>359757.66666666669</v>
      </c>
      <c r="L9" s="18">
        <f t="shared" ref="L9:S12" si="0">(+D9/D$54)*100</f>
        <v>96.161023934308957</v>
      </c>
      <c r="M9" s="18">
        <f t="shared" si="0"/>
        <v>96.44642247855522</v>
      </c>
      <c r="N9" s="18">
        <f t="shared" si="0"/>
        <v>96.628451006640248</v>
      </c>
      <c r="O9" s="19">
        <f t="shared" si="0"/>
        <v>96.408653210775029</v>
      </c>
      <c r="P9" s="18">
        <f t="shared" si="0"/>
        <v>95.473657861934186</v>
      </c>
      <c r="Q9" s="18">
        <f t="shared" si="0"/>
        <v>95.904198816347019</v>
      </c>
      <c r="R9" s="18">
        <f t="shared" si="0"/>
        <v>96.035619950879692</v>
      </c>
      <c r="S9" s="19">
        <f t="shared" si="0"/>
        <v>95.798364827548866</v>
      </c>
      <c r="T9" s="51"/>
    </row>
    <row r="10" spans="1:20" ht="24" customHeight="1" x14ac:dyDescent="0.35">
      <c r="A10" s="13"/>
      <c r="B10" s="13"/>
      <c r="C10" s="20" t="s">
        <v>73</v>
      </c>
      <c r="D10" s="15">
        <v>368054</v>
      </c>
      <c r="E10" s="15">
        <v>319608</v>
      </c>
      <c r="F10" s="15">
        <v>360998</v>
      </c>
      <c r="G10" s="21">
        <f>(+D10+E10+F10)/3</f>
        <v>349553.33333333331</v>
      </c>
      <c r="H10" s="17">
        <v>368054</v>
      </c>
      <c r="I10" s="17">
        <v>319608</v>
      </c>
      <c r="J10" s="17">
        <v>360998</v>
      </c>
      <c r="K10" s="21">
        <f>(+H10+I10+J10)/3</f>
        <v>349553.33333333331</v>
      </c>
      <c r="L10" s="18">
        <f t="shared" si="0"/>
        <v>95.398723710880589</v>
      </c>
      <c r="M10" s="18">
        <f t="shared" si="0"/>
        <v>95.658368101905339</v>
      </c>
      <c r="N10" s="18">
        <f t="shared" si="0"/>
        <v>95.693249744860765</v>
      </c>
      <c r="O10" s="22">
        <f t="shared" si="0"/>
        <v>95.57906057885549</v>
      </c>
      <c r="P10" s="18">
        <f t="shared" si="0"/>
        <v>93.058782777548828</v>
      </c>
      <c r="Q10" s="18">
        <f t="shared" si="0"/>
        <v>93.270454200567315</v>
      </c>
      <c r="R10" s="18">
        <f t="shared" si="0"/>
        <v>92.936766606424769</v>
      </c>
      <c r="S10" s="22">
        <f t="shared" si="0"/>
        <v>93.081095570867973</v>
      </c>
    </row>
    <row r="11" spans="1:20" ht="24" customHeight="1" x14ac:dyDescent="0.35">
      <c r="A11" s="13"/>
      <c r="B11" s="13"/>
      <c r="C11" s="20" t="s">
        <v>74</v>
      </c>
      <c r="D11" s="15">
        <v>115</v>
      </c>
      <c r="E11" s="15">
        <v>94</v>
      </c>
      <c r="F11" s="15">
        <v>101</v>
      </c>
      <c r="G11" s="21">
        <f>(+D11+E11+F11)/3</f>
        <v>103.33333333333333</v>
      </c>
      <c r="H11" s="17">
        <v>55</v>
      </c>
      <c r="I11" s="17">
        <v>38</v>
      </c>
      <c r="J11" s="17">
        <v>42</v>
      </c>
      <c r="K11" s="21">
        <f>(+H11+I11+J11)/3</f>
        <v>45</v>
      </c>
      <c r="L11" s="18">
        <f t="shared" si="0"/>
        <v>2.980772719968067E-2</v>
      </c>
      <c r="M11" s="18">
        <f t="shared" si="0"/>
        <v>2.8134109914580051E-2</v>
      </c>
      <c r="N11" s="18">
        <f t="shared" si="0"/>
        <v>2.6773051995387612E-2</v>
      </c>
      <c r="O11" s="22">
        <f t="shared" si="0"/>
        <v>2.8254638089986461E-2</v>
      </c>
      <c r="P11" s="18">
        <f t="shared" si="0"/>
        <v>1.3906201407307582E-2</v>
      </c>
      <c r="Q11" s="18">
        <f t="shared" si="0"/>
        <v>1.1089451013809284E-2</v>
      </c>
      <c r="R11" s="18">
        <f t="shared" si="0"/>
        <v>1.0812647708491017E-2</v>
      </c>
      <c r="S11" s="22">
        <f t="shared" si="0"/>
        <v>1.1982861844703884E-2</v>
      </c>
    </row>
    <row r="12" spans="1:20" ht="24" customHeight="1" x14ac:dyDescent="0.35">
      <c r="A12" s="13"/>
      <c r="B12" s="13"/>
      <c r="C12" s="20" t="s">
        <v>75</v>
      </c>
      <c r="D12" s="15">
        <v>2826</v>
      </c>
      <c r="E12" s="15">
        <v>2539</v>
      </c>
      <c r="F12" s="15">
        <v>3427</v>
      </c>
      <c r="G12" s="21">
        <f>(+D12+E12+F12)/3</f>
        <v>2930.6666666666665</v>
      </c>
      <c r="H12" s="17">
        <v>9496</v>
      </c>
      <c r="I12" s="17">
        <v>8987</v>
      </c>
      <c r="J12" s="17">
        <v>11995</v>
      </c>
      <c r="K12" s="21">
        <f>(+H12+I12+J12)/3</f>
        <v>10159.333333333334</v>
      </c>
      <c r="L12" s="18">
        <f t="shared" si="0"/>
        <v>0.73249249622867452</v>
      </c>
      <c r="M12" s="18">
        <f t="shared" si="0"/>
        <v>0.75992026673530588</v>
      </c>
      <c r="N12" s="18">
        <f t="shared" si="0"/>
        <v>0.90842820978409256</v>
      </c>
      <c r="O12" s="22">
        <f t="shared" si="0"/>
        <v>0.80133799382955151</v>
      </c>
      <c r="P12" s="18">
        <f t="shared" si="0"/>
        <v>2.4009688829780509</v>
      </c>
      <c r="Q12" s="18">
        <f t="shared" si="0"/>
        <v>2.622655164765896</v>
      </c>
      <c r="R12" s="18">
        <f t="shared" si="0"/>
        <v>3.0880406967464231</v>
      </c>
      <c r="S12" s="22">
        <f t="shared" si="0"/>
        <v>2.7052863948361856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522</v>
      </c>
      <c r="E14" s="83">
        <v>425</v>
      </c>
      <c r="F14" s="83">
        <v>462</v>
      </c>
      <c r="G14" s="16">
        <f>(+D14+E14+F14)/3</f>
        <v>469.66666666666669</v>
      </c>
      <c r="H14" s="84">
        <v>702</v>
      </c>
      <c r="I14" s="84">
        <v>563</v>
      </c>
      <c r="J14" s="84">
        <v>593</v>
      </c>
      <c r="K14" s="16">
        <f>(+H14+I14+J14)/3</f>
        <v>619.33333333333337</v>
      </c>
      <c r="L14" s="85">
        <f t="shared" ref="L14:S14" si="1">(+D14/D$54)*100</f>
        <v>0.13530116172376791</v>
      </c>
      <c r="M14" s="85">
        <f t="shared" si="1"/>
        <v>0.12720209269889918</v>
      </c>
      <c r="N14" s="85">
        <f t="shared" si="1"/>
        <v>0.12246683189969385</v>
      </c>
      <c r="O14" s="19">
        <f t="shared" si="1"/>
        <v>0.1284218873186804</v>
      </c>
      <c r="P14" s="85">
        <f t="shared" si="1"/>
        <v>0.17749369796236225</v>
      </c>
      <c r="Q14" s="85">
        <f t="shared" si="1"/>
        <v>0.16429897159933232</v>
      </c>
      <c r="R14" s="85">
        <f t="shared" si="1"/>
        <v>0.1526642878841708</v>
      </c>
      <c r="S14" s="19">
        <f t="shared" si="1"/>
        <v>0.16491968375896163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145</v>
      </c>
      <c r="E16" s="15">
        <v>123</v>
      </c>
      <c r="F16" s="15">
        <v>127</v>
      </c>
      <c r="G16" s="16">
        <f t="shared" ref="G16:G18" si="2">(+D16+E16+F16)/3</f>
        <v>131.66666666666666</v>
      </c>
      <c r="H16" s="25">
        <v>165</v>
      </c>
      <c r="I16" s="25">
        <v>120</v>
      </c>
      <c r="J16" s="25">
        <v>167</v>
      </c>
      <c r="K16" s="16">
        <f t="shared" ref="K16:K18" si="3">(+H16+I16+J16)/3</f>
        <v>150.66666666666666</v>
      </c>
      <c r="L16" s="26">
        <f t="shared" ref="L16:S17" si="4">(+D16/D$54)*100</f>
        <v>3.7583656034379971E-2</v>
      </c>
      <c r="M16" s="26">
        <f t="shared" si="4"/>
        <v>3.6813782122269642E-2</v>
      </c>
      <c r="N16" s="26">
        <f t="shared" si="4"/>
        <v>3.366512478627947E-2</v>
      </c>
      <c r="O16" s="19">
        <f t="shared" si="4"/>
        <v>3.6001877566273072E-2</v>
      </c>
      <c r="P16" s="26">
        <f t="shared" si="4"/>
        <v>4.1718604221922743E-2</v>
      </c>
      <c r="Q16" s="26">
        <f t="shared" si="4"/>
        <v>3.501931899097669E-2</v>
      </c>
      <c r="R16" s="26">
        <f t="shared" si="4"/>
        <v>4.2993146840904758E-2</v>
      </c>
      <c r="S16" s="19">
        <f t="shared" si="4"/>
        <v>4.0120396694860415E-2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145</v>
      </c>
      <c r="E17" s="15">
        <v>123</v>
      </c>
      <c r="F17" s="15">
        <v>127</v>
      </c>
      <c r="G17" s="21">
        <f t="shared" si="2"/>
        <v>131.66666666666666</v>
      </c>
      <c r="H17" s="25">
        <v>165</v>
      </c>
      <c r="I17" s="25">
        <v>120</v>
      </c>
      <c r="J17" s="25">
        <v>167</v>
      </c>
      <c r="K17" s="21">
        <f t="shared" si="3"/>
        <v>150.66666666666666</v>
      </c>
      <c r="L17" s="26">
        <f t="shared" si="4"/>
        <v>3.7583656034379971E-2</v>
      </c>
      <c r="M17" s="26">
        <f t="shared" si="4"/>
        <v>3.6813782122269642E-2</v>
      </c>
      <c r="N17" s="26">
        <f t="shared" si="4"/>
        <v>3.366512478627947E-2</v>
      </c>
      <c r="O17" s="22">
        <f t="shared" si="4"/>
        <v>3.6001877566273072E-2</v>
      </c>
      <c r="P17" s="26">
        <f t="shared" si="4"/>
        <v>4.1718604221922743E-2</v>
      </c>
      <c r="Q17" s="26">
        <f t="shared" si="4"/>
        <v>3.501931899097669E-2</v>
      </c>
      <c r="R17" s="26">
        <f t="shared" si="4"/>
        <v>4.2993146840904758E-2</v>
      </c>
      <c r="S17" s="22">
        <f t="shared" si="4"/>
        <v>4.0120396694860415E-2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29</v>
      </c>
      <c r="D20" s="83">
        <v>1918</v>
      </c>
      <c r="E20" s="83">
        <v>1577</v>
      </c>
      <c r="F20" s="83">
        <v>1670</v>
      </c>
      <c r="G20" s="16">
        <f>(+D20+E20+F20)/3</f>
        <v>1721.6666666666667</v>
      </c>
      <c r="H20" s="84">
        <v>4029</v>
      </c>
      <c r="I20" s="84">
        <v>3099</v>
      </c>
      <c r="J20" s="84">
        <v>3860</v>
      </c>
      <c r="K20" s="16">
        <f>(+H20+I20+J20)/3</f>
        <v>3662.6666666666665</v>
      </c>
      <c r="L20" s="85">
        <f t="shared" ref="L20:S24" si="5">(+D20/D$54)*100</f>
        <v>0.49714105016510884</v>
      </c>
      <c r="M20" s="85">
        <f t="shared" si="5"/>
        <v>0.47199458867332705</v>
      </c>
      <c r="N20" s="85">
        <f t="shared" si="5"/>
        <v>0.44268313695343875</v>
      </c>
      <c r="O20" s="19">
        <f t="shared" si="5"/>
        <v>0.47075872817670994</v>
      </c>
      <c r="P20" s="85">
        <f t="shared" si="5"/>
        <v>1.0186924630916772</v>
      </c>
      <c r="Q20" s="85">
        <f t="shared" si="5"/>
        <v>0.904373912941973</v>
      </c>
      <c r="R20" s="85">
        <f t="shared" si="5"/>
        <v>0.99373381320893639</v>
      </c>
      <c r="S20" s="19">
        <f t="shared" si="5"/>
        <v>0.97531619221930577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7632</v>
      </c>
      <c r="E21" s="15">
        <v>5898</v>
      </c>
      <c r="F21" s="15">
        <v>6134</v>
      </c>
      <c r="G21" s="16">
        <f>(+D21+E21+F21)/3</f>
        <v>6554.666666666667</v>
      </c>
      <c r="H21" s="25">
        <v>7632</v>
      </c>
      <c r="I21" s="25">
        <v>5898</v>
      </c>
      <c r="J21" s="25">
        <v>6134</v>
      </c>
      <c r="K21" s="16">
        <f>(+H21+I21+J21)/3</f>
        <v>6554.666666666667</v>
      </c>
      <c r="L21" s="26">
        <f t="shared" si="5"/>
        <v>1.9781962955475032</v>
      </c>
      <c r="M21" s="26">
        <f t="shared" si="5"/>
        <v>1.7652657476190763</v>
      </c>
      <c r="N21" s="26">
        <f t="shared" si="5"/>
        <v>1.625999019205026</v>
      </c>
      <c r="O21" s="19">
        <f t="shared" si="5"/>
        <v>1.7922554948435285</v>
      </c>
      <c r="P21" s="26">
        <f t="shared" si="5"/>
        <v>1.9296750752831178</v>
      </c>
      <c r="Q21" s="26">
        <f t="shared" si="5"/>
        <v>1.7211995284065043</v>
      </c>
      <c r="R21" s="26">
        <f t="shared" si="5"/>
        <v>1.5791614534258072</v>
      </c>
      <c r="S21" s="19">
        <f t="shared" si="5"/>
        <v>1.745414780105609</v>
      </c>
    </row>
    <row r="22" spans="1:20" ht="24" customHeight="1" x14ac:dyDescent="0.35">
      <c r="A22" s="23"/>
      <c r="B22" s="34"/>
      <c r="C22" s="24" t="s">
        <v>6</v>
      </c>
      <c r="D22" s="15">
        <v>2780</v>
      </c>
      <c r="E22" s="15">
        <v>2205</v>
      </c>
      <c r="F22" s="15">
        <v>2419</v>
      </c>
      <c r="G22" s="21">
        <f>(+D22+E22+F22)/3</f>
        <v>2468</v>
      </c>
      <c r="H22" s="25">
        <v>2780</v>
      </c>
      <c r="I22" s="25">
        <v>2205</v>
      </c>
      <c r="J22" s="25">
        <v>2419</v>
      </c>
      <c r="K22" s="21">
        <f>(+H22+I22+J22)/3</f>
        <v>2468</v>
      </c>
      <c r="L22" s="26">
        <f t="shared" si="5"/>
        <v>0.72056940534880221</v>
      </c>
      <c r="M22" s="26">
        <f t="shared" si="5"/>
        <v>0.65995438682605345</v>
      </c>
      <c r="N22" s="26">
        <f t="shared" si="5"/>
        <v>0.64122784927566967</v>
      </c>
      <c r="O22" s="22">
        <f t="shared" si="5"/>
        <v>0.67483013038148321</v>
      </c>
      <c r="P22" s="26">
        <f t="shared" si="5"/>
        <v>0.70289527113300143</v>
      </c>
      <c r="Q22" s="26">
        <f t="shared" si="5"/>
        <v>0.64347998645919668</v>
      </c>
      <c r="R22" s="26">
        <f t="shared" si="5"/>
        <v>0.62275701921047077</v>
      </c>
      <c r="S22" s="22">
        <f t="shared" si="5"/>
        <v>0.65719340072731525</v>
      </c>
    </row>
    <row r="23" spans="1:20" ht="24" customHeight="1" x14ac:dyDescent="0.35">
      <c r="A23" s="23"/>
      <c r="B23" s="34"/>
      <c r="C23" s="24" t="s">
        <v>7</v>
      </c>
      <c r="D23" s="15">
        <v>4821</v>
      </c>
      <c r="E23" s="15">
        <v>3665</v>
      </c>
      <c r="F23" s="15">
        <v>3667</v>
      </c>
      <c r="G23" s="21">
        <f>(+D23+E23+F23)/3</f>
        <v>4051</v>
      </c>
      <c r="H23" s="25">
        <v>4821</v>
      </c>
      <c r="I23" s="25">
        <v>3665</v>
      </c>
      <c r="J23" s="25">
        <v>3667</v>
      </c>
      <c r="K23" s="21">
        <f>(+H23+I23+J23)/3</f>
        <v>4051</v>
      </c>
      <c r="L23" s="26">
        <f t="shared" si="5"/>
        <v>1.2495917637361784</v>
      </c>
      <c r="M23" s="26">
        <f t="shared" si="5"/>
        <v>1.0969309876269775</v>
      </c>
      <c r="N23" s="26">
        <f t="shared" si="5"/>
        <v>0.97204734323847897</v>
      </c>
      <c r="O23" s="22">
        <f t="shared" si="5"/>
        <v>1.107672957121308</v>
      </c>
      <c r="P23" s="26">
        <f t="shared" si="5"/>
        <v>1.2189417633569064</v>
      </c>
      <c r="Q23" s="26">
        <f t="shared" si="5"/>
        <v>1.0695483675160797</v>
      </c>
      <c r="R23" s="26">
        <f t="shared" si="5"/>
        <v>0.94404712254848955</v>
      </c>
      <c r="S23" s="22">
        <f t="shared" si="5"/>
        <v>1.0787238518421207</v>
      </c>
    </row>
    <row r="24" spans="1:20" ht="24" customHeight="1" x14ac:dyDescent="0.35">
      <c r="A24" s="23"/>
      <c r="B24" s="36"/>
      <c r="C24" s="24" t="s">
        <v>8</v>
      </c>
      <c r="D24" s="15">
        <v>31</v>
      </c>
      <c r="E24" s="15">
        <v>28</v>
      </c>
      <c r="F24" s="15">
        <v>48</v>
      </c>
      <c r="G24" s="21">
        <f>(+D24+E24+F24)/3</f>
        <v>35.666666666666664</v>
      </c>
      <c r="H24" s="25">
        <v>31</v>
      </c>
      <c r="I24" s="25">
        <v>28</v>
      </c>
      <c r="J24" s="25">
        <v>48</v>
      </c>
      <c r="K24" s="21">
        <f>(+H24+I24+J24)/3</f>
        <v>35.666666666666664</v>
      </c>
      <c r="L24" s="26">
        <f t="shared" si="5"/>
        <v>8.0351264625226158E-3</v>
      </c>
      <c r="M24" s="26">
        <f t="shared" si="5"/>
        <v>8.3803731660451221E-3</v>
      </c>
      <c r="N24" s="26">
        <f t="shared" si="5"/>
        <v>1.2723826690877281E-2</v>
      </c>
      <c r="O24" s="22">
        <f t="shared" si="5"/>
        <v>9.7524073407372625E-3</v>
      </c>
      <c r="P24" s="26">
        <f t="shared" si="5"/>
        <v>7.838040793209728E-3</v>
      </c>
      <c r="Q24" s="26">
        <f t="shared" si="5"/>
        <v>8.1711744312278935E-3</v>
      </c>
      <c r="R24" s="26">
        <f t="shared" si="5"/>
        <v>1.2357311666846877E-2</v>
      </c>
      <c r="S24" s="22">
        <f t="shared" si="5"/>
        <v>9.4975275361727073E-3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2</v>
      </c>
      <c r="E27" s="15"/>
      <c r="F27" s="15">
        <v>1</v>
      </c>
      <c r="G27" s="21">
        <f>(+D27+E27+F27)/3</f>
        <v>1</v>
      </c>
      <c r="H27" s="25">
        <v>2</v>
      </c>
      <c r="I27" s="25"/>
      <c r="J27" s="25">
        <v>1</v>
      </c>
      <c r="K27" s="21">
        <f>(+H27+I27+J27)/3</f>
        <v>1</v>
      </c>
      <c r="L27" s="18">
        <f>(+D27/D$54)*100</f>
        <v>5.1839525564662025E-4</v>
      </c>
      <c r="M27" s="26"/>
      <c r="N27" s="26">
        <f>(+F27/F$54)*100</f>
        <v>2.6507972272661005E-4</v>
      </c>
      <c r="O27" s="22">
        <f>(+G27/G$54)*100</f>
        <v>2.7343198151599801E-4</v>
      </c>
      <c r="P27" s="18">
        <f>(+H27/H$54)*100</f>
        <v>5.0568005117482121E-4</v>
      </c>
      <c r="Q27" s="26"/>
      <c r="R27" s="26">
        <f>(+J27/J$54)*100</f>
        <v>2.5744399305930991E-4</v>
      </c>
      <c r="S27" s="22">
        <f>(+K27/K$54)*100</f>
        <v>2.6628581877119744E-4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1189</v>
      </c>
      <c r="E29" s="83">
        <v>961</v>
      </c>
      <c r="F29" s="83">
        <v>980</v>
      </c>
      <c r="G29" s="16">
        <f>(+D29+E29+F29)/3</f>
        <v>1043.3333333333333</v>
      </c>
      <c r="H29" s="84">
        <v>1431</v>
      </c>
      <c r="I29" s="84">
        <v>1203</v>
      </c>
      <c r="J29" s="84">
        <v>1223</v>
      </c>
      <c r="K29" s="16">
        <f>(+H29+I29+J29)/3</f>
        <v>1285.6666666666667</v>
      </c>
      <c r="L29" s="85">
        <f t="shared" ref="L29:S32" si="6">(+D29/D$54)*100</f>
        <v>0.30818597948191578</v>
      </c>
      <c r="M29" s="85">
        <f t="shared" si="6"/>
        <v>0.28762637902033439</v>
      </c>
      <c r="N29" s="85">
        <f t="shared" si="6"/>
        <v>0.2597781282720778</v>
      </c>
      <c r="O29" s="19">
        <f t="shared" si="6"/>
        <v>0.28528070071502459</v>
      </c>
      <c r="P29" s="85">
        <f t="shared" si="6"/>
        <v>0.36181407661558457</v>
      </c>
      <c r="Q29" s="85">
        <f t="shared" si="6"/>
        <v>0.3510686728845413</v>
      </c>
      <c r="R29" s="85">
        <f t="shared" si="6"/>
        <v>0.31485400351153608</v>
      </c>
      <c r="S29" s="19">
        <f t="shared" si="6"/>
        <v>0.34235480100016952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327</v>
      </c>
      <c r="E30" s="83">
        <v>251</v>
      </c>
      <c r="F30" s="83">
        <v>259</v>
      </c>
      <c r="G30" s="21">
        <f>(+D30+E30+F30)/3</f>
        <v>279</v>
      </c>
      <c r="H30" s="84">
        <v>547</v>
      </c>
      <c r="I30" s="84">
        <v>471</v>
      </c>
      <c r="J30" s="84">
        <v>501</v>
      </c>
      <c r="K30" s="21">
        <f>(+H30+I30+J30)/3</f>
        <v>506.33333333333331</v>
      </c>
      <c r="L30" s="85">
        <f t="shared" si="6"/>
        <v>8.4757624298222423E-2</v>
      </c>
      <c r="M30" s="85">
        <f t="shared" si="6"/>
        <v>7.5124059452761627E-2</v>
      </c>
      <c r="N30" s="85">
        <f t="shared" si="6"/>
        <v>6.8655648186192006E-2</v>
      </c>
      <c r="O30" s="22">
        <f t="shared" si="6"/>
        <v>7.6287522842963446E-2</v>
      </c>
      <c r="P30" s="85">
        <f t="shared" si="6"/>
        <v>0.13830349399631359</v>
      </c>
      <c r="Q30" s="85">
        <f t="shared" si="6"/>
        <v>0.1374508270395835</v>
      </c>
      <c r="R30" s="85">
        <f t="shared" si="6"/>
        <v>0.12897944052271429</v>
      </c>
      <c r="S30" s="22">
        <f t="shared" si="6"/>
        <v>0.13482938623781629</v>
      </c>
    </row>
    <row r="31" spans="1:20" ht="24" customHeight="1" x14ac:dyDescent="0.35">
      <c r="A31" s="81"/>
      <c r="B31" s="86"/>
      <c r="C31" s="87" t="s">
        <v>54</v>
      </c>
      <c r="D31" s="83">
        <v>440</v>
      </c>
      <c r="E31" s="83">
        <v>366</v>
      </c>
      <c r="F31" s="83">
        <v>399</v>
      </c>
      <c r="G31" s="21">
        <f>(+D31+E31+F31)/3</f>
        <v>401.66666666666669</v>
      </c>
      <c r="H31" s="84">
        <v>434</v>
      </c>
      <c r="I31" s="84">
        <v>356</v>
      </c>
      <c r="J31" s="84">
        <v>361</v>
      </c>
      <c r="K31" s="21">
        <f>(+H31+I31+J31)/3</f>
        <v>383.66666666666669</v>
      </c>
      <c r="L31" s="85">
        <f t="shared" si="6"/>
        <v>0.11404695624225647</v>
      </c>
      <c r="M31" s="85">
        <f t="shared" si="6"/>
        <v>0.10954344924187552</v>
      </c>
      <c r="N31" s="85">
        <f t="shared" si="6"/>
        <v>0.10576680936791741</v>
      </c>
      <c r="O31" s="22">
        <f t="shared" si="6"/>
        <v>0.10982851257559255</v>
      </c>
      <c r="P31" s="85">
        <f t="shared" si="6"/>
        <v>0.10973257110493619</v>
      </c>
      <c r="Q31" s="85">
        <f t="shared" si="6"/>
        <v>0.1038906463398975</v>
      </c>
      <c r="R31" s="85">
        <f t="shared" si="6"/>
        <v>9.2937281494410884E-2</v>
      </c>
      <c r="S31" s="22">
        <f t="shared" si="6"/>
        <v>0.1021649924685494</v>
      </c>
    </row>
    <row r="32" spans="1:20" ht="24" customHeight="1" x14ac:dyDescent="0.35">
      <c r="A32" s="81"/>
      <c r="B32" s="86"/>
      <c r="C32" s="87" t="s">
        <v>55</v>
      </c>
      <c r="D32" s="83">
        <v>422</v>
      </c>
      <c r="E32" s="83">
        <v>344</v>
      </c>
      <c r="F32" s="83">
        <v>322</v>
      </c>
      <c r="G32" s="21">
        <f>(+D32+E32+F32)/3</f>
        <v>362.66666666666669</v>
      </c>
      <c r="H32" s="84">
        <v>450</v>
      </c>
      <c r="I32" s="84">
        <v>376</v>
      </c>
      <c r="J32" s="84">
        <v>361</v>
      </c>
      <c r="K32" s="21">
        <f>(+H32+I32+J32)/3</f>
        <v>395.66666666666669</v>
      </c>
      <c r="L32" s="85">
        <f t="shared" si="6"/>
        <v>0.10938139894143689</v>
      </c>
      <c r="M32" s="85">
        <f t="shared" si="6"/>
        <v>0.10295887032569721</v>
      </c>
      <c r="N32" s="85">
        <f t="shared" si="6"/>
        <v>8.5355670717968429E-2</v>
      </c>
      <c r="O32" s="22">
        <f t="shared" si="6"/>
        <v>9.916466529646864E-2</v>
      </c>
      <c r="P32" s="85">
        <f t="shared" si="6"/>
        <v>0.11377801151433477</v>
      </c>
      <c r="Q32" s="85">
        <f t="shared" si="6"/>
        <v>0.10972719950506028</v>
      </c>
      <c r="R32" s="85">
        <f t="shared" si="6"/>
        <v>9.2937281494410884E-2</v>
      </c>
      <c r="S32" s="22">
        <f t="shared" si="6"/>
        <v>0.1053604222938038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95</v>
      </c>
      <c r="E34" s="15">
        <v>104</v>
      </c>
      <c r="F34" s="15">
        <v>166</v>
      </c>
      <c r="G34" s="16">
        <f>(+D34+E34+F34)/3</f>
        <v>121.66666666666667</v>
      </c>
      <c r="H34" s="25">
        <v>91</v>
      </c>
      <c r="I34" s="25">
        <v>85</v>
      </c>
      <c r="J34" s="25">
        <v>175</v>
      </c>
      <c r="K34" s="16">
        <f>(+H34+I34+J34)/3</f>
        <v>117</v>
      </c>
      <c r="L34" s="26">
        <f t="shared" ref="L34:S34" si="7">(+D34/D$54)*100</f>
        <v>2.4623774643214469E-2</v>
      </c>
      <c r="M34" s="26">
        <f t="shared" si="7"/>
        <v>3.1127100331024737E-2</v>
      </c>
      <c r="N34" s="26">
        <f t="shared" si="7"/>
        <v>4.400323397261726E-2</v>
      </c>
      <c r="O34" s="19">
        <f t="shared" si="7"/>
        <v>3.3267557751113098E-2</v>
      </c>
      <c r="P34" s="26">
        <f t="shared" si="7"/>
        <v>2.3008442328454365E-2</v>
      </c>
      <c r="Q34" s="26">
        <f t="shared" si="7"/>
        <v>2.4805350951941821E-2</v>
      </c>
      <c r="R34" s="26">
        <f t="shared" si="7"/>
        <v>4.5052698785379236E-2</v>
      </c>
      <c r="S34" s="19">
        <f t="shared" si="7"/>
        <v>3.1155440796230102E-2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2836</v>
      </c>
      <c r="E36" s="83">
        <v>2366</v>
      </c>
      <c r="F36" s="83">
        <v>2606</v>
      </c>
      <c r="G36" s="16">
        <f>(+D36+E36+F36)/3</f>
        <v>2602.6666666666665</v>
      </c>
      <c r="H36" s="84">
        <v>3168</v>
      </c>
      <c r="I36" s="84">
        <v>2526</v>
      </c>
      <c r="J36" s="84">
        <v>2676</v>
      </c>
      <c r="K36" s="16">
        <f>(+H36+I36+J36)/3</f>
        <v>2790</v>
      </c>
      <c r="L36" s="85">
        <f t="shared" ref="L36:S36" si="8">(+D36/D$54)*100</f>
        <v>0.73508447250690767</v>
      </c>
      <c r="M36" s="85">
        <f t="shared" si="8"/>
        <v>0.7081415325308128</v>
      </c>
      <c r="N36" s="85">
        <f t="shared" si="8"/>
        <v>0.69079775742554572</v>
      </c>
      <c r="O36" s="19">
        <f t="shared" si="8"/>
        <v>0.71165230389230416</v>
      </c>
      <c r="P36" s="85">
        <f t="shared" si="8"/>
        <v>0.80099720106091665</v>
      </c>
      <c r="Q36" s="85">
        <f t="shared" si="8"/>
        <v>0.73715666476005937</v>
      </c>
      <c r="R36" s="85">
        <f t="shared" si="8"/>
        <v>0.68892012542671344</v>
      </c>
      <c r="S36" s="19">
        <f t="shared" si="8"/>
        <v>0.74293743437164084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21"/>
      <c r="H38" s="25"/>
      <c r="I38" s="25"/>
      <c r="J38" s="25"/>
      <c r="K38" s="21"/>
      <c r="L38" s="26"/>
      <c r="M38" s="26"/>
      <c r="N38" s="26"/>
      <c r="O38" s="22"/>
      <c r="P38" s="26"/>
      <c r="Q38" s="26"/>
      <c r="R38" s="26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6</v>
      </c>
      <c r="E40" s="15">
        <v>11</v>
      </c>
      <c r="F40" s="15">
        <v>2</v>
      </c>
      <c r="G40" s="16">
        <f>(+D40+E40+F40)/3</f>
        <v>6.333333333333333</v>
      </c>
      <c r="H40" s="25">
        <v>240</v>
      </c>
      <c r="I40" s="25">
        <v>183</v>
      </c>
      <c r="J40" s="25">
        <v>0</v>
      </c>
      <c r="K40" s="16">
        <f>(+H40+I40+J40)/3</f>
        <v>141</v>
      </c>
      <c r="L40" s="26">
        <f t="shared" ref="L40:S40" si="9">(+D40/D$54)*100</f>
        <v>1.555185766939861E-3</v>
      </c>
      <c r="M40" s="26">
        <f t="shared" si="9"/>
        <v>3.292289458089155E-3</v>
      </c>
      <c r="N40" s="26">
        <f t="shared" si="9"/>
        <v>5.3015944545322009E-4</v>
      </c>
      <c r="O40" s="19">
        <f t="shared" si="9"/>
        <v>1.7317358829346541E-3</v>
      </c>
      <c r="P40" s="26">
        <f t="shared" si="9"/>
        <v>6.068160614097854E-2</v>
      </c>
      <c r="Q40" s="26">
        <f t="shared" si="9"/>
        <v>5.340446146123945E-2</v>
      </c>
      <c r="R40" s="26">
        <f t="shared" si="9"/>
        <v>0</v>
      </c>
      <c r="S40" s="19">
        <f t="shared" si="9"/>
        <v>3.7546300446738838E-2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6</v>
      </c>
      <c r="E42" s="15">
        <v>11</v>
      </c>
      <c r="F42" s="15">
        <v>2</v>
      </c>
      <c r="G42" s="21">
        <f>(+D42+E42+F42)/3</f>
        <v>6.333333333333333</v>
      </c>
      <c r="H42" s="25">
        <v>240</v>
      </c>
      <c r="I42" s="25">
        <v>183</v>
      </c>
      <c r="J42" s="25"/>
      <c r="K42" s="21">
        <f>(+H42+I42+J42)/3</f>
        <v>141</v>
      </c>
      <c r="L42" s="26">
        <f>(+D42/D$54)*100</f>
        <v>1.555185766939861E-3</v>
      </c>
      <c r="M42" s="26">
        <f>(+E42/E$54)*100</f>
        <v>3.292289458089155E-3</v>
      </c>
      <c r="N42" s="26">
        <f>(+F42/F$54)*100</f>
        <v>5.3015944545322009E-4</v>
      </c>
      <c r="O42" s="22">
        <f>(+G42/G$54)*100</f>
        <v>1.7317358829346541E-3</v>
      </c>
      <c r="P42" s="26">
        <f>(+H42/H$54)*100</f>
        <v>6.068160614097854E-2</v>
      </c>
      <c r="Q42" s="26">
        <f>(+I42/I$54)*100</f>
        <v>5.340446146123945E-2</v>
      </c>
      <c r="R42" s="26"/>
      <c r="S42" s="22">
        <f>(+K42/K$54)*100</f>
        <v>3.7546300446738838E-2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173</v>
      </c>
      <c r="E44" s="83">
        <v>160</v>
      </c>
      <c r="F44" s="83">
        <v>162</v>
      </c>
      <c r="G44" s="16">
        <f>(+D44+E44+F44)/3</f>
        <v>165</v>
      </c>
      <c r="H44" s="84">
        <v>216</v>
      </c>
      <c r="I44" s="84">
        <v>172</v>
      </c>
      <c r="J44" s="90">
        <v>176</v>
      </c>
      <c r="K44" s="16">
        <f>(+H44+I44+J44)/3</f>
        <v>188</v>
      </c>
      <c r="L44" s="85">
        <f t="shared" ref="L44:S44" si="10">(+D44/D$54)*100</f>
        <v>4.4841189613432655E-2</v>
      </c>
      <c r="M44" s="85">
        <f t="shared" si="10"/>
        <v>4.7887846663114984E-2</v>
      </c>
      <c r="N44" s="91">
        <f t="shared" si="10"/>
        <v>4.2942915081710824E-2</v>
      </c>
      <c r="O44" s="19">
        <f t="shared" si="10"/>
        <v>4.5116276950139672E-2</v>
      </c>
      <c r="P44" s="85">
        <f t="shared" si="10"/>
        <v>5.4613445526880688E-2</v>
      </c>
      <c r="Q44" s="85">
        <f t="shared" si="10"/>
        <v>5.0194357220399916E-2</v>
      </c>
      <c r="R44" s="91">
        <f t="shared" si="10"/>
        <v>4.5310142778438554E-2</v>
      </c>
      <c r="S44" s="19">
        <f t="shared" si="10"/>
        <v>5.0061733928985115E-2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13</v>
      </c>
      <c r="E46" s="15">
        <v>8</v>
      </c>
      <c r="F46" s="15">
        <v>19</v>
      </c>
      <c r="G46" s="16">
        <f>(+D46+E46+F46)/3</f>
        <v>13.333333333333334</v>
      </c>
      <c r="H46" s="17">
        <v>11</v>
      </c>
      <c r="I46" s="17">
        <v>4</v>
      </c>
      <c r="J46" s="17">
        <v>9</v>
      </c>
      <c r="K46" s="16">
        <f>(+H46+I46+J46)/3</f>
        <v>8</v>
      </c>
      <c r="L46" s="18">
        <f t="shared" ref="L46:S46" si="11">(+D46/D$54)*100</f>
        <v>3.3695691617030323E-3</v>
      </c>
      <c r="M46" s="18">
        <f t="shared" si="11"/>
        <v>2.3943923331557495E-3</v>
      </c>
      <c r="N46" s="18">
        <f t="shared" si="11"/>
        <v>5.0365147318055907E-3</v>
      </c>
      <c r="O46" s="19">
        <f t="shared" si="11"/>
        <v>3.6457597535466406E-3</v>
      </c>
      <c r="P46" s="18">
        <f t="shared" si="11"/>
        <v>2.7812402814615163E-3</v>
      </c>
      <c r="Q46" s="18">
        <f t="shared" si="11"/>
        <v>1.1673106330325562E-3</v>
      </c>
      <c r="R46" s="18">
        <f t="shared" si="11"/>
        <v>2.3169959375337894E-3</v>
      </c>
      <c r="S46" s="19">
        <f t="shared" si="11"/>
        <v>2.1302865501695795E-3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207</v>
      </c>
      <c r="E48" s="83">
        <v>143</v>
      </c>
      <c r="F48" s="83">
        <v>286</v>
      </c>
      <c r="G48" s="16">
        <f t="shared" ref="G48:G53" si="12">(+D48+E48+F48)/3</f>
        <v>212</v>
      </c>
      <c r="H48" s="84">
        <v>149</v>
      </c>
      <c r="I48" s="84">
        <v>87</v>
      </c>
      <c r="J48" s="84">
        <v>290</v>
      </c>
      <c r="K48" s="16">
        <f t="shared" ref="K48:K53" si="13">(+H48+I48+J48)/3</f>
        <v>175.33333333333334</v>
      </c>
      <c r="L48" s="85">
        <f t="shared" ref="L48:S49" si="14">(+D48/D$54)*100</f>
        <v>5.3653908959425199E-2</v>
      </c>
      <c r="M48" s="85">
        <f t="shared" si="14"/>
        <v>4.2799762955159019E-2</v>
      </c>
      <c r="N48" s="85">
        <f t="shared" si="14"/>
        <v>7.5812800699810459E-2</v>
      </c>
      <c r="O48" s="19">
        <f t="shared" si="14"/>
        <v>5.7967580081391579E-2</v>
      </c>
      <c r="P48" s="85">
        <f t="shared" si="14"/>
        <v>3.7673163812524176E-2</v>
      </c>
      <c r="Q48" s="85">
        <f t="shared" si="14"/>
        <v>2.5389006268458098E-2</v>
      </c>
      <c r="R48" s="85">
        <f t="shared" si="14"/>
        <v>7.4658757987199884E-2</v>
      </c>
      <c r="S48" s="19">
        <f t="shared" si="14"/>
        <v>4.6688780224549947E-2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2"/>
        <v>0</v>
      </c>
      <c r="H49" s="17">
        <v>0</v>
      </c>
      <c r="I49" s="17">
        <v>0</v>
      </c>
      <c r="J49" s="17">
        <v>0</v>
      </c>
      <c r="K49" s="16">
        <f t="shared" si="13"/>
        <v>0</v>
      </c>
      <c r="L49" s="18">
        <f t="shared" si="14"/>
        <v>0</v>
      </c>
      <c r="M49" s="18">
        <f t="shared" si="14"/>
        <v>0</v>
      </c>
      <c r="N49" s="18">
        <f t="shared" si="14"/>
        <v>0</v>
      </c>
      <c r="O49" s="19">
        <f t="shared" si="14"/>
        <v>0</v>
      </c>
      <c r="P49" s="18">
        <f t="shared" si="14"/>
        <v>0</v>
      </c>
      <c r="Q49" s="18">
        <f t="shared" si="14"/>
        <v>0</v>
      </c>
      <c r="R49" s="18">
        <f t="shared" si="14"/>
        <v>0</v>
      </c>
      <c r="S49" s="19">
        <f t="shared" si="14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12"/>
        <v>0</v>
      </c>
      <c r="H50" s="17"/>
      <c r="I50" s="17"/>
      <c r="J50" s="17"/>
      <c r="K50" s="21">
        <f t="shared" si="13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12"/>
        <v>0</v>
      </c>
      <c r="H51" s="17"/>
      <c r="I51" s="17"/>
      <c r="J51" s="17"/>
      <c r="K51" s="21">
        <f t="shared" si="13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12"/>
        <v>0</v>
      </c>
      <c r="H52" s="17"/>
      <c r="I52" s="17"/>
      <c r="J52" s="17"/>
      <c r="K52" s="21">
        <f t="shared" si="13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75</v>
      </c>
      <c r="E53" s="94">
        <v>97</v>
      </c>
      <c r="F53" s="94">
        <v>105</v>
      </c>
      <c r="G53" s="67">
        <f t="shared" si="12"/>
        <v>92.333333333333329</v>
      </c>
      <c r="H53" s="84">
        <v>68</v>
      </c>
      <c r="I53" s="84">
        <v>95</v>
      </c>
      <c r="J53" s="84">
        <v>96</v>
      </c>
      <c r="K53" s="67">
        <f t="shared" si="13"/>
        <v>86.333333333333329</v>
      </c>
      <c r="L53" s="85">
        <f>(+D53/D$54)*100</f>
        <v>1.943982208674826E-2</v>
      </c>
      <c r="M53" s="85">
        <f>(+E53/E$54)*100</f>
        <v>2.9032007039513461E-2</v>
      </c>
      <c r="N53" s="85">
        <f>(+F53/F$54)*100</f>
        <v>2.7833370886294055E-2</v>
      </c>
      <c r="O53" s="68">
        <f>(+G53/G$54)*100</f>
        <v>2.5246886293310487E-2</v>
      </c>
      <c r="P53" s="85">
        <f>(+H53/H$54)*100</f>
        <v>1.7193121739943921E-2</v>
      </c>
      <c r="Q53" s="85">
        <f>(+I53/I$54)*100</f>
        <v>2.7723627534523211E-2</v>
      </c>
      <c r="R53" s="85">
        <f>(+J53/J$54)*100</f>
        <v>2.4714623333693755E-2</v>
      </c>
      <c r="S53" s="68">
        <f>(+K53/K$54)*100</f>
        <v>2.2989342353913377E-2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5">+D9+D14+D20+D16+D21+D29+D38+D36+D40+D44+D46+D48+D49+D53+D34</f>
        <v>385806</v>
      </c>
      <c r="E54" s="46">
        <f t="shared" si="15"/>
        <v>334114</v>
      </c>
      <c r="F54" s="46">
        <f t="shared" si="15"/>
        <v>377245</v>
      </c>
      <c r="G54" s="70">
        <f t="shared" si="15"/>
        <v>365721.66666666669</v>
      </c>
      <c r="H54" s="46">
        <f t="shared" si="15"/>
        <v>395507</v>
      </c>
      <c r="I54" s="46">
        <f t="shared" si="15"/>
        <v>342668</v>
      </c>
      <c r="J54" s="46">
        <f t="shared" si="15"/>
        <v>388434</v>
      </c>
      <c r="K54" s="70">
        <f t="shared" si="15"/>
        <v>375536.33333333337</v>
      </c>
      <c r="L54" s="71">
        <f t="shared" si="15"/>
        <v>100.00000000000004</v>
      </c>
      <c r="M54" s="71">
        <f t="shared" si="15"/>
        <v>100</v>
      </c>
      <c r="N54" s="71">
        <f t="shared" si="15"/>
        <v>99.999999999999986</v>
      </c>
      <c r="O54" s="72">
        <f t="shared" si="15"/>
        <v>100.00000000000001</v>
      </c>
      <c r="P54" s="71">
        <f t="shared" si="15"/>
        <v>100.00000000000004</v>
      </c>
      <c r="Q54" s="71">
        <f t="shared" si="15"/>
        <v>100.00000000000001</v>
      </c>
      <c r="R54" s="71">
        <f t="shared" si="15"/>
        <v>100</v>
      </c>
      <c r="S54" s="72">
        <f t="shared" si="15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E6F9E-F1B5-4635-86C4-73F7E87F000D}">
  <sheetPr transitionEvaluation="1">
    <pageSetUpPr fitToPage="1"/>
  </sheetPr>
  <dimension ref="A1:IV55"/>
  <sheetViews>
    <sheetView defaultGridColor="0" topLeftCell="A16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5" t="s">
        <v>69</v>
      </c>
      <c r="E8" s="125" t="s">
        <v>70</v>
      </c>
      <c r="F8" s="10" t="s">
        <v>71</v>
      </c>
      <c r="G8" s="11" t="s">
        <v>150</v>
      </c>
      <c r="H8" s="125" t="s">
        <v>69</v>
      </c>
      <c r="I8" s="125" t="s">
        <v>70</v>
      </c>
      <c r="J8" s="10" t="s">
        <v>71</v>
      </c>
      <c r="K8" s="11" t="s">
        <v>150</v>
      </c>
      <c r="L8" s="125" t="s">
        <v>69</v>
      </c>
      <c r="M8" s="125" t="s">
        <v>70</v>
      </c>
      <c r="N8" s="10" t="s">
        <v>71</v>
      </c>
      <c r="O8" s="11" t="s">
        <v>59</v>
      </c>
      <c r="P8" s="125" t="s">
        <v>69</v>
      </c>
      <c r="Q8" s="125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355833</v>
      </c>
      <c r="E9" s="15">
        <v>330285</v>
      </c>
      <c r="F9" s="15">
        <v>338262</v>
      </c>
      <c r="G9" s="16">
        <f>(+D9+E9+F9)/3</f>
        <v>341460</v>
      </c>
      <c r="H9" s="17">
        <v>361991</v>
      </c>
      <c r="I9" s="17">
        <v>336042</v>
      </c>
      <c r="J9" s="17">
        <v>344145</v>
      </c>
      <c r="K9" s="16">
        <f>(+H9+I9+J9)/3</f>
        <v>347392.66666666669</v>
      </c>
      <c r="L9" s="18">
        <f t="shared" ref="L9:S12" si="0">(+D9/D$54)*100</f>
        <v>96.259014992073844</v>
      </c>
      <c r="M9" s="18">
        <f t="shared" si="0"/>
        <v>95.941961627282097</v>
      </c>
      <c r="N9" s="18">
        <f t="shared" si="0"/>
        <v>96.176668780156334</v>
      </c>
      <c r="O9" s="19">
        <f t="shared" si="0"/>
        <v>96.129411256857466</v>
      </c>
      <c r="P9" s="18">
        <f t="shared" si="0"/>
        <v>95.224704322572492</v>
      </c>
      <c r="Q9" s="18">
        <f t="shared" si="0"/>
        <v>95.326196109134855</v>
      </c>
      <c r="R9" s="18">
        <f t="shared" si="0"/>
        <v>95.355590221303558</v>
      </c>
      <c r="S9" s="19">
        <f t="shared" si="0"/>
        <v>95.300616604896447</v>
      </c>
      <c r="T9" s="51"/>
    </row>
    <row r="10" spans="1:20" ht="24" customHeight="1" x14ac:dyDescent="0.35">
      <c r="A10" s="13"/>
      <c r="B10" s="13"/>
      <c r="C10" s="20" t="s">
        <v>73</v>
      </c>
      <c r="D10" s="15">
        <v>353134</v>
      </c>
      <c r="E10" s="15">
        <v>328027</v>
      </c>
      <c r="F10" s="15">
        <v>335671</v>
      </c>
      <c r="G10" s="21">
        <f>(+D10+E10+F10)/3</f>
        <v>338944</v>
      </c>
      <c r="H10" s="17">
        <v>353134</v>
      </c>
      <c r="I10" s="17">
        <v>328027</v>
      </c>
      <c r="J10" s="17">
        <v>335671</v>
      </c>
      <c r="K10" s="21">
        <f>(+H10+I10+J10)/3</f>
        <v>338944</v>
      </c>
      <c r="L10" s="18">
        <f t="shared" si="0"/>
        <v>95.528888552245022</v>
      </c>
      <c r="M10" s="18">
        <f t="shared" si="0"/>
        <v>95.286052490159918</v>
      </c>
      <c r="N10" s="18">
        <f t="shared" si="0"/>
        <v>95.439980210913006</v>
      </c>
      <c r="O10" s="22">
        <f t="shared" si="0"/>
        <v>95.421095206010349</v>
      </c>
      <c r="P10" s="18">
        <f t="shared" si="0"/>
        <v>92.894797760848519</v>
      </c>
      <c r="Q10" s="18">
        <f t="shared" si="0"/>
        <v>93.052553344793736</v>
      </c>
      <c r="R10" s="18">
        <f t="shared" si="0"/>
        <v>93.00761692070256</v>
      </c>
      <c r="S10" s="22">
        <f t="shared" si="0"/>
        <v>92.982884481911981</v>
      </c>
    </row>
    <row r="11" spans="1:20" ht="24" customHeight="1" x14ac:dyDescent="0.35">
      <c r="A11" s="13"/>
      <c r="B11" s="13"/>
      <c r="C11" s="20" t="s">
        <v>74</v>
      </c>
      <c r="D11" s="15">
        <v>111</v>
      </c>
      <c r="E11" s="15">
        <v>99</v>
      </c>
      <c r="F11" s="15">
        <v>109</v>
      </c>
      <c r="G11" s="21">
        <f>(+D11+E11+F11)/3</f>
        <v>106.33333333333333</v>
      </c>
      <c r="H11" s="17">
        <v>55</v>
      </c>
      <c r="I11" s="17">
        <v>48</v>
      </c>
      <c r="J11" s="17">
        <v>47</v>
      </c>
      <c r="K11" s="21">
        <f>(+H11+I11+J11)/3</f>
        <v>50</v>
      </c>
      <c r="L11" s="18">
        <f t="shared" si="0"/>
        <v>3.0027430463504499E-2</v>
      </c>
      <c r="M11" s="18">
        <f t="shared" si="0"/>
        <v>2.8757752247607155E-2</v>
      </c>
      <c r="N11" s="18">
        <f t="shared" si="0"/>
        <v>3.0991529929572461E-2</v>
      </c>
      <c r="O11" s="22">
        <f t="shared" si="0"/>
        <v>2.9935455779044426E-2</v>
      </c>
      <c r="P11" s="18">
        <f t="shared" si="0"/>
        <v>1.4468201523633149E-2</v>
      </c>
      <c r="Q11" s="18">
        <f t="shared" si="0"/>
        <v>1.3616325974843838E-2</v>
      </c>
      <c r="R11" s="18">
        <f t="shared" si="0"/>
        <v>1.3022745471825151E-2</v>
      </c>
      <c r="S11" s="22">
        <f t="shared" si="0"/>
        <v>1.371655560828809E-2</v>
      </c>
    </row>
    <row r="12" spans="1:20" ht="24" customHeight="1" x14ac:dyDescent="0.35">
      <c r="A12" s="13"/>
      <c r="B12" s="13"/>
      <c r="C12" s="20" t="s">
        <v>75</v>
      </c>
      <c r="D12" s="15">
        <v>2588</v>
      </c>
      <c r="E12" s="15">
        <v>2159</v>
      </c>
      <c r="F12" s="15">
        <v>2482</v>
      </c>
      <c r="G12" s="21">
        <f>(+D12+E12+F12)/3</f>
        <v>2409.6666666666665</v>
      </c>
      <c r="H12" s="17">
        <v>8802</v>
      </c>
      <c r="I12" s="17">
        <v>7967</v>
      </c>
      <c r="J12" s="17">
        <v>8427</v>
      </c>
      <c r="K12" s="21">
        <f>(+H12+I12+J12)/3</f>
        <v>8398.6666666666661</v>
      </c>
      <c r="L12" s="18">
        <f t="shared" si="0"/>
        <v>0.70009900936531211</v>
      </c>
      <c r="M12" s="18">
        <f t="shared" si="0"/>
        <v>0.62715138487458422</v>
      </c>
      <c r="N12" s="18">
        <f t="shared" si="0"/>
        <v>0.70569703931375083</v>
      </c>
      <c r="O12" s="22">
        <f t="shared" si="0"/>
        <v>0.67838059506806314</v>
      </c>
      <c r="P12" s="18">
        <f t="shared" si="0"/>
        <v>2.315438360200345</v>
      </c>
      <c r="Q12" s="18">
        <f t="shared" si="0"/>
        <v>2.260026438366268</v>
      </c>
      <c r="R12" s="18">
        <f t="shared" si="0"/>
        <v>2.3349505551291605</v>
      </c>
      <c r="S12" s="22">
        <f t="shared" si="0"/>
        <v>2.3040155673761782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528</v>
      </c>
      <c r="E14" s="83">
        <v>456</v>
      </c>
      <c r="F14" s="83">
        <v>459</v>
      </c>
      <c r="G14" s="16">
        <f>(+D14+E14+F14)/3</f>
        <v>481</v>
      </c>
      <c r="H14" s="84">
        <v>837</v>
      </c>
      <c r="I14" s="84">
        <v>730</v>
      </c>
      <c r="J14" s="84">
        <v>696</v>
      </c>
      <c r="K14" s="16">
        <f>(+H14+I14+J14)/3</f>
        <v>754.33333333333337</v>
      </c>
      <c r="L14" s="85">
        <f t="shared" ref="L14:S14" si="1">(+D14/D$54)*100</f>
        <v>0.1428331827453187</v>
      </c>
      <c r="M14" s="85">
        <f t="shared" si="1"/>
        <v>0.13245994974655415</v>
      </c>
      <c r="N14" s="85">
        <f t="shared" si="1"/>
        <v>0.1305056168593923</v>
      </c>
      <c r="O14" s="19">
        <f t="shared" si="1"/>
        <v>0.13541336266194706</v>
      </c>
      <c r="P14" s="85">
        <f t="shared" si="1"/>
        <v>0.22017972136874447</v>
      </c>
      <c r="Q14" s="85">
        <f t="shared" si="1"/>
        <v>0.20708162420075005</v>
      </c>
      <c r="R14" s="85">
        <f t="shared" si="1"/>
        <v>0.19284746485936821</v>
      </c>
      <c r="S14" s="19">
        <f t="shared" si="1"/>
        <v>0.20693710227703965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125</v>
      </c>
      <c r="E16" s="15">
        <v>138</v>
      </c>
      <c r="F16" s="15">
        <v>118</v>
      </c>
      <c r="G16" s="16">
        <f t="shared" ref="G16:G18" si="2">(+D16+E16+F16)/3</f>
        <v>127</v>
      </c>
      <c r="H16" s="25">
        <v>160</v>
      </c>
      <c r="I16" s="25">
        <v>139</v>
      </c>
      <c r="J16" s="25">
        <v>157</v>
      </c>
      <c r="K16" s="16">
        <f t="shared" ref="K16:K18" si="3">(+H16+I16+J16)/3</f>
        <v>152</v>
      </c>
      <c r="L16" s="26">
        <f t="shared" ref="L16:S17" si="4">(+D16/D$54)*100</f>
        <v>3.3814673945387945E-2</v>
      </c>
      <c r="M16" s="26">
        <f t="shared" si="4"/>
        <v>4.0086563739088754E-2</v>
      </c>
      <c r="N16" s="26">
        <f t="shared" si="4"/>
        <v>3.3550463593482113E-2</v>
      </c>
      <c r="O16" s="19">
        <f t="shared" si="4"/>
        <v>3.5753632137354004E-2</v>
      </c>
      <c r="P16" s="26">
        <f t="shared" si="4"/>
        <v>4.2089313523296437E-2</v>
      </c>
      <c r="Q16" s="26">
        <f t="shared" si="4"/>
        <v>3.943061063548528E-2</v>
      </c>
      <c r="R16" s="26">
        <f t="shared" si="4"/>
        <v>4.3501511469713802E-2</v>
      </c>
      <c r="S16" s="19">
        <f t="shared" si="4"/>
        <v>4.1698329049195799E-2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125</v>
      </c>
      <c r="E17" s="15">
        <v>138</v>
      </c>
      <c r="F17" s="15">
        <v>118</v>
      </c>
      <c r="G17" s="21">
        <f t="shared" si="2"/>
        <v>127</v>
      </c>
      <c r="H17" s="25">
        <v>160</v>
      </c>
      <c r="I17" s="25">
        <v>139</v>
      </c>
      <c r="J17" s="25">
        <v>157</v>
      </c>
      <c r="K17" s="21">
        <f t="shared" si="3"/>
        <v>152</v>
      </c>
      <c r="L17" s="26">
        <f t="shared" si="4"/>
        <v>3.3814673945387945E-2</v>
      </c>
      <c r="M17" s="26">
        <f t="shared" si="4"/>
        <v>4.0086563739088754E-2</v>
      </c>
      <c r="N17" s="26">
        <f t="shared" si="4"/>
        <v>3.3550463593482113E-2</v>
      </c>
      <c r="O17" s="22">
        <f t="shared" si="4"/>
        <v>3.5753632137354004E-2</v>
      </c>
      <c r="P17" s="26">
        <f t="shared" si="4"/>
        <v>4.2089313523296437E-2</v>
      </c>
      <c r="Q17" s="26">
        <f t="shared" si="4"/>
        <v>3.943061063548528E-2</v>
      </c>
      <c r="R17" s="26">
        <f t="shared" si="4"/>
        <v>4.3501511469713802E-2</v>
      </c>
      <c r="S17" s="22">
        <f t="shared" si="4"/>
        <v>4.1698329049195799E-2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29</v>
      </c>
      <c r="D20" s="83">
        <v>1863</v>
      </c>
      <c r="E20" s="83">
        <v>1874</v>
      </c>
      <c r="F20" s="83">
        <v>1749</v>
      </c>
      <c r="G20" s="16">
        <f>(+D20+E20+F20)/3</f>
        <v>1828.6666666666667</v>
      </c>
      <c r="H20" s="84">
        <v>4944</v>
      </c>
      <c r="I20" s="84">
        <v>3881</v>
      </c>
      <c r="J20" s="84">
        <v>4056</v>
      </c>
      <c r="K20" s="16">
        <f>(+H20+I20+J20)/3</f>
        <v>4293.666666666667</v>
      </c>
      <c r="L20" s="85">
        <f t="shared" ref="L20:S24" si="5">(+D20/D$54)*100</f>
        <v>0.50397390048206203</v>
      </c>
      <c r="M20" s="85">
        <f t="shared" si="5"/>
        <v>0.54436391628298786</v>
      </c>
      <c r="N20" s="85">
        <f t="shared" si="5"/>
        <v>0.49728610868644246</v>
      </c>
      <c r="O20" s="19">
        <f t="shared" si="5"/>
        <v>0.51481476615623112</v>
      </c>
      <c r="P20" s="85">
        <f t="shared" si="5"/>
        <v>1.3005597878698598</v>
      </c>
      <c r="Q20" s="85">
        <f t="shared" si="5"/>
        <v>1.1009366897576862</v>
      </c>
      <c r="R20" s="85">
        <f t="shared" si="5"/>
        <v>1.1238352262494216</v>
      </c>
      <c r="S20" s="19">
        <f t="shared" si="5"/>
        <v>1.1778863519357261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6638</v>
      </c>
      <c r="E21" s="15">
        <v>7124</v>
      </c>
      <c r="F21" s="15">
        <v>6949</v>
      </c>
      <c r="G21" s="16">
        <f>(+D21+E21+F21)/3</f>
        <v>6903.666666666667</v>
      </c>
      <c r="H21" s="25">
        <v>6638</v>
      </c>
      <c r="I21" s="25">
        <v>7124</v>
      </c>
      <c r="J21" s="25">
        <v>6949</v>
      </c>
      <c r="K21" s="16">
        <f>(+H21+I21+J21)/3</f>
        <v>6903.666666666667</v>
      </c>
      <c r="L21" s="26">
        <f t="shared" si="5"/>
        <v>1.7956944451958816</v>
      </c>
      <c r="M21" s="26">
        <f t="shared" si="5"/>
        <v>2.0693962324439732</v>
      </c>
      <c r="N21" s="26">
        <f t="shared" si="5"/>
        <v>1.9757811145009085</v>
      </c>
      <c r="O21" s="19">
        <f t="shared" si="5"/>
        <v>1.9435524283378973</v>
      </c>
      <c r="P21" s="26">
        <f t="shared" si="5"/>
        <v>1.7461803947977608</v>
      </c>
      <c r="Q21" s="26">
        <f t="shared" si="5"/>
        <v>2.020889713433073</v>
      </c>
      <c r="R21" s="26">
        <f t="shared" si="5"/>
        <v>1.9254267719938929</v>
      </c>
      <c r="S21" s="19">
        <f t="shared" si="5"/>
        <v>1.8938905546883644</v>
      </c>
    </row>
    <row r="22" spans="1:20" ht="24" customHeight="1" x14ac:dyDescent="0.35">
      <c r="A22" s="23"/>
      <c r="B22" s="34"/>
      <c r="C22" s="24" t="s">
        <v>6</v>
      </c>
      <c r="D22" s="15">
        <v>2683</v>
      </c>
      <c r="E22" s="15">
        <v>2662</v>
      </c>
      <c r="F22" s="15">
        <v>2527</v>
      </c>
      <c r="G22" s="21">
        <f>(+D22+E22+F22)/3</f>
        <v>2624</v>
      </c>
      <c r="H22" s="25">
        <v>2683</v>
      </c>
      <c r="I22" s="25">
        <v>2662</v>
      </c>
      <c r="J22" s="25">
        <v>2527</v>
      </c>
      <c r="K22" s="21">
        <f>(+H22+I22+J22)/3</f>
        <v>2624</v>
      </c>
      <c r="L22" s="26">
        <f t="shared" si="5"/>
        <v>0.72579816156380694</v>
      </c>
      <c r="M22" s="26">
        <f t="shared" si="5"/>
        <v>0.77326400488010338</v>
      </c>
      <c r="N22" s="26">
        <f t="shared" si="5"/>
        <v>0.71849170763329906</v>
      </c>
      <c r="O22" s="22">
        <f t="shared" si="5"/>
        <v>0.7387207143969835</v>
      </c>
      <c r="P22" s="26">
        <f t="shared" si="5"/>
        <v>0.70578517614377712</v>
      </c>
      <c r="Q22" s="26">
        <f t="shared" si="5"/>
        <v>0.75513874468821451</v>
      </c>
      <c r="R22" s="26">
        <f t="shared" si="5"/>
        <v>0.70018037887876927</v>
      </c>
      <c r="S22" s="22">
        <f t="shared" si="5"/>
        <v>0.71984483832295898</v>
      </c>
    </row>
    <row r="23" spans="1:20" ht="24" customHeight="1" x14ac:dyDescent="0.35">
      <c r="A23" s="23"/>
      <c r="B23" s="34"/>
      <c r="C23" s="24" t="s">
        <v>7</v>
      </c>
      <c r="D23" s="15">
        <v>3919</v>
      </c>
      <c r="E23" s="15">
        <v>4436</v>
      </c>
      <c r="F23" s="15">
        <v>4380</v>
      </c>
      <c r="G23" s="21">
        <f>(+D23+E23+F23)/3</f>
        <v>4245</v>
      </c>
      <c r="H23" s="25">
        <v>3919</v>
      </c>
      <c r="I23" s="25">
        <v>4436</v>
      </c>
      <c r="J23" s="25">
        <v>4380</v>
      </c>
      <c r="K23" s="21">
        <f>(+H23+I23+J23)/3</f>
        <v>4245</v>
      </c>
      <c r="L23" s="26">
        <f t="shared" si="5"/>
        <v>1.0601576575358029</v>
      </c>
      <c r="M23" s="26">
        <f t="shared" si="5"/>
        <v>1.2885796865695487</v>
      </c>
      <c r="N23" s="26">
        <f t="shared" si="5"/>
        <v>1.2453477164360309</v>
      </c>
      <c r="O23" s="22">
        <f t="shared" si="5"/>
        <v>1.19507219230762</v>
      </c>
      <c r="P23" s="26">
        <f t="shared" si="5"/>
        <v>1.0309251231112422</v>
      </c>
      <c r="Q23" s="26">
        <f t="shared" si="5"/>
        <v>1.2583754588418179</v>
      </c>
      <c r="R23" s="26">
        <f t="shared" si="5"/>
        <v>1.2136090460977482</v>
      </c>
      <c r="S23" s="22">
        <f t="shared" si="5"/>
        <v>1.1645355711436589</v>
      </c>
    </row>
    <row r="24" spans="1:20" ht="24" customHeight="1" x14ac:dyDescent="0.35">
      <c r="A24" s="23"/>
      <c r="B24" s="36"/>
      <c r="C24" s="24" t="s">
        <v>8</v>
      </c>
      <c r="D24" s="15">
        <v>36</v>
      </c>
      <c r="E24" s="15">
        <v>26</v>
      </c>
      <c r="F24" s="15">
        <v>42</v>
      </c>
      <c r="G24" s="21">
        <f>(+D24+E24+F24)/3</f>
        <v>34.666666666666664</v>
      </c>
      <c r="H24" s="25">
        <v>36</v>
      </c>
      <c r="I24" s="25">
        <v>26</v>
      </c>
      <c r="J24" s="25">
        <v>42</v>
      </c>
      <c r="K24" s="21">
        <f>(+H24+I24+J24)/3</f>
        <v>34.666666666666664</v>
      </c>
      <c r="L24" s="26">
        <f t="shared" si="5"/>
        <v>9.7386260962717287E-3</v>
      </c>
      <c r="M24" s="26">
        <f t="shared" si="5"/>
        <v>7.5525409943210707E-3</v>
      </c>
      <c r="N24" s="26">
        <f t="shared" si="5"/>
        <v>1.1941690431578379E-2</v>
      </c>
      <c r="O24" s="22">
        <f t="shared" si="5"/>
        <v>9.7595216332934803E-3</v>
      </c>
      <c r="P24" s="26">
        <f t="shared" si="5"/>
        <v>9.4700955427416984E-3</v>
      </c>
      <c r="Q24" s="26">
        <f t="shared" si="5"/>
        <v>7.3755099030404121E-3</v>
      </c>
      <c r="R24" s="26">
        <f t="shared" si="5"/>
        <v>1.1637347017375668E-2</v>
      </c>
      <c r="S24" s="22">
        <f t="shared" si="5"/>
        <v>9.5101452217464105E-3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/>
      <c r="E27" s="15">
        <v>4</v>
      </c>
      <c r="F27" s="15">
        <v>2</v>
      </c>
      <c r="G27" s="21">
        <f>(+D27+E27+F27)/3</f>
        <v>2</v>
      </c>
      <c r="H27" s="25"/>
      <c r="I27" s="25">
        <v>4</v>
      </c>
      <c r="J27" s="25">
        <v>2</v>
      </c>
      <c r="K27" s="21">
        <f>(+H27+I27+J27)/3</f>
        <v>2</v>
      </c>
      <c r="L27" s="26"/>
      <c r="M27" s="26">
        <f>(+E27/E$54)*100</f>
        <v>1.161929383741703E-3</v>
      </c>
      <c r="N27" s="26">
        <f>(+F27/F$54)*100</f>
        <v>5.6865192531325613E-4</v>
      </c>
      <c r="O27" s="22">
        <f>(+G27/G$54)*100</f>
        <v>5.6304932499770088E-4</v>
      </c>
      <c r="P27" s="26"/>
      <c r="Q27" s="26">
        <f>(+I27/I$54)*100</f>
        <v>1.1346938312369863E-3</v>
      </c>
      <c r="R27" s="26">
        <f>(+J27/J$54)*100</f>
        <v>5.5415938177979368E-4</v>
      </c>
      <c r="S27" s="22">
        <f>(+K27/K$54)*100</f>
        <v>5.4866222433152363E-4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1214</v>
      </c>
      <c r="E29" s="83">
        <v>1137</v>
      </c>
      <c r="F29" s="83">
        <v>1095</v>
      </c>
      <c r="G29" s="16">
        <f>(+D29+E29+F29)/3</f>
        <v>1148.6666666666667</v>
      </c>
      <c r="H29" s="84">
        <v>1475</v>
      </c>
      <c r="I29" s="84">
        <v>1319</v>
      </c>
      <c r="J29" s="84">
        <v>1361</v>
      </c>
      <c r="K29" s="16">
        <f>(+H29+I29+J29)/3</f>
        <v>1385</v>
      </c>
      <c r="L29" s="85">
        <f t="shared" ref="L29:S32" si="6">(+D29/D$54)*100</f>
        <v>0.32840811335760778</v>
      </c>
      <c r="M29" s="85">
        <f t="shared" si="6"/>
        <v>0.33027842732857909</v>
      </c>
      <c r="N29" s="85">
        <f t="shared" si="6"/>
        <v>0.31133692910900773</v>
      </c>
      <c r="O29" s="19">
        <f t="shared" si="6"/>
        <v>0.32337799565701286</v>
      </c>
      <c r="P29" s="85">
        <f t="shared" si="6"/>
        <v>0.38801085904288901</v>
      </c>
      <c r="Q29" s="85">
        <f t="shared" si="6"/>
        <v>0.37416529085039629</v>
      </c>
      <c r="R29" s="85">
        <f t="shared" si="6"/>
        <v>0.37710545930114958</v>
      </c>
      <c r="S29" s="19">
        <f t="shared" si="6"/>
        <v>0.37994859034958012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327</v>
      </c>
      <c r="E30" s="83">
        <v>314</v>
      </c>
      <c r="F30" s="83">
        <v>295</v>
      </c>
      <c r="G30" s="21">
        <f>(+D30+E30+F30)/3</f>
        <v>312</v>
      </c>
      <c r="H30" s="84">
        <v>570</v>
      </c>
      <c r="I30" s="84">
        <v>505</v>
      </c>
      <c r="J30" s="84">
        <v>524</v>
      </c>
      <c r="K30" s="21">
        <f>(+H30+I30+J30)/3</f>
        <v>533</v>
      </c>
      <c r="L30" s="85">
        <f t="shared" si="6"/>
        <v>8.8459187041134882E-2</v>
      </c>
      <c r="M30" s="85">
        <f t="shared" si="6"/>
        <v>9.1211456623723694E-2</v>
      </c>
      <c r="N30" s="85">
        <f t="shared" si="6"/>
        <v>8.387615898370529E-2</v>
      </c>
      <c r="O30" s="22">
        <f t="shared" si="6"/>
        <v>8.7835694699641337E-2</v>
      </c>
      <c r="P30" s="85">
        <f t="shared" si="6"/>
        <v>0.14994317942674357</v>
      </c>
      <c r="Q30" s="85">
        <f t="shared" si="6"/>
        <v>0.14325509619366952</v>
      </c>
      <c r="R30" s="85">
        <f t="shared" si="6"/>
        <v>0.14518975802630596</v>
      </c>
      <c r="S30" s="22">
        <f t="shared" si="6"/>
        <v>0.14621848278435107</v>
      </c>
    </row>
    <row r="31" spans="1:20" ht="24" customHeight="1" x14ac:dyDescent="0.35">
      <c r="A31" s="81"/>
      <c r="B31" s="86"/>
      <c r="C31" s="87" t="s">
        <v>54</v>
      </c>
      <c r="D31" s="83">
        <v>463</v>
      </c>
      <c r="E31" s="83">
        <v>432</v>
      </c>
      <c r="F31" s="83">
        <v>420</v>
      </c>
      <c r="G31" s="21">
        <f>(+D31+E31+F31)/3</f>
        <v>438.33333333333331</v>
      </c>
      <c r="H31" s="84">
        <v>433</v>
      </c>
      <c r="I31" s="84">
        <v>387</v>
      </c>
      <c r="J31" s="84">
        <v>399</v>
      </c>
      <c r="K31" s="21">
        <f>(+H31+I31+J31)/3</f>
        <v>406.33333333333331</v>
      </c>
      <c r="L31" s="85">
        <f t="shared" si="6"/>
        <v>0.12524955229371695</v>
      </c>
      <c r="M31" s="85">
        <f t="shared" si="6"/>
        <v>0.12548837344410393</v>
      </c>
      <c r="N31" s="85">
        <f t="shared" si="6"/>
        <v>0.11941690431578379</v>
      </c>
      <c r="O31" s="22">
        <f t="shared" si="6"/>
        <v>0.12340164372866276</v>
      </c>
      <c r="P31" s="85">
        <f t="shared" si="6"/>
        <v>0.11390420472242098</v>
      </c>
      <c r="Q31" s="85">
        <f t="shared" si="6"/>
        <v>0.10978162817217846</v>
      </c>
      <c r="R31" s="85">
        <f t="shared" si="6"/>
        <v>0.11055479666506884</v>
      </c>
      <c r="S31" s="22">
        <f t="shared" si="6"/>
        <v>0.11146987524335455</v>
      </c>
    </row>
    <row r="32" spans="1:20" ht="24" customHeight="1" x14ac:dyDescent="0.35">
      <c r="A32" s="81"/>
      <c r="B32" s="86"/>
      <c r="C32" s="87" t="s">
        <v>55</v>
      </c>
      <c r="D32" s="83">
        <v>424</v>
      </c>
      <c r="E32" s="83">
        <v>391</v>
      </c>
      <c r="F32" s="83">
        <v>380</v>
      </c>
      <c r="G32" s="21">
        <f>(+D32+E32+F32)/3</f>
        <v>398.33333333333331</v>
      </c>
      <c r="H32" s="84">
        <v>472</v>
      </c>
      <c r="I32" s="84">
        <v>427</v>
      </c>
      <c r="J32" s="84">
        <v>438</v>
      </c>
      <c r="K32" s="21">
        <f>(+H32+I32+J32)/3</f>
        <v>445.66666666666669</v>
      </c>
      <c r="L32" s="85">
        <f t="shared" si="6"/>
        <v>0.11469937402275591</v>
      </c>
      <c r="M32" s="85">
        <f t="shared" si="6"/>
        <v>0.11357859726075148</v>
      </c>
      <c r="N32" s="85">
        <f t="shared" si="6"/>
        <v>0.10804386580951866</v>
      </c>
      <c r="O32" s="22">
        <f t="shared" si="6"/>
        <v>0.11214065722870874</v>
      </c>
      <c r="P32" s="85">
        <f t="shared" si="6"/>
        <v>0.12416347489372448</v>
      </c>
      <c r="Q32" s="85">
        <f t="shared" si="6"/>
        <v>0.1211285664845483</v>
      </c>
      <c r="R32" s="85">
        <f t="shared" si="6"/>
        <v>0.12136090460977483</v>
      </c>
      <c r="S32" s="22">
        <f t="shared" si="6"/>
        <v>0.12226023232187454</v>
      </c>
    </row>
    <row r="33" spans="1:20" ht="24" customHeight="1" x14ac:dyDescent="0.35">
      <c r="A33" s="23" t="s">
        <v>30</v>
      </c>
      <c r="B33" s="34"/>
      <c r="C33" s="35" t="s">
        <v>140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34"/>
      <c r="C34" s="35" t="s">
        <v>141</v>
      </c>
      <c r="D34" s="15">
        <v>2793</v>
      </c>
      <c r="E34" s="15">
        <v>2767</v>
      </c>
      <c r="F34" s="15">
        <v>2577</v>
      </c>
      <c r="G34" s="16">
        <f>(+D34+E34+F34)/3</f>
        <v>2712.3333333333335</v>
      </c>
      <c r="H34" s="25">
        <v>3076</v>
      </c>
      <c r="I34" s="25">
        <v>2822</v>
      </c>
      <c r="J34" s="25">
        <v>2860</v>
      </c>
      <c r="K34" s="16">
        <f>(+H34+I34+J34)/3</f>
        <v>2919.3333333333335</v>
      </c>
      <c r="L34" s="26">
        <f t="shared" ref="L34:S34" si="7">(+D34/D$54)*100</f>
        <v>0.75555507463574834</v>
      </c>
      <c r="M34" s="26">
        <f t="shared" si="7"/>
        <v>0.80376465120332308</v>
      </c>
      <c r="N34" s="26">
        <f t="shared" si="7"/>
        <v>0.73270800576613049</v>
      </c>
      <c r="O34" s="19">
        <f t="shared" si="7"/>
        <v>0.76358872625104868</v>
      </c>
      <c r="P34" s="26">
        <f t="shared" si="7"/>
        <v>0.80916705248537391</v>
      </c>
      <c r="Q34" s="26">
        <f t="shared" si="7"/>
        <v>0.80052649793769404</v>
      </c>
      <c r="R34" s="26">
        <f t="shared" si="7"/>
        <v>0.792447915945105</v>
      </c>
      <c r="S34" s="19">
        <f t="shared" si="7"/>
        <v>0.8008639601159141</v>
      </c>
      <c r="T34" s="73"/>
    </row>
    <row r="35" spans="1:20" ht="24" hidden="1" customHeight="1" x14ac:dyDescent="0.35">
      <c r="A35" s="23"/>
      <c r="B35" s="23"/>
      <c r="C35" s="35"/>
      <c r="D35" s="15"/>
      <c r="E35" s="15"/>
      <c r="F35" s="15"/>
      <c r="G35" s="21"/>
      <c r="H35" s="25"/>
      <c r="I35" s="25"/>
      <c r="J35" s="25"/>
      <c r="K35" s="21"/>
      <c r="L35" s="26"/>
      <c r="M35" s="26"/>
      <c r="N35" s="26"/>
      <c r="O35" s="22"/>
      <c r="P35" s="26"/>
      <c r="Q35" s="26"/>
      <c r="R35" s="26"/>
      <c r="S35" s="22"/>
    </row>
    <row r="36" spans="1:20" ht="24" hidden="1" customHeight="1" x14ac:dyDescent="0.35">
      <c r="A36" s="23"/>
      <c r="B36" s="23"/>
      <c r="C36" s="35"/>
      <c r="D36" s="15"/>
      <c r="E36" s="15"/>
      <c r="F36" s="15"/>
      <c r="G36" s="21"/>
      <c r="H36" s="25"/>
      <c r="I36" s="25"/>
      <c r="J36" s="25"/>
      <c r="K36" s="21"/>
      <c r="L36" s="26"/>
      <c r="M36" s="26"/>
      <c r="N36" s="26"/>
      <c r="O36" s="22"/>
      <c r="P36" s="26"/>
      <c r="Q36" s="26"/>
      <c r="R36" s="26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102</v>
      </c>
      <c r="E38" s="83">
        <v>108</v>
      </c>
      <c r="F38" s="83">
        <v>108</v>
      </c>
      <c r="G38" s="16">
        <f>(+D38+E38+F38)/3</f>
        <v>106</v>
      </c>
      <c r="H38" s="84">
        <v>118</v>
      </c>
      <c r="I38" s="84">
        <v>90</v>
      </c>
      <c r="J38" s="84">
        <v>122</v>
      </c>
      <c r="K38" s="16">
        <f>(+H38+I38+J38)/3</f>
        <v>110</v>
      </c>
      <c r="L38" s="85">
        <f t="shared" ref="L38:S38" si="8">(+D38/D$54)*100</f>
        <v>2.7592773939436564E-2</v>
      </c>
      <c r="M38" s="85">
        <f t="shared" si="8"/>
        <v>3.1372093361025984E-2</v>
      </c>
      <c r="N38" s="85">
        <f t="shared" si="8"/>
        <v>3.0707203966915828E-2</v>
      </c>
      <c r="O38" s="19">
        <f t="shared" si="8"/>
        <v>2.9841614224878146E-2</v>
      </c>
      <c r="P38" s="85">
        <f t="shared" si="8"/>
        <v>3.104086872343112E-2</v>
      </c>
      <c r="Q38" s="85">
        <f t="shared" si="8"/>
        <v>2.5530611202832197E-2</v>
      </c>
      <c r="R38" s="85">
        <f t="shared" si="8"/>
        <v>3.3803722288567414E-2</v>
      </c>
      <c r="S38" s="19">
        <f t="shared" si="8"/>
        <v>3.01764223382338E-2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114</v>
      </c>
      <c r="E40" s="15">
        <v>16</v>
      </c>
      <c r="F40" s="15">
        <v>5</v>
      </c>
      <c r="G40" s="16">
        <f>(+D40+E40+F40)/3</f>
        <v>45</v>
      </c>
      <c r="H40" s="25">
        <v>381</v>
      </c>
      <c r="I40" s="25">
        <v>19</v>
      </c>
      <c r="J40" s="25">
        <v>38</v>
      </c>
      <c r="K40" s="16">
        <f>(+H40+I40+J40)/3</f>
        <v>146</v>
      </c>
      <c r="L40" s="26">
        <f t="shared" ref="L40:S40" si="9">(+D40/D$54)*100</f>
        <v>3.0838982638193808E-2</v>
      </c>
      <c r="M40" s="26">
        <f t="shared" si="9"/>
        <v>4.6477175349668122E-3</v>
      </c>
      <c r="N40" s="26">
        <f t="shared" si="9"/>
        <v>1.4216298132831403E-3</v>
      </c>
      <c r="O40" s="19">
        <f t="shared" si="9"/>
        <v>1.2668609812448269E-2</v>
      </c>
      <c r="P40" s="26">
        <f t="shared" si="9"/>
        <v>0.10022517782734965</v>
      </c>
      <c r="Q40" s="26">
        <f t="shared" si="9"/>
        <v>5.3897956983756856E-3</v>
      </c>
      <c r="R40" s="26">
        <f t="shared" si="9"/>
        <v>1.052902825381608E-2</v>
      </c>
      <c r="S40" s="19">
        <f t="shared" si="9"/>
        <v>4.0052342376201228E-2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114</v>
      </c>
      <c r="E42" s="15">
        <v>16</v>
      </c>
      <c r="F42" s="15">
        <v>5</v>
      </c>
      <c r="G42" s="21">
        <f>(+D42+E42+F42)/3</f>
        <v>45</v>
      </c>
      <c r="H42" s="25">
        <v>381</v>
      </c>
      <c r="I42" s="25">
        <v>19</v>
      </c>
      <c r="J42" s="25">
        <v>38</v>
      </c>
      <c r="K42" s="21">
        <f>(+H42+I42+J42)/3</f>
        <v>146</v>
      </c>
      <c r="L42" s="26">
        <f>(+D42/D$54)*100</f>
        <v>3.0838982638193808E-2</v>
      </c>
      <c r="M42" s="26">
        <f>(+E42/E$54)*100</f>
        <v>4.6477175349668122E-3</v>
      </c>
      <c r="N42" s="26">
        <f>(+F42/F$54)*100</f>
        <v>1.4216298132831403E-3</v>
      </c>
      <c r="O42" s="22">
        <f>(+G42/G$54)*100</f>
        <v>1.2668609812448269E-2</v>
      </c>
      <c r="P42" s="26">
        <f>(+H42/H$54)*100</f>
        <v>0.10022517782734965</v>
      </c>
      <c r="Q42" s="26">
        <f>(+I42/I$54)*100</f>
        <v>5.3897956983756856E-3</v>
      </c>
      <c r="R42" s="26">
        <f>(+J42/J$54)*100</f>
        <v>1.052902825381608E-2</v>
      </c>
      <c r="S42" s="22">
        <f>(+K42/K$54)*100</f>
        <v>4.0052342376201228E-2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152</v>
      </c>
      <c r="E44" s="83">
        <v>145</v>
      </c>
      <c r="F44" s="83">
        <v>155</v>
      </c>
      <c r="G44" s="16">
        <f>(+D44+E44+F44)/3</f>
        <v>150.66666666666666</v>
      </c>
      <c r="H44" s="84">
        <v>206</v>
      </c>
      <c r="I44" s="84">
        <v>184</v>
      </c>
      <c r="J44" s="90">
        <v>193</v>
      </c>
      <c r="K44" s="16">
        <f>(+H44+I44+J44)/3</f>
        <v>194.33333333333334</v>
      </c>
      <c r="L44" s="85">
        <f t="shared" ref="L44:S44" si="10">(+D44/D$54)*100</f>
        <v>4.1118643517591744E-2</v>
      </c>
      <c r="M44" s="85">
        <f t="shared" si="10"/>
        <v>4.2119940160636742E-2</v>
      </c>
      <c r="N44" s="91">
        <f t="shared" si="10"/>
        <v>4.4070524211777345E-2</v>
      </c>
      <c r="O44" s="19">
        <f t="shared" si="10"/>
        <v>4.2416382483160125E-2</v>
      </c>
      <c r="P44" s="85">
        <f t="shared" si="10"/>
        <v>5.4189991161244157E-2</v>
      </c>
      <c r="Q44" s="85">
        <f t="shared" si="10"/>
        <v>5.2195916236901375E-2</v>
      </c>
      <c r="R44" s="91">
        <f t="shared" si="10"/>
        <v>5.347638034175009E-2</v>
      </c>
      <c r="S44" s="19">
        <f t="shared" si="10"/>
        <v>5.3311679464213058E-2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17</v>
      </c>
      <c r="E46" s="15">
        <v>7</v>
      </c>
      <c r="F46" s="15">
        <v>19</v>
      </c>
      <c r="G46" s="16">
        <f>(+D46+E46+F46)/3</f>
        <v>14.333333333333334</v>
      </c>
      <c r="H46" s="17">
        <v>16</v>
      </c>
      <c r="I46" s="17">
        <v>7</v>
      </c>
      <c r="J46" s="17">
        <v>12</v>
      </c>
      <c r="K46" s="16">
        <f>(+H46+I46+J46)/3</f>
        <v>11.666666666666666</v>
      </c>
      <c r="L46" s="18">
        <f t="shared" ref="L46:S46" si="11">(+D46/D$54)*100</f>
        <v>4.5987956565727616E-3</v>
      </c>
      <c r="M46" s="18">
        <f t="shared" si="11"/>
        <v>2.0333764215479805E-3</v>
      </c>
      <c r="N46" s="18">
        <f t="shared" si="11"/>
        <v>5.4021932904759337E-3</v>
      </c>
      <c r="O46" s="19">
        <f t="shared" si="11"/>
        <v>4.03518682915019E-3</v>
      </c>
      <c r="P46" s="18">
        <f t="shared" si="11"/>
        <v>4.2089313523296428E-3</v>
      </c>
      <c r="Q46" s="18">
        <f t="shared" si="11"/>
        <v>1.9857142046647265E-3</v>
      </c>
      <c r="R46" s="18">
        <f t="shared" si="11"/>
        <v>3.3249562906787623E-3</v>
      </c>
      <c r="S46" s="19">
        <f t="shared" si="11"/>
        <v>3.2005296419338877E-3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208</v>
      </c>
      <c r="E48" s="83">
        <v>123</v>
      </c>
      <c r="F48" s="83">
        <v>131</v>
      </c>
      <c r="G48" s="16">
        <f t="shared" ref="G48:G53" si="12">(+D48+E48+F48)/3</f>
        <v>154</v>
      </c>
      <c r="H48" s="84">
        <v>232</v>
      </c>
      <c r="I48" s="84">
        <v>92</v>
      </c>
      <c r="J48" s="84">
        <v>238</v>
      </c>
      <c r="K48" s="16">
        <f t="shared" ref="K48:K53" si="13">(+H48+I48+J48)/3</f>
        <v>187.33333333333334</v>
      </c>
      <c r="L48" s="85">
        <f t="shared" ref="L48:S49" si="14">(+D48/D$54)*100</f>
        <v>5.6267617445125546E-2</v>
      </c>
      <c r="M48" s="85">
        <f t="shared" si="14"/>
        <v>3.5729328550057372E-2</v>
      </c>
      <c r="N48" s="85">
        <f t="shared" si="14"/>
        <v>3.7246701108018275E-2</v>
      </c>
      <c r="O48" s="19">
        <f t="shared" si="14"/>
        <v>4.3354798024822963E-2</v>
      </c>
      <c r="P48" s="85">
        <f t="shared" si="14"/>
        <v>6.1029504608779837E-2</v>
      </c>
      <c r="Q48" s="85">
        <f t="shared" si="14"/>
        <v>2.6097958118450688E-2</v>
      </c>
      <c r="R48" s="85">
        <f t="shared" si="14"/>
        <v>6.5944966431795454E-2</v>
      </c>
      <c r="S48" s="19">
        <f t="shared" si="14"/>
        <v>5.1391361679052713E-2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2"/>
        <v>0</v>
      </c>
      <c r="H49" s="17">
        <v>0</v>
      </c>
      <c r="I49" s="17">
        <v>0</v>
      </c>
      <c r="J49" s="17">
        <v>0</v>
      </c>
      <c r="K49" s="16">
        <f t="shared" si="13"/>
        <v>0</v>
      </c>
      <c r="L49" s="18">
        <f t="shared" si="14"/>
        <v>0</v>
      </c>
      <c r="M49" s="18">
        <f t="shared" si="14"/>
        <v>0</v>
      </c>
      <c r="N49" s="18">
        <f t="shared" si="14"/>
        <v>0</v>
      </c>
      <c r="O49" s="19">
        <f t="shared" si="14"/>
        <v>0</v>
      </c>
      <c r="P49" s="18">
        <f t="shared" si="14"/>
        <v>0</v>
      </c>
      <c r="Q49" s="18">
        <f t="shared" si="14"/>
        <v>0</v>
      </c>
      <c r="R49" s="18">
        <f t="shared" si="14"/>
        <v>0</v>
      </c>
      <c r="S49" s="19">
        <f t="shared" si="14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12"/>
        <v>0</v>
      </c>
      <c r="H50" s="17"/>
      <c r="I50" s="17"/>
      <c r="J50" s="17"/>
      <c r="K50" s="21">
        <f t="shared" si="13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12"/>
        <v>0</v>
      </c>
      <c r="H51" s="17"/>
      <c r="I51" s="17"/>
      <c r="J51" s="17"/>
      <c r="K51" s="21">
        <f t="shared" si="13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12"/>
        <v>0</v>
      </c>
      <c r="H52" s="17"/>
      <c r="I52" s="17"/>
      <c r="J52" s="17"/>
      <c r="K52" s="21">
        <f t="shared" si="13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75</v>
      </c>
      <c r="E53" s="94">
        <v>75</v>
      </c>
      <c r="F53" s="94">
        <v>82</v>
      </c>
      <c r="G53" s="67">
        <f t="shared" si="12"/>
        <v>77.333333333333329</v>
      </c>
      <c r="H53" s="84">
        <v>70</v>
      </c>
      <c r="I53" s="84">
        <v>69</v>
      </c>
      <c r="J53" s="84">
        <v>80</v>
      </c>
      <c r="K53" s="67">
        <f t="shared" si="13"/>
        <v>73</v>
      </c>
      <c r="L53" s="85">
        <f>(+D53/D$54)*100</f>
        <v>2.0288804367232769E-2</v>
      </c>
      <c r="M53" s="85">
        <f>(+E53/E$54)*100</f>
        <v>2.1786175945156933E-2</v>
      </c>
      <c r="N53" s="85">
        <f>(+F53/F$54)*100</f>
        <v>2.3314728937843501E-2</v>
      </c>
      <c r="O53" s="68">
        <f>(+G53/G$54)*100</f>
        <v>2.1771240566577765E-2</v>
      </c>
      <c r="P53" s="85">
        <f>(+H53/H$54)*100</f>
        <v>1.8414074666442189E-2</v>
      </c>
      <c r="Q53" s="85">
        <f>(+I53/I$54)*100</f>
        <v>1.9573468588838017E-2</v>
      </c>
      <c r="R53" s="85">
        <f>(+J53/J$54)*100</f>
        <v>2.2166375271191745E-2</v>
      </c>
      <c r="S53" s="68">
        <f>(+K53/K$54)*100</f>
        <v>2.0026171188100614E-2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5">+D9+D14+D20+D16+D21+D29+D36+D34+D40+D44+D46+D48+D49+D53+D38</f>
        <v>369662</v>
      </c>
      <c r="E54" s="46">
        <f t="shared" si="15"/>
        <v>344255</v>
      </c>
      <c r="F54" s="46">
        <f t="shared" si="15"/>
        <v>351709</v>
      </c>
      <c r="G54" s="70">
        <f t="shared" si="15"/>
        <v>355208.66666666669</v>
      </c>
      <c r="H54" s="46">
        <f t="shared" si="15"/>
        <v>380144</v>
      </c>
      <c r="I54" s="46">
        <f t="shared" si="15"/>
        <v>352518</v>
      </c>
      <c r="J54" s="46">
        <f t="shared" si="15"/>
        <v>360907</v>
      </c>
      <c r="K54" s="70">
        <f t="shared" si="15"/>
        <v>364523</v>
      </c>
      <c r="L54" s="71">
        <f t="shared" si="15"/>
        <v>100</v>
      </c>
      <c r="M54" s="71">
        <f t="shared" si="15"/>
        <v>100</v>
      </c>
      <c r="N54" s="71">
        <f t="shared" si="15"/>
        <v>100</v>
      </c>
      <c r="O54" s="72">
        <f t="shared" si="15"/>
        <v>100</v>
      </c>
      <c r="P54" s="71">
        <f t="shared" si="15"/>
        <v>100</v>
      </c>
      <c r="Q54" s="71">
        <f t="shared" si="15"/>
        <v>100.00000000000003</v>
      </c>
      <c r="R54" s="71">
        <f t="shared" si="15"/>
        <v>100.00000000000003</v>
      </c>
      <c r="S54" s="72">
        <f t="shared" si="15"/>
        <v>100.00000000000001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EB043-51F9-4D84-814F-A536E6AEF3F3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190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56</v>
      </c>
      <c r="E8" s="135" t="s">
        <v>57</v>
      </c>
      <c r="F8" s="136" t="s">
        <v>58</v>
      </c>
      <c r="G8" s="130" t="s">
        <v>150</v>
      </c>
      <c r="H8" s="135" t="s">
        <v>56</v>
      </c>
      <c r="I8" s="135" t="s">
        <v>57</v>
      </c>
      <c r="J8" s="136" t="s">
        <v>58</v>
      </c>
      <c r="K8" s="130" t="s">
        <v>150</v>
      </c>
      <c r="L8" s="135" t="s">
        <v>56</v>
      </c>
      <c r="M8" s="135" t="s">
        <v>57</v>
      </c>
      <c r="N8" s="136" t="s">
        <v>58</v>
      </c>
      <c r="O8" s="130" t="s">
        <v>59</v>
      </c>
      <c r="P8" s="135" t="s">
        <v>56</v>
      </c>
      <c r="Q8" s="135" t="s">
        <v>57</v>
      </c>
      <c r="R8" s="136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470824</v>
      </c>
      <c r="E9" s="15">
        <v>454188</v>
      </c>
      <c r="F9" s="15">
        <v>469601</v>
      </c>
      <c r="G9" s="16">
        <f>(+D9+E9+F9)/3</f>
        <v>464871</v>
      </c>
      <c r="H9" s="17">
        <v>479509</v>
      </c>
      <c r="I9" s="17">
        <v>462932</v>
      </c>
      <c r="J9" s="17">
        <v>481469</v>
      </c>
      <c r="K9" s="16">
        <f>(+H9+I9+J9)/3</f>
        <v>474636.66666666669</v>
      </c>
      <c r="L9" s="18">
        <f t="shared" ref="L9:S12" si="0">(+D9/D$54)*100</f>
        <v>97.467384868897739</v>
      </c>
      <c r="M9" s="18">
        <f t="shared" si="0"/>
        <v>97.423214450419465</v>
      </c>
      <c r="N9" s="18">
        <f t="shared" si="0"/>
        <v>97.74007771734945</v>
      </c>
      <c r="O9" s="19">
        <f t="shared" si="0"/>
        <v>97.54462068743625</v>
      </c>
      <c r="P9" s="18">
        <f t="shared" si="0"/>
        <v>96.780372219004121</v>
      </c>
      <c r="Q9" s="18">
        <f t="shared" si="0"/>
        <v>96.680025645898638</v>
      </c>
      <c r="R9" s="18">
        <f t="shared" si="0"/>
        <v>97.148512613977772</v>
      </c>
      <c r="S9" s="19">
        <f t="shared" si="0"/>
        <v>96.871808862017659</v>
      </c>
      <c r="T9" s="51"/>
    </row>
    <row r="10" spans="1:20" ht="24" customHeight="1" x14ac:dyDescent="0.35">
      <c r="A10" s="13"/>
      <c r="B10" s="13"/>
      <c r="C10" s="20" t="s">
        <v>73</v>
      </c>
      <c r="D10" s="15">
        <v>467090</v>
      </c>
      <c r="E10" s="15">
        <v>450759</v>
      </c>
      <c r="F10" s="15">
        <v>465529</v>
      </c>
      <c r="G10" s="21">
        <f>(+D10+E10+F10)/3</f>
        <v>461126</v>
      </c>
      <c r="H10" s="17">
        <v>467075</v>
      </c>
      <c r="I10" s="17">
        <v>450759</v>
      </c>
      <c r="J10" s="17">
        <v>465526</v>
      </c>
      <c r="K10" s="21">
        <f>(+H10+I10+J10)/3</f>
        <v>461120</v>
      </c>
      <c r="L10" s="18">
        <f t="shared" si="0"/>
        <v>96.694392805832834</v>
      </c>
      <c r="M10" s="18">
        <f t="shared" si="0"/>
        <v>96.687694792589468</v>
      </c>
      <c r="N10" s="18">
        <f t="shared" si="0"/>
        <v>96.892554827779264</v>
      </c>
      <c r="O10" s="22">
        <f t="shared" si="0"/>
        <v>96.75880138600759</v>
      </c>
      <c r="P10" s="18">
        <f t="shared" si="0"/>
        <v>94.270790233741906</v>
      </c>
      <c r="Q10" s="18">
        <f t="shared" si="0"/>
        <v>94.13778196391614</v>
      </c>
      <c r="R10" s="18">
        <f t="shared" si="0"/>
        <v>93.931610307485258</v>
      </c>
      <c r="S10" s="22">
        <f t="shared" si="0"/>
        <v>94.113100903400309</v>
      </c>
    </row>
    <row r="11" spans="1:20" ht="24" customHeight="1" x14ac:dyDescent="0.35">
      <c r="A11" s="13"/>
      <c r="B11" s="13"/>
      <c r="C11" s="20" t="s">
        <v>174</v>
      </c>
      <c r="D11" s="15">
        <v>117</v>
      </c>
      <c r="E11" s="15">
        <v>103</v>
      </c>
      <c r="F11" s="15">
        <v>101</v>
      </c>
      <c r="G11" s="21">
        <f>(+D11+E11+F11)/3</f>
        <v>107</v>
      </c>
      <c r="H11" s="17">
        <v>31</v>
      </c>
      <c r="I11" s="17">
        <v>34</v>
      </c>
      <c r="J11" s="17">
        <v>28</v>
      </c>
      <c r="K11" s="21">
        <f>(+H11+I11+J11)/3</f>
        <v>31</v>
      </c>
      <c r="L11" s="18">
        <f t="shared" si="0"/>
        <v>2.4220693995338036E-2</v>
      </c>
      <c r="M11" s="18">
        <f t="shared" si="0"/>
        <v>2.2093474702971464E-2</v>
      </c>
      <c r="N11" s="18">
        <f t="shared" si="0"/>
        <v>2.102156479533113E-2</v>
      </c>
      <c r="O11" s="22">
        <f t="shared" si="0"/>
        <v>2.2451980040819237E-2</v>
      </c>
      <c r="P11" s="18">
        <f t="shared" si="0"/>
        <v>6.2567992233495667E-3</v>
      </c>
      <c r="Q11" s="18">
        <f t="shared" si="0"/>
        <v>7.1006559753064242E-3</v>
      </c>
      <c r="R11" s="18">
        <f t="shared" si="0"/>
        <v>5.6497061143944427E-3</v>
      </c>
      <c r="S11" s="22">
        <f t="shared" si="0"/>
        <v>6.326999757124847E-3</v>
      </c>
    </row>
    <row r="12" spans="1:20" ht="24" customHeight="1" x14ac:dyDescent="0.35">
      <c r="A12" s="13"/>
      <c r="B12" s="13"/>
      <c r="C12" s="20" t="s">
        <v>75</v>
      </c>
      <c r="D12" s="15">
        <v>3617</v>
      </c>
      <c r="E12" s="15">
        <v>3326</v>
      </c>
      <c r="F12" s="15">
        <v>3971</v>
      </c>
      <c r="G12" s="21">
        <f>(+D12+E12+F12)/3</f>
        <v>3638</v>
      </c>
      <c r="H12" s="17">
        <v>12403</v>
      </c>
      <c r="I12" s="17">
        <v>12139</v>
      </c>
      <c r="J12" s="17">
        <v>15915</v>
      </c>
      <c r="K12" s="21">
        <f>(+H12+I12+J12)/3</f>
        <v>13485.666666666666</v>
      </c>
      <c r="L12" s="18">
        <f t="shared" si="0"/>
        <v>0.74877136906955266</v>
      </c>
      <c r="M12" s="18">
        <f t="shared" si="0"/>
        <v>0.71342618312702033</v>
      </c>
      <c r="N12" s="18">
        <f t="shared" si="0"/>
        <v>0.82650132477485072</v>
      </c>
      <c r="O12" s="22">
        <f t="shared" si="0"/>
        <v>0.76336732138785401</v>
      </c>
      <c r="P12" s="18">
        <f t="shared" si="0"/>
        <v>2.5033251860388606</v>
      </c>
      <c r="Q12" s="18">
        <f t="shared" si="0"/>
        <v>2.535143026007197</v>
      </c>
      <c r="R12" s="18">
        <f t="shared" si="0"/>
        <v>3.2112526003781268</v>
      </c>
      <c r="S12" s="22">
        <f t="shared" si="0"/>
        <v>2.7523809588602144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601</v>
      </c>
      <c r="E14" s="83">
        <v>542</v>
      </c>
      <c r="F14" s="83">
        <v>507</v>
      </c>
      <c r="G14" s="16">
        <f>(+D14+E14+F14)/3</f>
        <v>550</v>
      </c>
      <c r="H14" s="84">
        <v>1007</v>
      </c>
      <c r="I14" s="84">
        <v>937</v>
      </c>
      <c r="J14" s="84">
        <v>887</v>
      </c>
      <c r="K14" s="16">
        <f>(+H14+I14+J14)/3</f>
        <v>943.66666666666663</v>
      </c>
      <c r="L14" s="85">
        <f t="shared" ref="L14:S14" si="1">(+D14/D$54)*100</f>
        <v>0.1244157016341723</v>
      </c>
      <c r="M14" s="85">
        <f t="shared" si="1"/>
        <v>0.11625886688359742</v>
      </c>
      <c r="N14" s="85">
        <f t="shared" si="1"/>
        <v>0.1055240925864642</v>
      </c>
      <c r="O14" s="19">
        <f t="shared" si="1"/>
        <v>0.11540737404159421</v>
      </c>
      <c r="P14" s="85">
        <f t="shared" si="1"/>
        <v>0.20324505864235529</v>
      </c>
      <c r="Q14" s="85">
        <f t="shared" si="1"/>
        <v>0.19568572496653294</v>
      </c>
      <c r="R14" s="85">
        <f t="shared" si="1"/>
        <v>0.17897461869528108</v>
      </c>
      <c r="S14" s="19">
        <f t="shared" si="1"/>
        <v>0.1925993151873166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149</v>
      </c>
      <c r="E16" s="15">
        <v>177</v>
      </c>
      <c r="F16" s="15">
        <v>195</v>
      </c>
      <c r="G16" s="16">
        <f t="shared" ref="G16:G18" si="2">(+D16+E16+F16)/3</f>
        <v>173.66666666666666</v>
      </c>
      <c r="H16" s="25">
        <v>182</v>
      </c>
      <c r="I16" s="25">
        <v>188</v>
      </c>
      <c r="J16" s="25">
        <v>190</v>
      </c>
      <c r="K16" s="16">
        <f t="shared" ref="K16:K18" si="3">(+H16+I16+J16)/3</f>
        <v>186.66666666666666</v>
      </c>
      <c r="L16" s="26">
        <f t="shared" ref="L16:S17" si="4">(+D16/D$54)*100</f>
        <v>3.0845157310302282E-2</v>
      </c>
      <c r="M16" s="26">
        <f t="shared" si="4"/>
        <v>3.7966456528407272E-2</v>
      </c>
      <c r="N16" s="26">
        <f t="shared" si="4"/>
        <v>4.0586189456332383E-2</v>
      </c>
      <c r="O16" s="19">
        <f t="shared" si="4"/>
        <v>3.6440752651921565E-2</v>
      </c>
      <c r="P16" s="26">
        <f t="shared" si="4"/>
        <v>3.67334664080523E-2</v>
      </c>
      <c r="Q16" s="26">
        <f t="shared" si="4"/>
        <v>3.9262450686988463E-2</v>
      </c>
      <c r="R16" s="26">
        <f t="shared" si="4"/>
        <v>3.8337291490533713E-2</v>
      </c>
      <c r="S16" s="19">
        <f t="shared" si="4"/>
        <v>3.8098063053654992E-2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149</v>
      </c>
      <c r="E17" s="15">
        <v>177</v>
      </c>
      <c r="F17" s="15">
        <v>195</v>
      </c>
      <c r="G17" s="21">
        <f t="shared" si="2"/>
        <v>173.66666666666666</v>
      </c>
      <c r="H17" s="25">
        <v>182</v>
      </c>
      <c r="I17" s="25">
        <v>188</v>
      </c>
      <c r="J17" s="25">
        <v>190</v>
      </c>
      <c r="K17" s="21">
        <f t="shared" si="3"/>
        <v>186.66666666666666</v>
      </c>
      <c r="L17" s="26">
        <f t="shared" si="4"/>
        <v>3.0845157310302282E-2</v>
      </c>
      <c r="M17" s="26">
        <f t="shared" si="4"/>
        <v>3.7966456528407272E-2</v>
      </c>
      <c r="N17" s="26">
        <f t="shared" si="4"/>
        <v>4.0586189456332383E-2</v>
      </c>
      <c r="O17" s="22">
        <f t="shared" si="4"/>
        <v>3.6440752651921565E-2</v>
      </c>
      <c r="P17" s="26">
        <f t="shared" si="4"/>
        <v>3.67334664080523E-2</v>
      </c>
      <c r="Q17" s="26">
        <f t="shared" si="4"/>
        <v>3.9262450686988463E-2</v>
      </c>
      <c r="R17" s="26">
        <f t="shared" si="4"/>
        <v>3.8337291490533713E-2</v>
      </c>
      <c r="S17" s="22">
        <f t="shared" si="4"/>
        <v>3.8098063053654992E-2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2255</v>
      </c>
      <c r="E20" s="83">
        <v>2473</v>
      </c>
      <c r="F20" s="83">
        <v>1851</v>
      </c>
      <c r="G20" s="16">
        <f>(+D20+E20+F20)/3</f>
        <v>2193</v>
      </c>
      <c r="H20" s="84">
        <v>4409</v>
      </c>
      <c r="I20" s="84">
        <v>4402</v>
      </c>
      <c r="J20" s="84">
        <v>4322</v>
      </c>
      <c r="K20" s="16">
        <f>(+H20+I20+J20)/3</f>
        <v>4377.666666666667</v>
      </c>
      <c r="L20" s="85">
        <f t="shared" ref="L20:S24" si="5">(+D20/D$54)*100</f>
        <v>0.46681764922638691</v>
      </c>
      <c r="M20" s="85">
        <f t="shared" si="5"/>
        <v>0.53045789262571286</v>
      </c>
      <c r="N20" s="85">
        <f t="shared" si="5"/>
        <v>0.38525659837780124</v>
      </c>
      <c r="O20" s="19">
        <f t="shared" si="5"/>
        <v>0.46016067504221109</v>
      </c>
      <c r="P20" s="85">
        <f t="shared" si="5"/>
        <v>0.88987831534671746</v>
      </c>
      <c r="Q20" s="85">
        <f t="shared" si="5"/>
        <v>0.91932610597937892</v>
      </c>
      <c r="R20" s="85">
        <f t="shared" si="5"/>
        <v>0.87207249380045637</v>
      </c>
      <c r="S20" s="19">
        <f t="shared" si="5"/>
        <v>0.89346761086366266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4446</v>
      </c>
      <c r="E21" s="15">
        <v>4584</v>
      </c>
      <c r="F21" s="15">
        <v>3919</v>
      </c>
      <c r="G21" s="16">
        <f>(+D21+E21+F21)/3</f>
        <v>4316.333333333333</v>
      </c>
      <c r="H21" s="25">
        <v>4446</v>
      </c>
      <c r="I21" s="25">
        <v>4584</v>
      </c>
      <c r="J21" s="25">
        <v>3919</v>
      </c>
      <c r="K21" s="16">
        <f>(+H21+I21+J21)/3</f>
        <v>4316.333333333333</v>
      </c>
      <c r="L21" s="26">
        <f t="shared" si="5"/>
        <v>0.92038637182284522</v>
      </c>
      <c r="M21" s="26">
        <f t="shared" si="5"/>
        <v>0.98326687415942904</v>
      </c>
      <c r="N21" s="26">
        <f t="shared" si="5"/>
        <v>0.81567834091982871</v>
      </c>
      <c r="O21" s="19">
        <f t="shared" si="5"/>
        <v>0.90570308270582023</v>
      </c>
      <c r="P21" s="26">
        <f t="shared" si="5"/>
        <v>0.89734610796813463</v>
      </c>
      <c r="Q21" s="26">
        <f t="shared" si="5"/>
        <v>0.95733549972954846</v>
      </c>
      <c r="R21" s="26">
        <f t="shared" si="5"/>
        <v>0.7907570807968507</v>
      </c>
      <c r="S21" s="19">
        <f t="shared" si="5"/>
        <v>0.88094967586031869</v>
      </c>
    </row>
    <row r="22" spans="1:20" ht="24" customHeight="1" x14ac:dyDescent="0.35">
      <c r="A22" s="23"/>
      <c r="B22" s="34"/>
      <c r="C22" s="24" t="s">
        <v>6</v>
      </c>
      <c r="D22" s="15">
        <v>2056</v>
      </c>
      <c r="E22" s="15">
        <v>2122</v>
      </c>
      <c r="F22" s="15">
        <v>1585</v>
      </c>
      <c r="G22" s="21">
        <f>(+D22+E22+F22)/3</f>
        <v>1921</v>
      </c>
      <c r="H22" s="25">
        <v>2056</v>
      </c>
      <c r="I22" s="25">
        <v>2122</v>
      </c>
      <c r="J22" s="25">
        <v>1585</v>
      </c>
      <c r="K22" s="21">
        <f>(+H22+I22+J22)/3</f>
        <v>1921</v>
      </c>
      <c r="L22" s="26">
        <f t="shared" si="5"/>
        <v>0.42562176798645296</v>
      </c>
      <c r="M22" s="26">
        <f t="shared" si="5"/>
        <v>0.45516847883209177</v>
      </c>
      <c r="N22" s="26">
        <f t="shared" si="5"/>
        <v>0.32989287327326577</v>
      </c>
      <c r="O22" s="22">
        <f t="shared" si="5"/>
        <v>0.40308648278891362</v>
      </c>
      <c r="P22" s="26">
        <f t="shared" si="5"/>
        <v>0.41496707107118419</v>
      </c>
      <c r="Q22" s="26">
        <f t="shared" si="5"/>
        <v>0.4431644699882421</v>
      </c>
      <c r="R22" s="26">
        <f t="shared" si="5"/>
        <v>0.31981372111839967</v>
      </c>
      <c r="S22" s="22">
        <f t="shared" si="5"/>
        <v>0.39206988817538169</v>
      </c>
    </row>
    <row r="23" spans="1:20" ht="24" customHeight="1" x14ac:dyDescent="0.35">
      <c r="A23" s="23"/>
      <c r="B23" s="34"/>
      <c r="C23" s="24" t="s">
        <v>7</v>
      </c>
      <c r="D23" s="15">
        <v>2383</v>
      </c>
      <c r="E23" s="15">
        <v>2457</v>
      </c>
      <c r="F23" s="15">
        <v>2324</v>
      </c>
      <c r="G23" s="21">
        <f>(+D23+E23+F23)/3</f>
        <v>2388</v>
      </c>
      <c r="H23" s="25">
        <v>2383</v>
      </c>
      <c r="I23" s="25">
        <v>2457</v>
      </c>
      <c r="J23" s="25">
        <v>2324</v>
      </c>
      <c r="K23" s="21">
        <f>(+H23+I23+J23)/3</f>
        <v>2388</v>
      </c>
      <c r="L23" s="26">
        <f t="shared" si="5"/>
        <v>0.4933155024862439</v>
      </c>
      <c r="M23" s="26">
        <f t="shared" si="5"/>
        <v>0.52702589655534848</v>
      </c>
      <c r="N23" s="26">
        <f t="shared" si="5"/>
        <v>0.48370412459752032</v>
      </c>
      <c r="O23" s="22">
        <f t="shared" si="5"/>
        <v>0.50107783492968538</v>
      </c>
      <c r="P23" s="26">
        <f t="shared" si="5"/>
        <v>0.48096621126587158</v>
      </c>
      <c r="Q23" s="26">
        <f t="shared" si="5"/>
        <v>0.51312681562729079</v>
      </c>
      <c r="R23" s="26">
        <f t="shared" si="5"/>
        <v>0.46892560749473872</v>
      </c>
      <c r="S23" s="22">
        <f t="shared" si="5"/>
        <v>0.48738307806497211</v>
      </c>
    </row>
    <row r="24" spans="1:20" ht="24" customHeight="1" x14ac:dyDescent="0.35">
      <c r="A24" s="23"/>
      <c r="B24" s="36"/>
      <c r="C24" s="24" t="s">
        <v>8</v>
      </c>
      <c r="D24" s="15">
        <v>7</v>
      </c>
      <c r="E24" s="15">
        <v>5</v>
      </c>
      <c r="F24" s="15">
        <v>10</v>
      </c>
      <c r="G24" s="21">
        <f>(+D24+E24+F24)/3</f>
        <v>7.333333333333333</v>
      </c>
      <c r="H24" s="25">
        <v>7</v>
      </c>
      <c r="I24" s="25">
        <v>5</v>
      </c>
      <c r="J24" s="25">
        <v>10</v>
      </c>
      <c r="K24" s="21">
        <f>(+H24+I24+J24)/3</f>
        <v>7.333333333333333</v>
      </c>
      <c r="L24" s="26">
        <f t="shared" si="5"/>
        <v>1.4491013501484293E-3</v>
      </c>
      <c r="M24" s="26">
        <f t="shared" si="5"/>
        <v>1.072498771988906E-3</v>
      </c>
      <c r="N24" s="26">
        <f t="shared" si="5"/>
        <v>2.0813430490426864E-3</v>
      </c>
      <c r="O24" s="22">
        <f t="shared" si="5"/>
        <v>1.5387649872212563E-3</v>
      </c>
      <c r="P24" s="26">
        <f t="shared" si="5"/>
        <v>1.4128256310789345E-3</v>
      </c>
      <c r="Q24" s="26">
        <f t="shared" si="5"/>
        <v>1.0442141140156508E-3</v>
      </c>
      <c r="R24" s="26">
        <f t="shared" si="5"/>
        <v>2.0177521837123008E-3</v>
      </c>
      <c r="S24" s="22">
        <f t="shared" si="5"/>
        <v>1.4967096199650176E-3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1</v>
      </c>
      <c r="E27" s="15">
        <v>1</v>
      </c>
      <c r="F27" s="15"/>
      <c r="G27" s="21">
        <f>(+D27+E27+F27)/3</f>
        <v>0.66666666666666663</v>
      </c>
      <c r="H27" s="25">
        <v>1</v>
      </c>
      <c r="I27" s="25">
        <v>1</v>
      </c>
      <c r="J27" s="25"/>
      <c r="K27" s="21">
        <f>(+H27+I27+J27)/3</f>
        <v>0.66666666666666663</v>
      </c>
      <c r="L27" s="26"/>
      <c r="M27" s="26"/>
      <c r="N27" s="26"/>
      <c r="O27" s="22">
        <f>(+G27/G$54)*100</f>
        <v>1.3988772611102327E-4</v>
      </c>
      <c r="P27" s="26"/>
      <c r="Q27" s="26"/>
      <c r="R27" s="26"/>
      <c r="S27" s="22">
        <f>(+K27/K$54)*100</f>
        <v>1.3606451090591071E-4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1130</v>
      </c>
      <c r="E29" s="83">
        <v>1023</v>
      </c>
      <c r="F29" s="83">
        <v>916</v>
      </c>
      <c r="G29" s="16">
        <f>(+D29+E29+F29)/3</f>
        <v>1023</v>
      </c>
      <c r="H29" s="84">
        <v>1308</v>
      </c>
      <c r="I29" s="84">
        <v>1288</v>
      </c>
      <c r="J29" s="84">
        <v>1151</v>
      </c>
      <c r="K29" s="16">
        <f>(+H29+I29+J29)/3</f>
        <v>1249</v>
      </c>
      <c r="L29" s="85">
        <f t="shared" ref="L29:S32" si="6">(+D29/D$54)*100</f>
        <v>0.23392636080967502</v>
      </c>
      <c r="M29" s="85">
        <f t="shared" si="6"/>
        <v>0.21943324874893017</v>
      </c>
      <c r="N29" s="85">
        <f t="shared" si="6"/>
        <v>0.19065102329231007</v>
      </c>
      <c r="O29" s="19">
        <f t="shared" si="6"/>
        <v>0.21465771571736522</v>
      </c>
      <c r="P29" s="85">
        <f t="shared" si="6"/>
        <v>0.2639965607787495</v>
      </c>
      <c r="Q29" s="85">
        <f t="shared" si="6"/>
        <v>0.2689895557704316</v>
      </c>
      <c r="R29" s="85">
        <f t="shared" si="6"/>
        <v>0.23224327634528583</v>
      </c>
      <c r="S29" s="19">
        <f t="shared" si="6"/>
        <v>0.25491686118222373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310</v>
      </c>
      <c r="E30" s="83">
        <v>279</v>
      </c>
      <c r="F30" s="83">
        <v>232</v>
      </c>
      <c r="G30" s="21">
        <f>(+D30+E30+F30)/3</f>
        <v>273.66666666666669</v>
      </c>
      <c r="H30" s="84">
        <v>504</v>
      </c>
      <c r="I30" s="84">
        <v>493</v>
      </c>
      <c r="J30" s="84">
        <v>468</v>
      </c>
      <c r="K30" s="21">
        <f>(+H30+I30+J30)/3</f>
        <v>488.33333333333331</v>
      </c>
      <c r="L30" s="85">
        <f t="shared" si="6"/>
        <v>6.4174488363716156E-2</v>
      </c>
      <c r="M30" s="85">
        <f t="shared" si="6"/>
        <v>5.9845431476980959E-2</v>
      </c>
      <c r="N30" s="85">
        <f t="shared" si="6"/>
        <v>4.8287158737790319E-2</v>
      </c>
      <c r="O30" s="22">
        <f t="shared" si="6"/>
        <v>5.7423911568575063E-2</v>
      </c>
      <c r="P30" s="85">
        <f t="shared" si="6"/>
        <v>0.10172344543768329</v>
      </c>
      <c r="Q30" s="85">
        <f t="shared" si="6"/>
        <v>0.10295951164194315</v>
      </c>
      <c r="R30" s="85">
        <f t="shared" si="6"/>
        <v>9.4430802197735683E-2</v>
      </c>
      <c r="S30" s="22">
        <f t="shared" si="6"/>
        <v>9.9667254238579583E-2</v>
      </c>
    </row>
    <row r="31" spans="1:20" ht="24" customHeight="1" x14ac:dyDescent="0.35">
      <c r="A31" s="81"/>
      <c r="B31" s="86"/>
      <c r="C31" s="87" t="s">
        <v>54</v>
      </c>
      <c r="D31" s="83">
        <v>468</v>
      </c>
      <c r="E31" s="83">
        <v>422</v>
      </c>
      <c r="F31" s="83">
        <v>379</v>
      </c>
      <c r="G31" s="21">
        <f>(+D31+E31+F31)/3</f>
        <v>423</v>
      </c>
      <c r="H31" s="84">
        <v>347</v>
      </c>
      <c r="I31" s="84">
        <v>352</v>
      </c>
      <c r="J31" s="84">
        <v>324</v>
      </c>
      <c r="K31" s="21">
        <f>(+H31+I31+J31)/3</f>
        <v>341</v>
      </c>
      <c r="L31" s="85">
        <f t="shared" si="6"/>
        <v>9.6882775981352143E-2</v>
      </c>
      <c r="M31" s="85">
        <f t="shared" si="6"/>
        <v>9.0518896355863673E-2</v>
      </c>
      <c r="N31" s="85">
        <f t="shared" si="6"/>
        <v>7.8882901558717813E-2</v>
      </c>
      <c r="O31" s="22">
        <f t="shared" si="6"/>
        <v>8.8758762217444276E-2</v>
      </c>
      <c r="P31" s="85">
        <f t="shared" si="6"/>
        <v>7.0035784854912894E-2</v>
      </c>
      <c r="Q31" s="85">
        <f t="shared" si="6"/>
        <v>7.3512673626701802E-2</v>
      </c>
      <c r="R31" s="85">
        <f t="shared" si="6"/>
        <v>6.5375170752278541E-2</v>
      </c>
      <c r="S31" s="22">
        <f t="shared" si="6"/>
        <v>6.9596997328373322E-2</v>
      </c>
    </row>
    <row r="32" spans="1:20" ht="24" customHeight="1" x14ac:dyDescent="0.35">
      <c r="A32" s="81"/>
      <c r="B32" s="86"/>
      <c r="C32" s="87" t="s">
        <v>55</v>
      </c>
      <c r="D32" s="83">
        <v>352</v>
      </c>
      <c r="E32" s="83">
        <v>322</v>
      </c>
      <c r="F32" s="83">
        <v>305</v>
      </c>
      <c r="G32" s="21">
        <f>(+D32+E32+F32)/3</f>
        <v>326.33333333333331</v>
      </c>
      <c r="H32" s="84">
        <v>457</v>
      </c>
      <c r="I32" s="84">
        <v>443</v>
      </c>
      <c r="J32" s="84">
        <v>359</v>
      </c>
      <c r="K32" s="21">
        <f>(+H32+I32+J32)/3</f>
        <v>419.66666666666669</v>
      </c>
      <c r="L32" s="85">
        <f t="shared" si="6"/>
        <v>7.2869096464606736E-2</v>
      </c>
      <c r="M32" s="85">
        <f t="shared" si="6"/>
        <v>6.9068920916085547E-2</v>
      </c>
      <c r="N32" s="85">
        <f t="shared" si="6"/>
        <v>6.3480962995801929E-2</v>
      </c>
      <c r="O32" s="22">
        <f t="shared" si="6"/>
        <v>6.8475041931345904E-2</v>
      </c>
      <c r="P32" s="85">
        <f t="shared" si="6"/>
        <v>9.2237330486153304E-2</v>
      </c>
      <c r="Q32" s="85">
        <f t="shared" si="6"/>
        <v>9.2517370501786655E-2</v>
      </c>
      <c r="R32" s="85">
        <f t="shared" si="6"/>
        <v>7.2437303395271602E-2</v>
      </c>
      <c r="S32" s="22">
        <f t="shared" si="6"/>
        <v>8.5652609615270783E-2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380</v>
      </c>
      <c r="E34" s="15">
        <v>373</v>
      </c>
      <c r="F34" s="15">
        <v>365</v>
      </c>
      <c r="G34" s="16">
        <f>(+D34+E34+F34)/3</f>
        <v>372.66666666666669</v>
      </c>
      <c r="H34" s="25">
        <v>395</v>
      </c>
      <c r="I34" s="25">
        <v>368</v>
      </c>
      <c r="J34" s="25">
        <v>335</v>
      </c>
      <c r="K34" s="16">
        <f>(+H34+I34+J34)/3</f>
        <v>366</v>
      </c>
      <c r="L34" s="26">
        <f t="shared" ref="L34:S34" si="7">(+D34/D$54)*100</f>
        <v>7.8665501865200452E-2</v>
      </c>
      <c r="M34" s="26">
        <f t="shared" si="7"/>
        <v>8.0008408390372404E-2</v>
      </c>
      <c r="N34" s="26">
        <f t="shared" si="7"/>
        <v>7.5969021290058045E-2</v>
      </c>
      <c r="O34" s="19">
        <f t="shared" si="7"/>
        <v>7.8197238896062018E-2</v>
      </c>
      <c r="P34" s="26">
        <f t="shared" si="7"/>
        <v>7.9723732039454168E-2</v>
      </c>
      <c r="Q34" s="26">
        <f t="shared" si="7"/>
        <v>7.6854158791551885E-2</v>
      </c>
      <c r="R34" s="26">
        <f t="shared" si="7"/>
        <v>6.7594698154362073E-2</v>
      </c>
      <c r="S34" s="19">
        <f t="shared" si="7"/>
        <v>7.4699416487344975E-2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2457</v>
      </c>
      <c r="E36" s="83">
        <v>2296</v>
      </c>
      <c r="F36" s="83">
        <v>2414</v>
      </c>
      <c r="G36" s="16">
        <f>(+D36+E36+F36)/3</f>
        <v>2389</v>
      </c>
      <c r="H36" s="84">
        <v>2981</v>
      </c>
      <c r="I36" s="84">
        <v>2921</v>
      </c>
      <c r="J36" s="84">
        <v>2602</v>
      </c>
      <c r="K36" s="16">
        <f>(+H36+I36+J36)/3</f>
        <v>2834.6666666666665</v>
      </c>
      <c r="L36" s="85">
        <f t="shared" ref="L36:S36" si="8">(+D36/D$54)*100</f>
        <v>0.50863457390209865</v>
      </c>
      <c r="M36" s="85">
        <f t="shared" si="8"/>
        <v>0.49249143609730567</v>
      </c>
      <c r="N36" s="85">
        <f t="shared" si="8"/>
        <v>0.50243621203890443</v>
      </c>
      <c r="O36" s="19">
        <f t="shared" si="8"/>
        <v>0.50128766651885193</v>
      </c>
      <c r="P36" s="85">
        <f t="shared" si="8"/>
        <v>0.60166188660661479</v>
      </c>
      <c r="Q36" s="85">
        <f t="shared" si="8"/>
        <v>0.61002988540794312</v>
      </c>
      <c r="R36" s="85">
        <f t="shared" si="8"/>
        <v>0.52501911820194069</v>
      </c>
      <c r="S36" s="19">
        <f t="shared" si="8"/>
        <v>0.57854630037193233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172</v>
      </c>
      <c r="E40" s="15">
        <v>101</v>
      </c>
      <c r="F40" s="15">
        <v>69</v>
      </c>
      <c r="G40" s="16">
        <f t="shared" ref="G40:G42" si="9">(+D40+E40+F40)/3</f>
        <v>114</v>
      </c>
      <c r="H40" s="25">
        <v>237</v>
      </c>
      <c r="I40" s="25">
        <v>366</v>
      </c>
      <c r="J40" s="25">
        <v>0</v>
      </c>
      <c r="K40" s="16">
        <f t="shared" ref="K40:K42" si="10">(+H40+I40+J40)/3</f>
        <v>201</v>
      </c>
      <c r="L40" s="26">
        <f t="shared" ref="L40:S40" si="11">(+D40/D$54)*100</f>
        <v>3.5606490317932837E-2</v>
      </c>
      <c r="M40" s="26">
        <f t="shared" si="11"/>
        <v>2.16644751941759E-2</v>
      </c>
      <c r="N40" s="26">
        <f t="shared" si="11"/>
        <v>1.4361267038394535E-2</v>
      </c>
      <c r="O40" s="19">
        <f t="shared" si="11"/>
        <v>2.3920801164984982E-2</v>
      </c>
      <c r="P40" s="26">
        <f t="shared" si="11"/>
        <v>4.7834239223672505E-2</v>
      </c>
      <c r="Q40" s="26">
        <f t="shared" si="11"/>
        <v>7.6436473145945621E-2</v>
      </c>
      <c r="R40" s="26">
        <f t="shared" si="11"/>
        <v>0</v>
      </c>
      <c r="S40" s="19">
        <f t="shared" si="11"/>
        <v>4.1023450038132077E-2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9"/>
        <v>0</v>
      </c>
      <c r="H41" s="25"/>
      <c r="I41" s="25"/>
      <c r="J41" s="25"/>
      <c r="K41" s="21">
        <f t="shared" si="10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172</v>
      </c>
      <c r="E42" s="15">
        <v>101</v>
      </c>
      <c r="F42" s="15">
        <v>69</v>
      </c>
      <c r="G42" s="21">
        <f t="shared" si="9"/>
        <v>114</v>
      </c>
      <c r="H42" s="25">
        <v>237</v>
      </c>
      <c r="I42" s="25">
        <v>366</v>
      </c>
      <c r="J42" s="25"/>
      <c r="K42" s="21">
        <f t="shared" si="10"/>
        <v>201</v>
      </c>
      <c r="L42" s="26">
        <f>(+D42/D$54)*100</f>
        <v>3.5606490317932837E-2</v>
      </c>
      <c r="M42" s="26">
        <f>(+E42/E$54)*100</f>
        <v>2.16644751941759E-2</v>
      </c>
      <c r="N42" s="26">
        <f>(+F42/F$54)*100</f>
        <v>1.4361267038394535E-2</v>
      </c>
      <c r="O42" s="22">
        <f>(+G42/G$54)*100</f>
        <v>2.3920801164984982E-2</v>
      </c>
      <c r="P42" s="26">
        <f>(+H42/H$54)*100</f>
        <v>4.7834239223672505E-2</v>
      </c>
      <c r="Q42" s="26">
        <f>(+I42/I$54)*100</f>
        <v>7.6436473145945621E-2</v>
      </c>
      <c r="R42" s="26"/>
      <c r="S42" s="22">
        <f>(+K42/K$54)*100</f>
        <v>4.1023450038132077E-2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174</v>
      </c>
      <c r="E44" s="83">
        <v>157</v>
      </c>
      <c r="F44" s="83">
        <v>159</v>
      </c>
      <c r="G44" s="16">
        <f>(+D44+E44+F44)/3</f>
        <v>163.33333333333334</v>
      </c>
      <c r="H44" s="84">
        <v>309</v>
      </c>
      <c r="I44" s="84">
        <v>299</v>
      </c>
      <c r="J44" s="90">
        <v>254</v>
      </c>
      <c r="K44" s="16">
        <f>(+H44+I44+J44)/3</f>
        <v>287.33333333333331</v>
      </c>
      <c r="L44" s="85">
        <f t="shared" ref="L44:S44" si="12">(+D44/D$54)*100</f>
        <v>3.6020519275118103E-2</v>
      </c>
      <c r="M44" s="85">
        <f t="shared" si="12"/>
        <v>3.3676461440451652E-2</v>
      </c>
      <c r="N44" s="91">
        <f t="shared" si="12"/>
        <v>3.3093354479778715E-2</v>
      </c>
      <c r="O44" s="19">
        <f t="shared" si="12"/>
        <v>3.4272492897200704E-2</v>
      </c>
      <c r="P44" s="85">
        <f t="shared" si="12"/>
        <v>6.2366160000484394E-2</v>
      </c>
      <c r="Q44" s="85">
        <f t="shared" si="12"/>
        <v>6.2444004018135907E-2</v>
      </c>
      <c r="R44" s="91">
        <f t="shared" si="12"/>
        <v>5.1250905466292442E-2</v>
      </c>
      <c r="S44" s="19">
        <f t="shared" si="12"/>
        <v>5.8643804200447507E-2</v>
      </c>
      <c r="T44" s="73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302</v>
      </c>
      <c r="E46" s="15">
        <v>164</v>
      </c>
      <c r="F46" s="15">
        <v>325</v>
      </c>
      <c r="G46" s="16">
        <f t="shared" ref="G46" si="13">(+D46+E46+F46)/3</f>
        <v>263.66666666666669</v>
      </c>
      <c r="H46" s="25">
        <v>513</v>
      </c>
      <c r="I46" s="25">
        <v>429</v>
      </c>
      <c r="J46" s="25">
        <v>340</v>
      </c>
      <c r="K46" s="16">
        <f t="shared" ref="K46" si="14">(+H46+I46+J46)/3</f>
        <v>427.33333333333331</v>
      </c>
      <c r="L46" s="26">
        <f t="shared" ref="L46:S46" si="15">(+D46/D$54)*100</f>
        <v>6.2518372534975095E-2</v>
      </c>
      <c r="M46" s="26">
        <f t="shared" si="15"/>
        <v>3.5177959721236121E-2</v>
      </c>
      <c r="N46" s="26">
        <f t="shared" si="15"/>
        <v>6.7643649093887301E-2</v>
      </c>
      <c r="O46" s="19">
        <f t="shared" si="15"/>
        <v>5.5325595676909714E-2</v>
      </c>
      <c r="P46" s="26">
        <f t="shared" si="15"/>
        <v>0.10353993553478477</v>
      </c>
      <c r="Q46" s="26">
        <f t="shared" si="15"/>
        <v>8.9593570982542836E-2</v>
      </c>
      <c r="R46" s="26">
        <f t="shared" si="15"/>
        <v>6.8603574246218227E-2</v>
      </c>
      <c r="S46" s="19">
        <f t="shared" si="15"/>
        <v>8.7217351490688766E-2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8</v>
      </c>
      <c r="E48" s="83">
        <v>9</v>
      </c>
      <c r="F48" s="83">
        <v>3</v>
      </c>
      <c r="G48" s="16">
        <f t="shared" ref="G48:G53" si="16">(+D48+E48+F48)/3</f>
        <v>6.666666666666667</v>
      </c>
      <c r="H48" s="84">
        <v>9</v>
      </c>
      <c r="I48" s="84">
        <v>4</v>
      </c>
      <c r="J48" s="84">
        <v>0</v>
      </c>
      <c r="K48" s="16">
        <f t="shared" ref="K48:K53" si="17">(+H48+I48+J48)/3</f>
        <v>4.333333333333333</v>
      </c>
      <c r="L48" s="85">
        <f t="shared" ref="L48:S49" si="18">(+D48/D$54)*100</f>
        <v>1.656115828741062E-3</v>
      </c>
      <c r="M48" s="85">
        <f t="shared" si="18"/>
        <v>1.9304977895800309E-3</v>
      </c>
      <c r="N48" s="91">
        <f t="shared" si="18"/>
        <v>6.2440291471280585E-4</v>
      </c>
      <c r="O48" s="19">
        <f t="shared" si="18"/>
        <v>1.3988772611102328E-3</v>
      </c>
      <c r="P48" s="85">
        <f t="shared" si="18"/>
        <v>1.8164900971014875E-3</v>
      </c>
      <c r="Q48" s="85">
        <f t="shared" si="18"/>
        <v>8.3537129121252058E-4</v>
      </c>
      <c r="R48" s="85">
        <f t="shared" si="18"/>
        <v>0</v>
      </c>
      <c r="S48" s="19">
        <f t="shared" si="18"/>
        <v>8.8441932088841946E-4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6"/>
        <v>0</v>
      </c>
      <c r="H49" s="25">
        <v>0</v>
      </c>
      <c r="I49" s="25">
        <v>0</v>
      </c>
      <c r="J49" s="25">
        <v>0</v>
      </c>
      <c r="K49" s="16">
        <f t="shared" si="17"/>
        <v>0</v>
      </c>
      <c r="L49" s="26">
        <f t="shared" si="18"/>
        <v>0</v>
      </c>
      <c r="M49" s="26">
        <f t="shared" si="18"/>
        <v>0</v>
      </c>
      <c r="N49" s="26">
        <f t="shared" si="18"/>
        <v>0</v>
      </c>
      <c r="O49" s="19">
        <f t="shared" si="18"/>
        <v>0</v>
      </c>
      <c r="P49" s="26">
        <f t="shared" si="18"/>
        <v>0</v>
      </c>
      <c r="Q49" s="26">
        <f t="shared" si="18"/>
        <v>0</v>
      </c>
      <c r="R49" s="26">
        <f t="shared" si="18"/>
        <v>0</v>
      </c>
      <c r="S49" s="19">
        <f t="shared" si="18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 t="shared" si="16"/>
        <v>0</v>
      </c>
      <c r="H50" s="25"/>
      <c r="I50" s="25"/>
      <c r="J50" s="25"/>
      <c r="K50" s="21">
        <f t="shared" si="17"/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 t="shared" si="16"/>
        <v>0</v>
      </c>
      <c r="H51" s="25"/>
      <c r="I51" s="25"/>
      <c r="J51" s="25"/>
      <c r="K51" s="21">
        <f t="shared" si="17"/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 t="shared" si="16"/>
        <v>0</v>
      </c>
      <c r="H52" s="25"/>
      <c r="I52" s="25"/>
      <c r="J52" s="25"/>
      <c r="K52" s="21">
        <f t="shared" si="17"/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160</v>
      </c>
      <c r="E53" s="94">
        <v>114</v>
      </c>
      <c r="F53" s="94">
        <v>135</v>
      </c>
      <c r="G53" s="67">
        <f t="shared" si="16"/>
        <v>136.33333333333334</v>
      </c>
      <c r="H53" s="84">
        <v>156</v>
      </c>
      <c r="I53" s="84">
        <v>111</v>
      </c>
      <c r="J53" s="84">
        <v>132</v>
      </c>
      <c r="K53" s="67">
        <f t="shared" si="17"/>
        <v>133</v>
      </c>
      <c r="L53" s="85">
        <f>(+D53/D$54)*100</f>
        <v>3.3122316574821245E-2</v>
      </c>
      <c r="M53" s="85">
        <f>(+E53/E$54)*100</f>
        <v>2.4452972001347058E-2</v>
      </c>
      <c r="N53" s="85">
        <f>(+F53/F$54)*100</f>
        <v>2.8098131162076264E-2</v>
      </c>
      <c r="O53" s="68">
        <f>(+G53/G$54)*100</f>
        <v>2.8607039989704264E-2</v>
      </c>
      <c r="P53" s="85">
        <f>(+H53/H$54)*100</f>
        <v>3.1485828349759111E-2</v>
      </c>
      <c r="Q53" s="85">
        <f>(+I53/I$54)*100</f>
        <v>2.3181553331147447E-2</v>
      </c>
      <c r="R53" s="85">
        <f>(+J53/J$54)*100</f>
        <v>2.6634328825002371E-2</v>
      </c>
      <c r="S53" s="68">
        <f>(+K53/K$54)*100</f>
        <v>2.7144869925729186E-2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9">+D9+D14+D20+D16+D21+D29+D38+D36+D40+D44+D48+D46+D49+D53+D34</f>
        <v>483058</v>
      </c>
      <c r="E54" s="46">
        <f t="shared" si="19"/>
        <v>466201</v>
      </c>
      <c r="F54" s="46">
        <f t="shared" si="19"/>
        <v>480459</v>
      </c>
      <c r="G54" s="70">
        <f t="shared" si="19"/>
        <v>476572.66666666669</v>
      </c>
      <c r="H54" s="46">
        <f t="shared" si="19"/>
        <v>495461</v>
      </c>
      <c r="I54" s="46">
        <f t="shared" si="19"/>
        <v>478829</v>
      </c>
      <c r="J54" s="46">
        <f t="shared" si="19"/>
        <v>495601</v>
      </c>
      <c r="K54" s="70">
        <f t="shared" si="19"/>
        <v>489963.66666666669</v>
      </c>
      <c r="L54" s="71">
        <f t="shared" si="19"/>
        <v>100</v>
      </c>
      <c r="M54" s="71">
        <f t="shared" si="19"/>
        <v>100.00000000000001</v>
      </c>
      <c r="N54" s="71">
        <f t="shared" si="19"/>
        <v>100</v>
      </c>
      <c r="O54" s="72">
        <f t="shared" si="19"/>
        <v>100.00000000000001</v>
      </c>
      <c r="P54" s="71">
        <f t="shared" si="19"/>
        <v>100</v>
      </c>
      <c r="Q54" s="71">
        <f t="shared" si="19"/>
        <v>100</v>
      </c>
      <c r="R54" s="71">
        <f t="shared" si="19"/>
        <v>100</v>
      </c>
      <c r="S54" s="72">
        <f t="shared" si="19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F31D2-CB10-4712-A26D-565288A6EA1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4" t="s">
        <v>66</v>
      </c>
      <c r="E8" s="124" t="s">
        <v>67</v>
      </c>
      <c r="F8" s="10" t="s">
        <v>68</v>
      </c>
      <c r="G8" s="11" t="s">
        <v>150</v>
      </c>
      <c r="H8" s="124" t="s">
        <v>66</v>
      </c>
      <c r="I8" s="124" t="s">
        <v>67</v>
      </c>
      <c r="J8" s="10" t="s">
        <v>68</v>
      </c>
      <c r="K8" s="11" t="s">
        <v>150</v>
      </c>
      <c r="L8" s="124" t="s">
        <v>66</v>
      </c>
      <c r="M8" s="124" t="s">
        <v>67</v>
      </c>
      <c r="N8" s="10" t="s">
        <v>68</v>
      </c>
      <c r="O8" s="11" t="s">
        <v>59</v>
      </c>
      <c r="P8" s="124" t="s">
        <v>66</v>
      </c>
      <c r="Q8" s="124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338142</v>
      </c>
      <c r="E9" s="15">
        <v>334156</v>
      </c>
      <c r="F9" s="15">
        <v>320459</v>
      </c>
      <c r="G9" s="16">
        <f>(+D9+E9+F9)/3</f>
        <v>330919</v>
      </c>
      <c r="H9" s="17">
        <v>342098</v>
      </c>
      <c r="I9" s="17">
        <v>339055</v>
      </c>
      <c r="J9" s="17">
        <v>325493</v>
      </c>
      <c r="K9" s="16">
        <f>(+H9+I9+J9)/3</f>
        <v>335548.66666666669</v>
      </c>
      <c r="L9" s="18">
        <f t="shared" ref="L9:S12" si="0">(+D9/D$54)*100</f>
        <v>96.338398946990537</v>
      </c>
      <c r="M9" s="18">
        <f t="shared" si="0"/>
        <v>96.329928766428267</v>
      </c>
      <c r="N9" s="18">
        <f t="shared" si="0"/>
        <v>96.41837388638325</v>
      </c>
      <c r="O9" s="19">
        <f t="shared" si="0"/>
        <v>96.36134740896334</v>
      </c>
      <c r="P9" s="18">
        <f t="shared" si="0"/>
        <v>95.58426608401183</v>
      </c>
      <c r="Q9" s="18">
        <f t="shared" si="0"/>
        <v>95.440969905784925</v>
      </c>
      <c r="R9" s="18">
        <f t="shared" si="0"/>
        <v>95.529812986464108</v>
      </c>
      <c r="S9" s="19">
        <f t="shared" si="0"/>
        <v>95.518357455376673</v>
      </c>
      <c r="T9" s="51"/>
    </row>
    <row r="10" spans="1:20" ht="24" customHeight="1" x14ac:dyDescent="0.35">
      <c r="A10" s="13"/>
      <c r="B10" s="13"/>
      <c r="C10" s="20" t="s">
        <v>73</v>
      </c>
      <c r="D10" s="15">
        <v>335180</v>
      </c>
      <c r="E10" s="15">
        <v>331498</v>
      </c>
      <c r="F10" s="15">
        <v>318065</v>
      </c>
      <c r="G10" s="21">
        <f>(+D10+E10+F10)/3</f>
        <v>328247.66666666669</v>
      </c>
      <c r="H10" s="17">
        <v>335180</v>
      </c>
      <c r="I10" s="17">
        <v>331498</v>
      </c>
      <c r="J10" s="17">
        <v>318065</v>
      </c>
      <c r="K10" s="21">
        <f>(+H10+I10+J10)/3</f>
        <v>328247.66666666669</v>
      </c>
      <c r="L10" s="18">
        <f t="shared" si="0"/>
        <v>95.494509877661727</v>
      </c>
      <c r="M10" s="18">
        <f t="shared" si="0"/>
        <v>95.563685004050313</v>
      </c>
      <c r="N10" s="18">
        <f t="shared" si="0"/>
        <v>95.698077102445225</v>
      </c>
      <c r="O10" s="22">
        <f t="shared" si="0"/>
        <v>95.583473429595358</v>
      </c>
      <c r="P10" s="18">
        <f t="shared" si="0"/>
        <v>93.651334722912978</v>
      </c>
      <c r="Q10" s="18">
        <f t="shared" si="0"/>
        <v>93.313741551747924</v>
      </c>
      <c r="R10" s="18">
        <f t="shared" si="0"/>
        <v>93.349749357251028</v>
      </c>
      <c r="S10" s="22">
        <f t="shared" si="0"/>
        <v>93.44003142681737</v>
      </c>
    </row>
    <row r="11" spans="1:20" ht="24" customHeight="1" x14ac:dyDescent="0.35">
      <c r="A11" s="13"/>
      <c r="B11" s="13"/>
      <c r="C11" s="20" t="s">
        <v>74</v>
      </c>
      <c r="D11" s="15">
        <v>106</v>
      </c>
      <c r="E11" s="15">
        <v>98</v>
      </c>
      <c r="F11" s="15">
        <v>115</v>
      </c>
      <c r="G11" s="21">
        <f>(+D11+E11+F11)/3</f>
        <v>106.33333333333333</v>
      </c>
      <c r="H11" s="17">
        <v>47</v>
      </c>
      <c r="I11" s="17">
        <v>46</v>
      </c>
      <c r="J11" s="17">
        <v>50</v>
      </c>
      <c r="K11" s="21">
        <f>(+H11+I11+J11)/3</f>
        <v>47.666666666666664</v>
      </c>
      <c r="L11" s="18">
        <f t="shared" si="0"/>
        <v>3.0199946437830843E-2</v>
      </c>
      <c r="M11" s="18">
        <f t="shared" si="0"/>
        <v>2.825127491084993E-2</v>
      </c>
      <c r="N11" s="18">
        <f t="shared" si="0"/>
        <v>3.4600722703790734E-2</v>
      </c>
      <c r="O11" s="22">
        <f t="shared" si="0"/>
        <v>3.0963538734513383E-2</v>
      </c>
      <c r="P11" s="18">
        <f t="shared" si="0"/>
        <v>1.3132086437069366E-2</v>
      </c>
      <c r="Q11" s="18">
        <f t="shared" si="0"/>
        <v>1.2948591277716319E-2</v>
      </c>
      <c r="R11" s="18">
        <f t="shared" si="0"/>
        <v>1.4674634014627675E-2</v>
      </c>
      <c r="S11" s="22">
        <f t="shared" si="0"/>
        <v>1.3568945901656453E-2</v>
      </c>
    </row>
    <row r="12" spans="1:20" ht="24" customHeight="1" x14ac:dyDescent="0.35">
      <c r="A12" s="13"/>
      <c r="B12" s="13"/>
      <c r="C12" s="20" t="s">
        <v>75</v>
      </c>
      <c r="D12" s="15">
        <v>2856</v>
      </c>
      <c r="E12" s="15">
        <v>2560</v>
      </c>
      <c r="F12" s="15">
        <v>2279</v>
      </c>
      <c r="G12" s="21">
        <f>(+D12+E12+F12)/3</f>
        <v>2565</v>
      </c>
      <c r="H12" s="17">
        <v>6871</v>
      </c>
      <c r="I12" s="17">
        <v>7511</v>
      </c>
      <c r="J12" s="17">
        <v>7378</v>
      </c>
      <c r="K12" s="21">
        <f>(+H12+I12+J12)/3</f>
        <v>7253.333333333333</v>
      </c>
      <c r="L12" s="18">
        <f t="shared" si="0"/>
        <v>0.8136891228909896</v>
      </c>
      <c r="M12" s="18">
        <f t="shared" si="0"/>
        <v>0.73799248746710022</v>
      </c>
      <c r="N12" s="18">
        <f t="shared" si="0"/>
        <v>0.68569606123425286</v>
      </c>
      <c r="O12" s="22">
        <f t="shared" si="0"/>
        <v>0.74691044063348122</v>
      </c>
      <c r="P12" s="18">
        <f t="shared" si="0"/>
        <v>1.9197992746617789</v>
      </c>
      <c r="Q12" s="18">
        <f t="shared" si="0"/>
        <v>2.1142797627592884</v>
      </c>
      <c r="R12" s="18">
        <f t="shared" si="0"/>
        <v>2.1653889951984597</v>
      </c>
      <c r="S12" s="22">
        <f t="shared" si="0"/>
        <v>2.0647570826576538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514</v>
      </c>
      <c r="E14" s="83">
        <v>487</v>
      </c>
      <c r="F14" s="83">
        <v>446</v>
      </c>
      <c r="G14" s="16">
        <f>(+D14+E14+F14)/3</f>
        <v>482.33333333333331</v>
      </c>
      <c r="H14" s="84">
        <v>814</v>
      </c>
      <c r="I14" s="84">
        <v>792</v>
      </c>
      <c r="J14" s="84">
        <v>708</v>
      </c>
      <c r="K14" s="16">
        <f>(+H14+I14+J14)/3</f>
        <v>771.33333333333337</v>
      </c>
      <c r="L14" s="85">
        <f t="shared" ref="L14:S14" si="1">(+D14/D$54)*100</f>
        <v>0.14644124970797223</v>
      </c>
      <c r="M14" s="85">
        <f t="shared" si="1"/>
        <v>0.14039153960799913</v>
      </c>
      <c r="N14" s="85">
        <f t="shared" si="1"/>
        <v>0.13419062892078842</v>
      </c>
      <c r="O14" s="19">
        <f t="shared" si="1"/>
        <v>0.14045216472990868</v>
      </c>
      <c r="P14" s="85">
        <f t="shared" si="1"/>
        <v>0.22743656084626518</v>
      </c>
      <c r="Q14" s="85">
        <f t="shared" si="1"/>
        <v>0.22294096286850704</v>
      </c>
      <c r="R14" s="85">
        <f t="shared" si="1"/>
        <v>0.20779281764712787</v>
      </c>
      <c r="S14" s="19">
        <f t="shared" si="1"/>
        <v>0.21957021549953176</v>
      </c>
      <c r="T14" s="73"/>
    </row>
    <row r="15" spans="1:20" ht="24" customHeight="1" x14ac:dyDescent="0.35">
      <c r="A15" s="23" t="s">
        <v>15</v>
      </c>
      <c r="B15" s="23"/>
      <c r="C15" s="35" t="s">
        <v>52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29</v>
      </c>
      <c r="D16" s="15">
        <v>1845</v>
      </c>
      <c r="E16" s="15">
        <v>1811</v>
      </c>
      <c r="F16" s="15">
        <v>1616</v>
      </c>
      <c r="G16" s="16">
        <f>(+D16+E16+F16)/3</f>
        <v>1757.3333333333333</v>
      </c>
      <c r="H16" s="25">
        <v>3773</v>
      </c>
      <c r="I16" s="25">
        <v>3952</v>
      </c>
      <c r="J16" s="25">
        <v>4223</v>
      </c>
      <c r="K16" s="16">
        <f>(+H16+I16+J16)/3</f>
        <v>3982.6666666666665</v>
      </c>
      <c r="L16" s="26">
        <f t="shared" ref="L16:S16" si="2">(+D16/D$54)*100</f>
        <v>0.52565001111130105</v>
      </c>
      <c r="M16" s="26">
        <f t="shared" si="2"/>
        <v>0.52207202921989004</v>
      </c>
      <c r="N16" s="26">
        <f t="shared" si="2"/>
        <v>0.48621537295065931</v>
      </c>
      <c r="O16" s="19">
        <f t="shared" si="2"/>
        <v>0.5117234363898262</v>
      </c>
      <c r="P16" s="26">
        <f t="shared" si="2"/>
        <v>1.0541991941928237</v>
      </c>
      <c r="Q16" s="26">
        <f t="shared" si="2"/>
        <v>1.1124528854246716</v>
      </c>
      <c r="R16" s="26">
        <f t="shared" si="2"/>
        <v>1.2394195888754533</v>
      </c>
      <c r="S16" s="19">
        <f t="shared" si="2"/>
        <v>1.1337186407901492</v>
      </c>
      <c r="T16" s="73"/>
    </row>
    <row r="17" spans="1:20" ht="24" customHeight="1" x14ac:dyDescent="0.35">
      <c r="A17" s="81" t="s">
        <v>20</v>
      </c>
      <c r="B17" s="81"/>
      <c r="C17" s="82" t="s">
        <v>16</v>
      </c>
      <c r="D17" s="83"/>
      <c r="E17" s="83"/>
      <c r="F17" s="83"/>
      <c r="G17" s="21"/>
      <c r="H17" s="84"/>
      <c r="I17" s="84"/>
      <c r="J17" s="84"/>
      <c r="K17" s="21"/>
      <c r="L17" s="85"/>
      <c r="M17" s="85"/>
      <c r="N17" s="85"/>
      <c r="O17" s="22"/>
      <c r="P17" s="85"/>
      <c r="Q17" s="85"/>
      <c r="R17" s="85"/>
      <c r="S17" s="22"/>
    </row>
    <row r="18" spans="1:20" ht="24" customHeight="1" x14ac:dyDescent="0.35">
      <c r="A18" s="81"/>
      <c r="B18" s="81"/>
      <c r="C18" s="82" t="s">
        <v>17</v>
      </c>
      <c r="D18" s="83">
        <v>119</v>
      </c>
      <c r="E18" s="83">
        <v>138</v>
      </c>
      <c r="F18" s="83">
        <v>118</v>
      </c>
      <c r="G18" s="16">
        <f t="shared" ref="G18" si="3">(+D18+E18+F18)/3</f>
        <v>125</v>
      </c>
      <c r="H18" s="84">
        <v>156</v>
      </c>
      <c r="I18" s="84">
        <v>154</v>
      </c>
      <c r="J18" s="84">
        <v>107</v>
      </c>
      <c r="K18" s="16">
        <f t="shared" ref="K18" si="4">(+H18+I18+J18)/3</f>
        <v>139</v>
      </c>
      <c r="L18" s="85">
        <f t="shared" ref="L18" si="5">(+D18/D$54)*100</f>
        <v>3.3903713453791229E-2</v>
      </c>
      <c r="M18" s="85">
        <f t="shared" ref="M18" si="6">(+E18/E$54)*100</f>
        <v>3.9782407527523371E-2</v>
      </c>
      <c r="N18" s="85">
        <f t="shared" ref="N18" si="7">(+F18/F$54)*100</f>
        <v>3.5503350252585275E-2</v>
      </c>
      <c r="O18" s="19">
        <f t="shared" ref="O18" si="8">(+G18/G$54)*100</f>
        <v>3.6399144280384078E-2</v>
      </c>
      <c r="P18" s="85">
        <f t="shared" ref="P18" si="9">(+H18/H$54)*100</f>
        <v>4.3587350727294062E-2</v>
      </c>
      <c r="Q18" s="85">
        <f t="shared" ref="Q18" si="10">(+I18/I$54)*100</f>
        <v>4.3349631668876371E-2</v>
      </c>
      <c r="R18" s="85">
        <f t="shared" ref="R18" si="11">(+J18/J$54)*100</f>
        <v>3.1403716791303223E-2</v>
      </c>
      <c r="S18" s="19">
        <f t="shared" ref="S18" si="12">(+K18/K$54)*100</f>
        <v>3.9568184902033163E-2</v>
      </c>
    </row>
    <row r="19" spans="1:20" ht="24" customHeight="1" x14ac:dyDescent="0.35">
      <c r="A19" s="81"/>
      <c r="B19" s="81"/>
      <c r="C19" s="87" t="s">
        <v>18</v>
      </c>
      <c r="D19" s="83">
        <v>119</v>
      </c>
      <c r="E19" s="83">
        <v>138</v>
      </c>
      <c r="F19" s="83">
        <v>118</v>
      </c>
      <c r="G19" s="21">
        <f t="shared" ref="G19" si="13">(+D19+E19+F19)/3</f>
        <v>125</v>
      </c>
      <c r="H19" s="84">
        <v>156</v>
      </c>
      <c r="I19" s="84">
        <v>154</v>
      </c>
      <c r="J19" s="84">
        <v>107</v>
      </c>
      <c r="K19" s="21">
        <f t="shared" ref="K19" si="14">(+H19+I19+J19)/3</f>
        <v>139</v>
      </c>
      <c r="L19" s="85">
        <f t="shared" ref="L19" si="15">(+D19/D$54)*100</f>
        <v>3.3903713453791229E-2</v>
      </c>
      <c r="M19" s="85">
        <f t="shared" ref="M19" si="16">(+E19/E$54)*100</f>
        <v>3.9782407527523371E-2</v>
      </c>
      <c r="N19" s="85">
        <f t="shared" ref="N19" si="17">(+F19/F$54)*100</f>
        <v>3.5503350252585275E-2</v>
      </c>
      <c r="O19" s="22">
        <f t="shared" ref="O19" si="18">(+G19/G$54)*100</f>
        <v>3.6399144280384078E-2</v>
      </c>
      <c r="P19" s="85">
        <f t="shared" ref="P19" si="19">(+H19/H$54)*100</f>
        <v>4.3587350727294062E-2</v>
      </c>
      <c r="Q19" s="85">
        <f t="shared" ref="Q19" si="20">(+I19/I$54)*100</f>
        <v>4.3349631668876371E-2</v>
      </c>
      <c r="R19" s="85">
        <f t="shared" ref="R19" si="21">(+J19/J$54)*100</f>
        <v>3.1403716791303223E-2</v>
      </c>
      <c r="S19" s="22">
        <f t="shared" ref="S19" si="22">(+K19/K$54)*100</f>
        <v>3.9568184902033163E-2</v>
      </c>
      <c r="T19" s="51"/>
    </row>
    <row r="20" spans="1:20" ht="24" customHeight="1" x14ac:dyDescent="0.35">
      <c r="A20" s="81"/>
      <c r="B20" s="81"/>
      <c r="C20" s="87" t="s">
        <v>19</v>
      </c>
      <c r="D20" s="83"/>
      <c r="E20" s="83"/>
      <c r="F20" s="83"/>
      <c r="G20" s="21">
        <f t="shared" ref="G20" si="23">(+D20+E20+F20)/3</f>
        <v>0</v>
      </c>
      <c r="H20" s="84"/>
      <c r="I20" s="84"/>
      <c r="J20" s="84"/>
      <c r="K20" s="21">
        <f t="shared" ref="K20" si="24">(+H20+I20+J20)/3</f>
        <v>0</v>
      </c>
      <c r="L20" s="85"/>
      <c r="M20" s="85"/>
      <c r="N20" s="85"/>
      <c r="O20" s="22">
        <f t="shared" ref="O20" si="25">(+G20/G$54)*100</f>
        <v>0</v>
      </c>
      <c r="P20" s="85"/>
      <c r="Q20" s="85"/>
      <c r="R20" s="85"/>
      <c r="S20" s="22">
        <f t="shared" ref="S20" si="26">(+K20/K$54)*100</f>
        <v>0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6021</v>
      </c>
      <c r="E21" s="15">
        <v>6298</v>
      </c>
      <c r="F21" s="15">
        <v>5957</v>
      </c>
      <c r="G21" s="16">
        <f>(+D21+E21+F21)/3</f>
        <v>6092</v>
      </c>
      <c r="H21" s="25">
        <v>6021</v>
      </c>
      <c r="I21" s="25">
        <v>6298</v>
      </c>
      <c r="J21" s="25">
        <v>5957</v>
      </c>
      <c r="K21" s="16">
        <f>(+H21+I21+J21)/3</f>
        <v>6092</v>
      </c>
      <c r="L21" s="26">
        <f t="shared" ref="L21:S24" si="27">(+D21/D$54)*100</f>
        <v>1.7154139386998069</v>
      </c>
      <c r="M21" s="26">
        <f t="shared" si="27"/>
        <v>1.8155768304952333</v>
      </c>
      <c r="N21" s="26">
        <f t="shared" si="27"/>
        <v>1.7923174360563601</v>
      </c>
      <c r="O21" s="19">
        <f t="shared" si="27"/>
        <v>1.7739486956487982</v>
      </c>
      <c r="P21" s="26">
        <f t="shared" si="27"/>
        <v>1.6823040944169074</v>
      </c>
      <c r="Q21" s="26">
        <f t="shared" si="27"/>
        <v>1.7728310405882037</v>
      </c>
      <c r="R21" s="26">
        <f t="shared" si="27"/>
        <v>1.7483358965027413</v>
      </c>
      <c r="S21" s="19">
        <f t="shared" si="27"/>
        <v>1.7341682188718419</v>
      </c>
    </row>
    <row r="22" spans="1:20" ht="24" customHeight="1" x14ac:dyDescent="0.35">
      <c r="A22" s="23"/>
      <c r="B22" s="34"/>
      <c r="C22" s="24" t="s">
        <v>6</v>
      </c>
      <c r="D22" s="15">
        <v>2432</v>
      </c>
      <c r="E22" s="15">
        <v>2625</v>
      </c>
      <c r="F22" s="15">
        <v>2340</v>
      </c>
      <c r="G22" s="21">
        <f>(+D22+E22+F22)/3</f>
        <v>2465.6666666666665</v>
      </c>
      <c r="H22" s="25">
        <v>2432</v>
      </c>
      <c r="I22" s="25">
        <v>2625</v>
      </c>
      <c r="J22" s="25">
        <v>2340</v>
      </c>
      <c r="K22" s="21">
        <f>(+H22+I22+J22)/3</f>
        <v>2465.6666666666665</v>
      </c>
      <c r="L22" s="26">
        <f t="shared" si="27"/>
        <v>0.69288933713966616</v>
      </c>
      <c r="M22" s="26">
        <f t="shared" si="27"/>
        <v>0.75673057796919452</v>
      </c>
      <c r="N22" s="26">
        <f t="shared" si="27"/>
        <v>0.70404948805974188</v>
      </c>
      <c r="O22" s="22">
        <f t="shared" si="27"/>
        <v>0.7179852539786693</v>
      </c>
      <c r="P22" s="26">
        <f t="shared" si="27"/>
        <v>0.67951562159473822</v>
      </c>
      <c r="Q22" s="26">
        <f t="shared" si="27"/>
        <v>0.7389141761740291</v>
      </c>
      <c r="R22" s="26">
        <f t="shared" si="27"/>
        <v>0.68677287188457525</v>
      </c>
      <c r="S22" s="22">
        <f t="shared" si="27"/>
        <v>0.70188456527659304</v>
      </c>
    </row>
    <row r="23" spans="1:20" ht="24" customHeight="1" x14ac:dyDescent="0.35">
      <c r="A23" s="23"/>
      <c r="B23" s="34"/>
      <c r="C23" s="24" t="s">
        <v>7</v>
      </c>
      <c r="D23" s="15">
        <v>3546</v>
      </c>
      <c r="E23" s="15">
        <v>3645</v>
      </c>
      <c r="F23" s="15">
        <v>3588</v>
      </c>
      <c r="G23" s="21">
        <f>(+D23+E23+F23)/3</f>
        <v>3593</v>
      </c>
      <c r="H23" s="25">
        <v>3546</v>
      </c>
      <c r="I23" s="25">
        <v>3645</v>
      </c>
      <c r="J23" s="25">
        <v>3588</v>
      </c>
      <c r="K23" s="21">
        <f>(+H23+I23+J23)/3</f>
        <v>3593</v>
      </c>
      <c r="L23" s="26">
        <f t="shared" si="27"/>
        <v>1.010273679891964</v>
      </c>
      <c r="M23" s="26">
        <f t="shared" si="27"/>
        <v>1.0507744596943673</v>
      </c>
      <c r="N23" s="26">
        <f t="shared" si="27"/>
        <v>1.079542548358271</v>
      </c>
      <c r="O23" s="22">
        <f t="shared" si="27"/>
        <v>1.04625700319536</v>
      </c>
      <c r="P23" s="26">
        <f t="shared" si="27"/>
        <v>0.99077401076272287</v>
      </c>
      <c r="Q23" s="26">
        <f t="shared" si="27"/>
        <v>1.0260351132016519</v>
      </c>
      <c r="R23" s="26">
        <f t="shared" si="27"/>
        <v>1.0530517368896819</v>
      </c>
      <c r="S23" s="22">
        <f t="shared" si="27"/>
        <v>1.0227948802374471</v>
      </c>
    </row>
    <row r="24" spans="1:20" ht="24" customHeight="1" x14ac:dyDescent="0.35">
      <c r="A24" s="23"/>
      <c r="B24" s="36"/>
      <c r="C24" s="24" t="s">
        <v>8</v>
      </c>
      <c r="D24" s="15">
        <v>43</v>
      </c>
      <c r="E24" s="15">
        <v>28</v>
      </c>
      <c r="F24" s="15">
        <v>29</v>
      </c>
      <c r="G24" s="21">
        <f>(+D24+E24+F24)/3</f>
        <v>33.333333333333336</v>
      </c>
      <c r="H24" s="25">
        <v>43</v>
      </c>
      <c r="I24" s="25">
        <v>28</v>
      </c>
      <c r="J24" s="25">
        <v>29</v>
      </c>
      <c r="K24" s="21">
        <f>(+H24+I24+J24)/3</f>
        <v>33.333333333333336</v>
      </c>
      <c r="L24" s="26">
        <f t="shared" si="27"/>
        <v>1.2250921668176663E-2</v>
      </c>
      <c r="M24" s="26">
        <f t="shared" si="27"/>
        <v>8.0717928316714083E-3</v>
      </c>
      <c r="N24" s="26">
        <f t="shared" si="27"/>
        <v>8.7253996383472275E-3</v>
      </c>
      <c r="O24" s="22">
        <f t="shared" si="27"/>
        <v>9.7064384747690882E-3</v>
      </c>
      <c r="P24" s="26">
        <f t="shared" si="27"/>
        <v>1.2014462059446441E-2</v>
      </c>
      <c r="Q24" s="26">
        <f t="shared" si="27"/>
        <v>7.8817512125229777E-3</v>
      </c>
      <c r="R24" s="26">
        <f t="shared" si="27"/>
        <v>8.5112877284840502E-3</v>
      </c>
      <c r="S24" s="22">
        <f t="shared" si="27"/>
        <v>9.4887733578017178E-3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/>
      <c r="E27" s="15"/>
      <c r="F27" s="15"/>
      <c r="G27" s="21">
        <f>(+D27+E27+F27)/3</f>
        <v>0</v>
      </c>
      <c r="H27" s="25"/>
      <c r="I27" s="25"/>
      <c r="J27" s="25"/>
      <c r="K27" s="21">
        <f>(+H27+I27+J27)/3</f>
        <v>0</v>
      </c>
      <c r="L27" s="26"/>
      <c r="M27" s="26"/>
      <c r="N27" s="26"/>
      <c r="O27" s="22">
        <f>(+G27/G$54)*100</f>
        <v>0</v>
      </c>
      <c r="P27" s="26"/>
      <c r="Q27" s="26"/>
      <c r="R27" s="26"/>
      <c r="S27" s="22">
        <f>(+K27/K$54)*100</f>
        <v>0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1113</v>
      </c>
      <c r="E29" s="83">
        <v>1124</v>
      </c>
      <c r="F29" s="83">
        <v>1034</v>
      </c>
      <c r="G29" s="16">
        <f>(+D29+E29+F29)/3</f>
        <v>1090.3333333333333</v>
      </c>
      <c r="H29" s="84">
        <v>1342</v>
      </c>
      <c r="I29" s="84">
        <v>1330</v>
      </c>
      <c r="J29" s="84">
        <v>1189</v>
      </c>
      <c r="K29" s="16">
        <f>(+H29+I29+J29)/3</f>
        <v>1287</v>
      </c>
      <c r="L29" s="85">
        <f t="shared" ref="L29:S32" si="28">(+D29/D$54)*100</f>
        <v>0.31709943759722387</v>
      </c>
      <c r="M29" s="85">
        <f t="shared" si="28"/>
        <v>0.32402482652852371</v>
      </c>
      <c r="N29" s="85">
        <f t="shared" si="28"/>
        <v>0.31110562848451845</v>
      </c>
      <c r="O29" s="19">
        <f t="shared" si="28"/>
        <v>0.31749760250969677</v>
      </c>
      <c r="P29" s="85">
        <f t="shared" si="28"/>
        <v>0.37496297869249123</v>
      </c>
      <c r="Q29" s="85">
        <f t="shared" si="28"/>
        <v>0.37438318259484138</v>
      </c>
      <c r="R29" s="85">
        <f t="shared" si="28"/>
        <v>0.34896279686784609</v>
      </c>
      <c r="S29" s="19">
        <f t="shared" si="28"/>
        <v>0.36636153934472432</v>
      </c>
      <c r="T29" s="73"/>
    </row>
    <row r="30" spans="1:20" ht="24" customHeight="1" x14ac:dyDescent="0.35">
      <c r="A30" s="81"/>
      <c r="B30" s="86"/>
      <c r="C30" s="87" t="s">
        <v>53</v>
      </c>
      <c r="D30" s="83">
        <v>287</v>
      </c>
      <c r="E30" s="83">
        <v>299</v>
      </c>
      <c r="F30" s="83">
        <v>286</v>
      </c>
      <c r="G30" s="21">
        <f>(+D30+E30+F30)/3</f>
        <v>290.66666666666669</v>
      </c>
      <c r="H30" s="84">
        <v>532</v>
      </c>
      <c r="I30" s="84">
        <v>520</v>
      </c>
      <c r="J30" s="84">
        <v>455</v>
      </c>
      <c r="K30" s="21">
        <f>(+H30+I30+J30)/3</f>
        <v>502.33333333333331</v>
      </c>
      <c r="L30" s="85">
        <f t="shared" si="28"/>
        <v>8.1767779506202384E-2</v>
      </c>
      <c r="M30" s="85">
        <f t="shared" si="28"/>
        <v>8.6195216309633976E-2</v>
      </c>
      <c r="N30" s="85">
        <f t="shared" si="28"/>
        <v>8.6050492985079566E-2</v>
      </c>
      <c r="O30" s="22">
        <f t="shared" si="28"/>
        <v>8.4640143499986442E-2</v>
      </c>
      <c r="P30" s="85">
        <f t="shared" si="28"/>
        <v>0.148644042223849</v>
      </c>
      <c r="Q30" s="85">
        <f t="shared" si="28"/>
        <v>0.146375379661141</v>
      </c>
      <c r="R30" s="85">
        <f t="shared" si="28"/>
        <v>0.13353916953311185</v>
      </c>
      <c r="S30" s="22">
        <f t="shared" si="28"/>
        <v>0.14299581450207188</v>
      </c>
    </row>
    <row r="31" spans="1:20" ht="24" customHeight="1" x14ac:dyDescent="0.35">
      <c r="A31" s="81"/>
      <c r="B31" s="86"/>
      <c r="C31" s="87" t="s">
        <v>54</v>
      </c>
      <c r="D31" s="83">
        <v>425</v>
      </c>
      <c r="E31" s="83">
        <v>423</v>
      </c>
      <c r="F31" s="83">
        <v>395</v>
      </c>
      <c r="G31" s="21">
        <f>(+D31+E31+F31)/3</f>
        <v>414.33333333333331</v>
      </c>
      <c r="H31" s="84">
        <v>393</v>
      </c>
      <c r="I31" s="84">
        <v>396</v>
      </c>
      <c r="J31" s="84">
        <v>346</v>
      </c>
      <c r="K31" s="21">
        <f>(+H31+I31+J31)/3</f>
        <v>378.33333333333331</v>
      </c>
      <c r="L31" s="85">
        <f t="shared" si="28"/>
        <v>0.12108469090639726</v>
      </c>
      <c r="M31" s="85">
        <f t="shared" si="28"/>
        <v>0.12194172742132163</v>
      </c>
      <c r="N31" s="85">
        <f t="shared" si="28"/>
        <v>0.11884596059128121</v>
      </c>
      <c r="O31" s="22">
        <f t="shared" si="28"/>
        <v>0.12065103024137974</v>
      </c>
      <c r="P31" s="85">
        <f t="shared" si="28"/>
        <v>0.10980659510145235</v>
      </c>
      <c r="Q31" s="85">
        <f t="shared" si="28"/>
        <v>0.11147048143425352</v>
      </c>
      <c r="R31" s="85">
        <f t="shared" si="28"/>
        <v>0.1015484673812235</v>
      </c>
      <c r="S31" s="22">
        <f t="shared" si="28"/>
        <v>0.10769757761104949</v>
      </c>
    </row>
    <row r="32" spans="1:20" ht="24" customHeight="1" x14ac:dyDescent="0.35">
      <c r="A32" s="81"/>
      <c r="B32" s="86"/>
      <c r="C32" s="87" t="s">
        <v>55</v>
      </c>
      <c r="D32" s="83">
        <v>401</v>
      </c>
      <c r="E32" s="83">
        <v>402</v>
      </c>
      <c r="F32" s="83">
        <v>353</v>
      </c>
      <c r="G32" s="21">
        <f>(+D32+E32+F32)/3</f>
        <v>385.33333333333331</v>
      </c>
      <c r="H32" s="84">
        <v>417</v>
      </c>
      <c r="I32" s="84">
        <v>414</v>
      </c>
      <c r="J32" s="84">
        <v>388</v>
      </c>
      <c r="K32" s="21">
        <f>(+H32+I32+J32)/3</f>
        <v>406.33333333333331</v>
      </c>
      <c r="L32" s="85">
        <f t="shared" si="28"/>
        <v>0.11424696718462424</v>
      </c>
      <c r="M32" s="85">
        <f t="shared" si="28"/>
        <v>0.11588788279756808</v>
      </c>
      <c r="N32" s="85">
        <f t="shared" si="28"/>
        <v>0.10620917490815765</v>
      </c>
      <c r="O32" s="22">
        <f t="shared" si="28"/>
        <v>0.11220642876833063</v>
      </c>
      <c r="P32" s="85">
        <f t="shared" si="28"/>
        <v>0.11651234136718989</v>
      </c>
      <c r="Q32" s="85">
        <f t="shared" si="28"/>
        <v>0.11653732149944687</v>
      </c>
      <c r="R32" s="85">
        <f t="shared" si="28"/>
        <v>0.11387515995351077</v>
      </c>
      <c r="S32" s="22">
        <f t="shared" si="28"/>
        <v>0.11566814723160293</v>
      </c>
    </row>
    <row r="33" spans="1:20" ht="24" customHeight="1" x14ac:dyDescent="0.35">
      <c r="A33" s="23" t="s">
        <v>30</v>
      </c>
      <c r="B33" s="34"/>
      <c r="C33" s="35" t="s">
        <v>140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34"/>
      <c r="C34" s="35" t="s">
        <v>141</v>
      </c>
      <c r="D34" s="15">
        <v>2633</v>
      </c>
      <c r="E34" s="15">
        <v>2421</v>
      </c>
      <c r="F34" s="15">
        <v>2350</v>
      </c>
      <c r="G34" s="16">
        <f>(+D34+E34+F34)/3</f>
        <v>2468</v>
      </c>
      <c r="H34" s="25">
        <v>2834</v>
      </c>
      <c r="I34" s="25">
        <v>2988</v>
      </c>
      <c r="J34" s="25">
        <v>2701</v>
      </c>
      <c r="K34" s="16">
        <f>(+H34+I34+J34)/3</f>
        <v>2841</v>
      </c>
      <c r="L34" s="26">
        <f t="shared" ref="L34:S34" si="29">(+D34/D$54)*100</f>
        <v>0.75015527330951526</v>
      </c>
      <c r="M34" s="26">
        <f t="shared" si="29"/>
        <v>0.69792180162416007</v>
      </c>
      <c r="N34" s="26">
        <f t="shared" si="29"/>
        <v>0.7070582465557238</v>
      </c>
      <c r="O34" s="19">
        <f t="shared" si="29"/>
        <v>0.71866470467190313</v>
      </c>
      <c r="P34" s="26">
        <f t="shared" si="29"/>
        <v>0.79183687154584215</v>
      </c>
      <c r="Q34" s="26">
        <f t="shared" si="29"/>
        <v>0.8410954508220948</v>
      </c>
      <c r="R34" s="26">
        <f t="shared" si="29"/>
        <v>0.7927237294701871</v>
      </c>
      <c r="S34" s="19">
        <f t="shared" si="29"/>
        <v>0.80872815328544034</v>
      </c>
      <c r="T34" s="73"/>
    </row>
    <row r="35" spans="1:20" ht="24" hidden="1" customHeight="1" x14ac:dyDescent="0.35">
      <c r="A35" s="23"/>
      <c r="B35" s="23"/>
      <c r="C35" s="35"/>
      <c r="D35" s="15"/>
      <c r="E35" s="15"/>
      <c r="F35" s="15"/>
      <c r="G35" s="21"/>
      <c r="H35" s="25"/>
      <c r="I35" s="25"/>
      <c r="J35" s="25"/>
      <c r="K35" s="21"/>
      <c r="L35" s="26"/>
      <c r="M35" s="26"/>
      <c r="N35" s="26"/>
      <c r="O35" s="22"/>
      <c r="P35" s="26"/>
      <c r="Q35" s="26"/>
      <c r="R35" s="26"/>
      <c r="S35" s="22"/>
    </row>
    <row r="36" spans="1:20" ht="24" hidden="1" customHeight="1" x14ac:dyDescent="0.35">
      <c r="A36" s="23"/>
      <c r="B36" s="23"/>
      <c r="C36" s="35"/>
      <c r="D36" s="15"/>
      <c r="E36" s="15"/>
      <c r="F36" s="15"/>
      <c r="G36" s="21"/>
      <c r="H36" s="25"/>
      <c r="I36" s="25"/>
      <c r="J36" s="25"/>
      <c r="K36" s="21"/>
      <c r="L36" s="26"/>
      <c r="M36" s="26"/>
      <c r="N36" s="26"/>
      <c r="O36" s="22"/>
      <c r="P36" s="26"/>
      <c r="Q36" s="26"/>
      <c r="R36" s="26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95</v>
      </c>
      <c r="E38" s="83">
        <v>118</v>
      </c>
      <c r="F38" s="83">
        <v>77</v>
      </c>
      <c r="G38" s="16">
        <f>(+D38+E38+F38)/3</f>
        <v>96.666666666666671</v>
      </c>
      <c r="H38" s="84">
        <v>110</v>
      </c>
      <c r="I38" s="84">
        <v>117</v>
      </c>
      <c r="J38" s="84">
        <v>58</v>
      </c>
      <c r="K38" s="16">
        <f>(+H38+I38+J38)/3</f>
        <v>95</v>
      </c>
      <c r="L38" s="85">
        <f t="shared" ref="L38" si="30">(+D38/D$54)*100</f>
        <v>2.7065989732018212E-2</v>
      </c>
      <c r="M38" s="85">
        <f t="shared" ref="M38" si="31">(+E38/E$54)*100</f>
        <v>3.4016841219186654E-2</v>
      </c>
      <c r="N38" s="85">
        <f t="shared" ref="N38" si="32">(+F38/F$54)*100</f>
        <v>2.3167440419059885E-2</v>
      </c>
      <c r="O38" s="19">
        <f t="shared" ref="O38" si="33">(+G38/G$54)*100</f>
        <v>2.8148671576830351E-2</v>
      </c>
      <c r="P38" s="85">
        <f t="shared" ref="P38" si="34">(+H38/H$54)*100</f>
        <v>3.0734670384630427E-2</v>
      </c>
      <c r="Q38" s="85">
        <f t="shared" ref="Q38" si="35">(+I38/I$54)*100</f>
        <v>3.2934460423756723E-2</v>
      </c>
      <c r="R38" s="85">
        <f t="shared" ref="R38" si="36">(+J38/J$54)*100</f>
        <v>1.70225754569681E-2</v>
      </c>
      <c r="S38" s="19">
        <f t="shared" ref="S38" si="37">(+K38/K$54)*100</f>
        <v>2.7043004069734897E-2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97</v>
      </c>
      <c r="E40" s="15">
        <v>10</v>
      </c>
      <c r="F40" s="15">
        <v>8</v>
      </c>
      <c r="G40" s="16">
        <f>(+D40+E40+F40)/3</f>
        <v>38.333333333333336</v>
      </c>
      <c r="H40" s="25">
        <v>258</v>
      </c>
      <c r="I40" s="25">
        <v>123</v>
      </c>
      <c r="J40" s="25">
        <v>0</v>
      </c>
      <c r="K40" s="16">
        <f>(+H40+I40+J40)/3</f>
        <v>127</v>
      </c>
      <c r="L40" s="26">
        <f t="shared" ref="L40:R42" si="38">(+D40/D$54)*100</f>
        <v>2.7635800042165967E-2</v>
      </c>
      <c r="M40" s="26">
        <f t="shared" si="38"/>
        <v>2.8827831541683602E-3</v>
      </c>
      <c r="N40" s="26">
        <f t="shared" si="38"/>
        <v>2.4070067967854425E-3</v>
      </c>
      <c r="O40" s="19">
        <f t="shared" si="38"/>
        <v>1.1162404245984451E-2</v>
      </c>
      <c r="P40" s="26">
        <f t="shared" si="38"/>
        <v>7.2086772356678652E-2</v>
      </c>
      <c r="Q40" s="26">
        <f t="shared" si="38"/>
        <v>3.462340711215451E-2</v>
      </c>
      <c r="R40" s="26">
        <f t="shared" si="38"/>
        <v>0</v>
      </c>
      <c r="S40" s="19">
        <f>(+K40/K$54)*100</f>
        <v>3.6152226493224547E-2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97</v>
      </c>
      <c r="E42" s="15">
        <v>10</v>
      </c>
      <c r="F42" s="15">
        <v>8</v>
      </c>
      <c r="G42" s="21">
        <f>(+D42+E42+F42)/3</f>
        <v>38.333333333333336</v>
      </c>
      <c r="H42" s="25">
        <v>258</v>
      </c>
      <c r="I42" s="25">
        <v>123</v>
      </c>
      <c r="J42" s="25"/>
      <c r="K42" s="21">
        <f>(+H42+I42+J42)/3</f>
        <v>127</v>
      </c>
      <c r="L42" s="26">
        <f>(+D42/D$54)*100</f>
        <v>2.7635800042165967E-2</v>
      </c>
      <c r="M42" s="26">
        <f>(+E42/E$54)*100</f>
        <v>2.8827831541683602E-3</v>
      </c>
      <c r="N42" s="26">
        <f>(+F42/F$54)*100</f>
        <v>2.4070067967854425E-3</v>
      </c>
      <c r="O42" s="22">
        <f>(+G42/G$54)*100</f>
        <v>1.1162404245984451E-2</v>
      </c>
      <c r="P42" s="26">
        <f>(+H42/H$54)*100</f>
        <v>7.2086772356678652E-2</v>
      </c>
      <c r="Q42" s="26">
        <f t="shared" si="38"/>
        <v>3.462340711215451E-2</v>
      </c>
      <c r="R42" s="26"/>
      <c r="S42" s="22">
        <f>(+K42/K$54)*100</f>
        <v>3.6152226493224547E-2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141</v>
      </c>
      <c r="E44" s="83">
        <v>150</v>
      </c>
      <c r="F44" s="83">
        <v>139</v>
      </c>
      <c r="G44" s="16">
        <f>(+D44+E44+F44)/3</f>
        <v>143.33333333333334</v>
      </c>
      <c r="H44" s="84">
        <v>197</v>
      </c>
      <c r="I44" s="84">
        <v>203</v>
      </c>
      <c r="J44" s="90">
        <v>171</v>
      </c>
      <c r="K44" s="16">
        <f>(+H44+I44+J44)/3</f>
        <v>190.33333333333334</v>
      </c>
      <c r="L44" s="85">
        <f t="shared" ref="L44:S44" si="39">(+D44/D$54)*100</f>
        <v>4.0171626865416504E-2</v>
      </c>
      <c r="M44" s="85">
        <f t="shared" si="39"/>
        <v>4.3241747312525405E-2</v>
      </c>
      <c r="N44" s="91">
        <f t="shared" si="39"/>
        <v>4.182174309414706E-2</v>
      </c>
      <c r="O44" s="19">
        <f t="shared" si="39"/>
        <v>4.1737685441507077E-2</v>
      </c>
      <c r="P44" s="85">
        <f t="shared" si="39"/>
        <v>5.5043000597929041E-2</v>
      </c>
      <c r="Q44" s="85">
        <f t="shared" si="39"/>
        <v>5.7142696290791585E-2</v>
      </c>
      <c r="R44" s="91">
        <f t="shared" si="39"/>
        <v>5.0187248330026642E-2</v>
      </c>
      <c r="S44" s="19">
        <f t="shared" si="39"/>
        <v>5.4180895873047807E-2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20</v>
      </c>
      <c r="E46" s="15">
        <v>17</v>
      </c>
      <c r="F46" s="15">
        <v>6</v>
      </c>
      <c r="G46" s="16">
        <f>(+D46+E46+F46)/3</f>
        <v>14.333333333333334</v>
      </c>
      <c r="H46" s="17">
        <v>14</v>
      </c>
      <c r="I46" s="17">
        <v>10</v>
      </c>
      <c r="J46" s="17">
        <v>11</v>
      </c>
      <c r="K46" s="16">
        <f>(+H46+I46+J46)/3</f>
        <v>11.666666666666666</v>
      </c>
      <c r="L46" s="18">
        <f t="shared" ref="L46:S46" si="40">(+D46/D$54)*100</f>
        <v>5.6981031014775186E-3</v>
      </c>
      <c r="M46" s="18">
        <f t="shared" si="40"/>
        <v>4.9007313620862119E-3</v>
      </c>
      <c r="N46" s="18">
        <f t="shared" si="40"/>
        <v>1.805255097589082E-3</v>
      </c>
      <c r="O46" s="19">
        <f t="shared" si="40"/>
        <v>4.1737685441507067E-3</v>
      </c>
      <c r="P46" s="18">
        <f t="shared" si="40"/>
        <v>3.9116853216802361E-3</v>
      </c>
      <c r="Q46" s="18">
        <f t="shared" si="40"/>
        <v>2.8149111473296344E-3</v>
      </c>
      <c r="R46" s="18">
        <f t="shared" si="40"/>
        <v>3.2284194832180885E-3</v>
      </c>
      <c r="S46" s="19">
        <f t="shared" si="40"/>
        <v>3.3210706752306008E-3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196</v>
      </c>
      <c r="E48" s="83">
        <v>105</v>
      </c>
      <c r="F48" s="83">
        <v>103</v>
      </c>
      <c r="G48" s="16">
        <f t="shared" ref="G48:G53" si="41">(+D48+E48+F48)/3</f>
        <v>134.66666666666666</v>
      </c>
      <c r="H48" s="84">
        <v>225</v>
      </c>
      <c r="I48" s="84">
        <v>175</v>
      </c>
      <c r="J48" s="84">
        <v>60</v>
      </c>
      <c r="K48" s="16">
        <f t="shared" ref="K48:K53" si="42">(+H48+I48+J48)/3</f>
        <v>153.33333333333334</v>
      </c>
      <c r="L48" s="85">
        <f t="shared" ref="L48:S49" si="43">(+D48/D$54)*100</f>
        <v>5.5841410394479679E-2</v>
      </c>
      <c r="M48" s="85">
        <f t="shared" si="43"/>
        <v>3.0269223118767785E-2</v>
      </c>
      <c r="N48" s="85">
        <f t="shared" si="43"/>
        <v>3.0990212508612572E-2</v>
      </c>
      <c r="O48" s="19">
        <f t="shared" si="43"/>
        <v>3.921401143806711E-2</v>
      </c>
      <c r="P48" s="85">
        <f t="shared" si="43"/>
        <v>6.286637124128952E-2</v>
      </c>
      <c r="Q48" s="85">
        <f t="shared" si="43"/>
        <v>4.92609450782686E-2</v>
      </c>
      <c r="R48" s="85">
        <f t="shared" si="43"/>
        <v>1.7609560817553209E-2</v>
      </c>
      <c r="S48" s="19">
        <f t="shared" si="43"/>
        <v>4.3648357445887909E-2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41"/>
        <v>0</v>
      </c>
      <c r="H49" s="17">
        <v>0</v>
      </c>
      <c r="I49" s="17">
        <v>0</v>
      </c>
      <c r="J49" s="17">
        <v>0</v>
      </c>
      <c r="K49" s="16">
        <f t="shared" si="42"/>
        <v>0</v>
      </c>
      <c r="L49" s="18">
        <f t="shared" si="43"/>
        <v>0</v>
      </c>
      <c r="M49" s="18">
        <f t="shared" si="43"/>
        <v>0</v>
      </c>
      <c r="N49" s="18">
        <f t="shared" si="43"/>
        <v>0</v>
      </c>
      <c r="O49" s="19">
        <f t="shared" si="43"/>
        <v>0</v>
      </c>
      <c r="P49" s="18">
        <f t="shared" si="43"/>
        <v>0</v>
      </c>
      <c r="Q49" s="18">
        <f t="shared" si="43"/>
        <v>0</v>
      </c>
      <c r="R49" s="18">
        <f t="shared" si="43"/>
        <v>0</v>
      </c>
      <c r="S49" s="19">
        <f t="shared" si="43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41"/>
        <v>0</v>
      </c>
      <c r="H50" s="17"/>
      <c r="I50" s="17"/>
      <c r="J50" s="17"/>
      <c r="K50" s="21">
        <f t="shared" si="42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41"/>
        <v>0</v>
      </c>
      <c r="H51" s="17"/>
      <c r="I51" s="17"/>
      <c r="J51" s="17"/>
      <c r="K51" s="21">
        <f t="shared" si="42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41"/>
        <v>0</v>
      </c>
      <c r="H52" s="17"/>
      <c r="I52" s="17"/>
      <c r="J52" s="17"/>
      <c r="K52" s="21">
        <f t="shared" si="42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58</v>
      </c>
      <c r="E53" s="94">
        <v>52</v>
      </c>
      <c r="F53" s="94">
        <v>50</v>
      </c>
      <c r="G53" s="67">
        <f t="shared" si="41"/>
        <v>53.333333333333336</v>
      </c>
      <c r="H53" s="84">
        <v>60</v>
      </c>
      <c r="I53" s="84">
        <v>54</v>
      </c>
      <c r="J53" s="84">
        <v>46</v>
      </c>
      <c r="K53" s="67">
        <f t="shared" si="42"/>
        <v>53.333333333333336</v>
      </c>
      <c r="L53" s="85">
        <f>(+D53/D$54)*100</f>
        <v>1.6524498994284802E-2</v>
      </c>
      <c r="M53" s="85">
        <f>(+E53/E$54)*100</f>
        <v>1.4990472401675475E-2</v>
      </c>
      <c r="N53" s="85">
        <f>(+F53/F$54)*100</f>
        <v>1.5043792479909016E-2</v>
      </c>
      <c r="O53" s="68">
        <f>(+G53/G$54)*100</f>
        <v>1.553030155963054E-2</v>
      </c>
      <c r="P53" s="85">
        <f>(+H53/H$54)*100</f>
        <v>1.6764365664343871E-2</v>
      </c>
      <c r="Q53" s="85">
        <f>(+I53/I$54)*100</f>
        <v>1.5200520195580026E-2</v>
      </c>
      <c r="R53" s="85">
        <f>(+J53/J$54)*100</f>
        <v>1.3500663293457461E-2</v>
      </c>
      <c r="S53" s="68">
        <f>(+K53/K$54)*100</f>
        <v>1.5182037372482747E-2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+D9+D14+D16+D18+D21+D29+D36+D34+D40+D44+D46+D48+D49+D53+D38</f>
        <v>350994</v>
      </c>
      <c r="E54" s="46">
        <f t="shared" ref="E54:K54" si="44">+E9+E14+E16+E18+E21+E29+E36+E34+E40+E44+E46+E48+E49+E53+E38</f>
        <v>346887</v>
      </c>
      <c r="F54" s="46">
        <f t="shared" si="44"/>
        <v>332363</v>
      </c>
      <c r="G54" s="70">
        <f t="shared" si="44"/>
        <v>343414.66666666657</v>
      </c>
      <c r="H54" s="46">
        <f t="shared" si="44"/>
        <v>357902</v>
      </c>
      <c r="I54" s="46">
        <f t="shared" si="44"/>
        <v>355251</v>
      </c>
      <c r="J54" s="46">
        <f t="shared" si="44"/>
        <v>340724</v>
      </c>
      <c r="K54" s="70">
        <f t="shared" si="44"/>
        <v>351292.33333333331</v>
      </c>
      <c r="L54" s="71">
        <f>+L9+L14+L16+L18+L21+L29+L36+L34+L40+L44+L46+L48+L49+L53+L38</f>
        <v>100</v>
      </c>
      <c r="M54" s="71">
        <f t="shared" ref="M54:S54" si="45">+M9+M14+M16+M18+M21+M29+M36+M34+M40+M44+M46+M48+M49+M53+M38</f>
        <v>100</v>
      </c>
      <c r="N54" s="71">
        <f t="shared" si="45"/>
        <v>99.999999999999986</v>
      </c>
      <c r="O54" s="72">
        <f t="shared" si="45"/>
        <v>100.00000000000003</v>
      </c>
      <c r="P54" s="71">
        <f t="shared" si="45"/>
        <v>100.00000000000001</v>
      </c>
      <c r="Q54" s="71">
        <f t="shared" si="45"/>
        <v>100</v>
      </c>
      <c r="R54" s="71">
        <f t="shared" si="45"/>
        <v>99.999999999999986</v>
      </c>
      <c r="S54" s="72">
        <f t="shared" si="45"/>
        <v>100.00000000000001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4650B-CEA8-4C84-A246-29166A4DF812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3" t="s">
        <v>63</v>
      </c>
      <c r="E8" s="123" t="s">
        <v>64</v>
      </c>
      <c r="F8" s="10" t="s">
        <v>65</v>
      </c>
      <c r="G8" s="11" t="s">
        <v>150</v>
      </c>
      <c r="H8" s="123" t="s">
        <v>63</v>
      </c>
      <c r="I8" s="123" t="s">
        <v>64</v>
      </c>
      <c r="J8" s="10" t="s">
        <v>65</v>
      </c>
      <c r="K8" s="11" t="s">
        <v>150</v>
      </c>
      <c r="L8" s="123" t="s">
        <v>63</v>
      </c>
      <c r="M8" s="123" t="s">
        <v>64</v>
      </c>
      <c r="N8" s="10" t="s">
        <v>65</v>
      </c>
      <c r="O8" s="11" t="s">
        <v>59</v>
      </c>
      <c r="P8" s="123" t="s">
        <v>63</v>
      </c>
      <c r="Q8" s="123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322304</v>
      </c>
      <c r="E9" s="15">
        <v>302097</v>
      </c>
      <c r="F9" s="15">
        <v>329971</v>
      </c>
      <c r="G9" s="16">
        <f>(+D9+E9+F9)/3</f>
        <v>318124</v>
      </c>
      <c r="H9" s="17">
        <v>326419</v>
      </c>
      <c r="I9" s="17">
        <v>307892</v>
      </c>
      <c r="J9" s="17">
        <v>334445</v>
      </c>
      <c r="K9" s="16">
        <f>(+H9+I9+J9)/3</f>
        <v>322918.66666666669</v>
      </c>
      <c r="L9" s="18">
        <f t="shared" ref="L9:S12" si="0">(+D9/D$54)*100</f>
        <v>96.303578098154929</v>
      </c>
      <c r="M9" s="18">
        <f t="shared" si="0"/>
        <v>96.192692976367127</v>
      </c>
      <c r="N9" s="18">
        <f t="shared" si="0"/>
        <v>96.299160664464239</v>
      </c>
      <c r="O9" s="19">
        <f t="shared" si="0"/>
        <v>96.266924623328492</v>
      </c>
      <c r="P9" s="18">
        <f t="shared" si="0"/>
        <v>95.369139478012912</v>
      </c>
      <c r="Q9" s="18">
        <f t="shared" si="0"/>
        <v>95.615070245829344</v>
      </c>
      <c r="R9" s="18">
        <f t="shared" si="0"/>
        <v>95.656290042101404</v>
      </c>
      <c r="S9" s="19">
        <f t="shared" si="0"/>
        <v>95.546264817592842</v>
      </c>
      <c r="T9" s="51"/>
    </row>
    <row r="10" spans="1:20" ht="24" customHeight="1" x14ac:dyDescent="0.35">
      <c r="A10" s="13"/>
      <c r="B10" s="13"/>
      <c r="C10" s="20" t="s">
        <v>73</v>
      </c>
      <c r="D10" s="15">
        <v>319643</v>
      </c>
      <c r="E10" s="15">
        <v>299832</v>
      </c>
      <c r="F10" s="15">
        <v>327403</v>
      </c>
      <c r="G10" s="21">
        <f>(+D10+E10+F10)/3</f>
        <v>315626</v>
      </c>
      <c r="H10" s="17">
        <v>319643</v>
      </c>
      <c r="I10" s="17">
        <v>299832</v>
      </c>
      <c r="J10" s="17">
        <v>327403</v>
      </c>
      <c r="K10" s="21">
        <f>(+H10+I10+J10)/3</f>
        <v>315626</v>
      </c>
      <c r="L10" s="18">
        <f t="shared" si="0"/>
        <v>95.508478374542477</v>
      </c>
      <c r="M10" s="18">
        <f t="shared" si="0"/>
        <v>95.471479427104882</v>
      </c>
      <c r="N10" s="18">
        <f t="shared" si="0"/>
        <v>95.549712244492952</v>
      </c>
      <c r="O10" s="22">
        <f t="shared" si="0"/>
        <v>95.511009389931843</v>
      </c>
      <c r="P10" s="18">
        <f t="shared" si="0"/>
        <v>93.389410083881401</v>
      </c>
      <c r="Q10" s="18">
        <f t="shared" si="0"/>
        <v>93.112057935729098</v>
      </c>
      <c r="R10" s="18">
        <f t="shared" si="0"/>
        <v>93.642172341204471</v>
      </c>
      <c r="S10" s="22">
        <f t="shared" si="0"/>
        <v>93.388485994360465</v>
      </c>
    </row>
    <row r="11" spans="1:20" ht="24" customHeight="1" x14ac:dyDescent="0.35">
      <c r="A11" s="13"/>
      <c r="B11" s="13"/>
      <c r="C11" s="20" t="s">
        <v>74</v>
      </c>
      <c r="D11" s="15">
        <v>105</v>
      </c>
      <c r="E11" s="15">
        <v>78</v>
      </c>
      <c r="F11" s="15">
        <v>107</v>
      </c>
      <c r="G11" s="21">
        <f>(+D11+E11+F11)/3</f>
        <v>96.666666666666671</v>
      </c>
      <c r="H11" s="17">
        <v>45</v>
      </c>
      <c r="I11" s="17">
        <v>41</v>
      </c>
      <c r="J11" s="17">
        <v>43</v>
      </c>
      <c r="K11" s="21">
        <f>(+H11+I11+J11)/3</f>
        <v>43</v>
      </c>
      <c r="L11" s="18">
        <f t="shared" si="0"/>
        <v>3.137372077388511E-2</v>
      </c>
      <c r="M11" s="18">
        <f t="shared" si="0"/>
        <v>2.483649308717609E-2</v>
      </c>
      <c r="N11" s="18">
        <f t="shared" si="0"/>
        <v>3.1227017498803449E-2</v>
      </c>
      <c r="O11" s="22">
        <f t="shared" si="0"/>
        <v>2.9252124057249439E-2</v>
      </c>
      <c r="P11" s="18">
        <f t="shared" si="0"/>
        <v>1.3147553532455466E-2</v>
      </c>
      <c r="Q11" s="18">
        <f t="shared" si="0"/>
        <v>1.2732444753611667E-2</v>
      </c>
      <c r="R11" s="18">
        <f t="shared" si="0"/>
        <v>1.2298645432912318E-2</v>
      </c>
      <c r="S11" s="22">
        <f t="shared" si="0"/>
        <v>1.2722985108189755E-2</v>
      </c>
    </row>
    <row r="12" spans="1:20" ht="24" customHeight="1" x14ac:dyDescent="0.35">
      <c r="A12" s="13"/>
      <c r="B12" s="13"/>
      <c r="C12" s="20" t="s">
        <v>75</v>
      </c>
      <c r="D12" s="15">
        <v>2556</v>
      </c>
      <c r="E12" s="15">
        <v>2187</v>
      </c>
      <c r="F12" s="15">
        <v>2461</v>
      </c>
      <c r="G12" s="21">
        <f>(+D12+E12+F12)/3</f>
        <v>2401.3333333333335</v>
      </c>
      <c r="H12" s="17">
        <v>6731</v>
      </c>
      <c r="I12" s="17">
        <v>8019</v>
      </c>
      <c r="J12" s="17">
        <v>6999</v>
      </c>
      <c r="K12" s="21">
        <f>(+H12+I12+J12)/3</f>
        <v>7249.666666666667</v>
      </c>
      <c r="L12" s="18">
        <f t="shared" si="0"/>
        <v>0.76372600283857472</v>
      </c>
      <c r="M12" s="18">
        <f t="shared" si="0"/>
        <v>0.69637705617505274</v>
      </c>
      <c r="N12" s="18">
        <f t="shared" si="0"/>
        <v>0.71822140247247934</v>
      </c>
      <c r="O12" s="22">
        <f t="shared" si="0"/>
        <v>0.72666310933939648</v>
      </c>
      <c r="P12" s="18">
        <f t="shared" si="0"/>
        <v>1.9665818405990612</v>
      </c>
      <c r="Q12" s="18">
        <f t="shared" si="0"/>
        <v>2.4902798653466331</v>
      </c>
      <c r="R12" s="18">
        <f t="shared" si="0"/>
        <v>2.0018190554640309</v>
      </c>
      <c r="S12" s="22">
        <f t="shared" si="0"/>
        <v>2.1450558381241782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549</v>
      </c>
      <c r="E14" s="83">
        <v>514</v>
      </c>
      <c r="F14" s="83">
        <v>531</v>
      </c>
      <c r="G14" s="16">
        <f>(+D14+E14+F14)/3</f>
        <v>531.33333333333337</v>
      </c>
      <c r="H14" s="84">
        <v>848</v>
      </c>
      <c r="I14" s="84">
        <v>785</v>
      </c>
      <c r="J14" s="84">
        <v>826</v>
      </c>
      <c r="K14" s="16">
        <f>(+H14+I14+J14)/3</f>
        <v>819.66666666666663</v>
      </c>
      <c r="L14" s="85">
        <f t="shared" ref="L14:S14" si="1">(+D14/D$54)*100</f>
        <v>0.16403974004631358</v>
      </c>
      <c r="M14" s="85">
        <f t="shared" si="1"/>
        <v>0.16366612111292964</v>
      </c>
      <c r="N14" s="85">
        <f t="shared" si="1"/>
        <v>0.15496772235387507</v>
      </c>
      <c r="O14" s="19">
        <f t="shared" si="1"/>
        <v>0.16078581292157107</v>
      </c>
      <c r="P14" s="85">
        <f t="shared" si="1"/>
        <v>0.24775834212271636</v>
      </c>
      <c r="Q14" s="85">
        <f t="shared" si="1"/>
        <v>0.24377973491671118</v>
      </c>
      <c r="R14" s="85">
        <f t="shared" si="1"/>
        <v>0.2362483983159436</v>
      </c>
      <c r="S14" s="19">
        <f t="shared" si="1"/>
        <v>0.24252573938789621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17</v>
      </c>
      <c r="D16" s="15">
        <v>140</v>
      </c>
      <c r="E16" s="15">
        <v>116</v>
      </c>
      <c r="F16" s="15">
        <v>150</v>
      </c>
      <c r="G16" s="16">
        <f>(+D16+E16+F16)/3</f>
        <v>135.33333333333334</v>
      </c>
      <c r="H16" s="25">
        <v>156</v>
      </c>
      <c r="I16" s="25">
        <v>128</v>
      </c>
      <c r="J16" s="25">
        <v>143</v>
      </c>
      <c r="K16" s="16">
        <f>(+H16+I16+J16)/3</f>
        <v>142.33333333333334</v>
      </c>
      <c r="L16" s="26">
        <f t="shared" ref="L16:S17" si="2">(+D16/D$54)*100</f>
        <v>4.1831627698513479E-2</v>
      </c>
      <c r="M16" s="26">
        <f t="shared" si="2"/>
        <v>3.6936323052723416E-2</v>
      </c>
      <c r="N16" s="26">
        <f t="shared" si="2"/>
        <v>4.3776192755331941E-2</v>
      </c>
      <c r="O16" s="19">
        <f t="shared" si="2"/>
        <v>4.0952973680149218E-2</v>
      </c>
      <c r="P16" s="26">
        <f t="shared" si="2"/>
        <v>4.5578185579178948E-2</v>
      </c>
      <c r="Q16" s="26">
        <f t="shared" si="2"/>
        <v>3.9750071425909597E-2</v>
      </c>
      <c r="R16" s="26">
        <f t="shared" si="2"/>
        <v>4.0900146439685155E-2</v>
      </c>
      <c r="S16" s="19">
        <f t="shared" si="2"/>
        <v>4.2114066986023456E-2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140</v>
      </c>
      <c r="E17" s="15">
        <v>116</v>
      </c>
      <c r="F17" s="15">
        <v>150</v>
      </c>
      <c r="G17" s="21">
        <f t="shared" ref="G17:G20" si="3">(+D17+E17+F17)/3</f>
        <v>135.33333333333334</v>
      </c>
      <c r="H17" s="25">
        <v>156</v>
      </c>
      <c r="I17" s="25">
        <v>128</v>
      </c>
      <c r="J17" s="25">
        <v>143</v>
      </c>
      <c r="K17" s="21">
        <f t="shared" ref="K17:K18" si="4">(+H17+I17+J17)/3</f>
        <v>142.33333333333334</v>
      </c>
      <c r="L17" s="26">
        <f t="shared" si="2"/>
        <v>4.1831627698513479E-2</v>
      </c>
      <c r="M17" s="26">
        <f t="shared" si="2"/>
        <v>3.6936323052723416E-2</v>
      </c>
      <c r="N17" s="26">
        <f t="shared" si="2"/>
        <v>4.3776192755331941E-2</v>
      </c>
      <c r="O17" s="22">
        <f t="shared" si="2"/>
        <v>4.0952973680149218E-2</v>
      </c>
      <c r="P17" s="26">
        <f t="shared" si="2"/>
        <v>4.5578185579178948E-2</v>
      </c>
      <c r="Q17" s="26">
        <f t="shared" si="2"/>
        <v>3.9750071425909597E-2</v>
      </c>
      <c r="R17" s="26">
        <f t="shared" si="2"/>
        <v>4.0900146439685155E-2</v>
      </c>
      <c r="S17" s="22">
        <f t="shared" si="2"/>
        <v>4.2114066986023456E-2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3"/>
        <v>0</v>
      </c>
      <c r="H18" s="25"/>
      <c r="I18" s="25"/>
      <c r="J18" s="25"/>
      <c r="K18" s="21">
        <f t="shared" si="4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1"/>
      <c r="C20" s="82" t="s">
        <v>29</v>
      </c>
      <c r="D20" s="83">
        <v>1733</v>
      </c>
      <c r="E20" s="83">
        <v>1597</v>
      </c>
      <c r="F20" s="83">
        <v>1927</v>
      </c>
      <c r="G20" s="16">
        <f t="shared" si="3"/>
        <v>1752.3333333333333</v>
      </c>
      <c r="H20" s="84">
        <v>3374</v>
      </c>
      <c r="I20" s="84">
        <v>2648</v>
      </c>
      <c r="J20" s="84">
        <v>3291</v>
      </c>
      <c r="K20" s="16">
        <f t="shared" ref="K20" si="5">(+H20+I20+J20)/3</f>
        <v>3104.3333333333335</v>
      </c>
      <c r="L20" s="85">
        <f t="shared" ref="L20:S24" si="6">(+D20/D$54)*100</f>
        <v>0.51781579143945622</v>
      </c>
      <c r="M20" s="85">
        <f t="shared" si="6"/>
        <v>0.50851127513102845</v>
      </c>
      <c r="N20" s="85">
        <f t="shared" si="6"/>
        <v>0.56237815626349763</v>
      </c>
      <c r="O20" s="19">
        <f t="shared" si="6"/>
        <v>0.53027040058262176</v>
      </c>
      <c r="P20" s="85">
        <f t="shared" si="6"/>
        <v>0.98577434707788314</v>
      </c>
      <c r="Q20" s="85">
        <f t="shared" si="6"/>
        <v>0.82232960262350474</v>
      </c>
      <c r="R20" s="85">
        <f t="shared" si="6"/>
        <v>0.94127539813289396</v>
      </c>
      <c r="S20" s="19">
        <f t="shared" si="6"/>
        <v>0.91852062257807132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5955</v>
      </c>
      <c r="E21" s="15">
        <v>5877</v>
      </c>
      <c r="F21" s="15">
        <v>6164</v>
      </c>
      <c r="G21" s="16">
        <f>(+D21+E21+F21)/3</f>
        <v>5998.666666666667</v>
      </c>
      <c r="H21" s="25">
        <v>5955</v>
      </c>
      <c r="I21" s="25">
        <v>5877</v>
      </c>
      <c r="J21" s="25">
        <v>6164</v>
      </c>
      <c r="K21" s="16">
        <f>(+H21+I21+J21)/3</f>
        <v>5998.666666666667</v>
      </c>
      <c r="L21" s="26">
        <f t="shared" si="6"/>
        <v>1.7793381638903414</v>
      </c>
      <c r="M21" s="26">
        <f t="shared" si="6"/>
        <v>1.8713342291453063</v>
      </c>
      <c r="N21" s="26">
        <f t="shared" si="6"/>
        <v>1.798909680959107</v>
      </c>
      <c r="O21" s="19">
        <f t="shared" si="6"/>
        <v>1.8152456018422791</v>
      </c>
      <c r="P21" s="26">
        <f t="shared" si="6"/>
        <v>1.7398595841282734</v>
      </c>
      <c r="Q21" s="26">
        <f t="shared" si="6"/>
        <v>1.8250872638286773</v>
      </c>
      <c r="R21" s="26">
        <f t="shared" si="6"/>
        <v>1.7629965220574775</v>
      </c>
      <c r="S21" s="19">
        <f t="shared" si="6"/>
        <v>1.7749057364882395</v>
      </c>
    </row>
    <row r="22" spans="1:20" ht="24" customHeight="1" x14ac:dyDescent="0.35">
      <c r="A22" s="23"/>
      <c r="B22" s="34"/>
      <c r="C22" s="24" t="s">
        <v>6</v>
      </c>
      <c r="D22" s="15">
        <v>2496</v>
      </c>
      <c r="E22" s="15">
        <v>2204</v>
      </c>
      <c r="F22" s="15">
        <v>2357</v>
      </c>
      <c r="G22" s="21">
        <f>(+D22+E22+F22)/3</f>
        <v>2352.3333333333335</v>
      </c>
      <c r="H22" s="25">
        <v>2496</v>
      </c>
      <c r="I22" s="25">
        <v>2204</v>
      </c>
      <c r="J22" s="25">
        <v>2357</v>
      </c>
      <c r="K22" s="21">
        <f>(+H22+I22+J22)/3</f>
        <v>2352.3333333333335</v>
      </c>
      <c r="L22" s="26">
        <f t="shared" si="6"/>
        <v>0.74579816239635466</v>
      </c>
      <c r="M22" s="26">
        <f t="shared" si="6"/>
        <v>0.70179013800174495</v>
      </c>
      <c r="N22" s="26">
        <f t="shared" si="6"/>
        <v>0.68786990882878252</v>
      </c>
      <c r="O22" s="22">
        <f t="shared" si="6"/>
        <v>0.71183530852416999</v>
      </c>
      <c r="P22" s="26">
        <f t="shared" si="6"/>
        <v>0.72925096926686317</v>
      </c>
      <c r="Q22" s="26">
        <f t="shared" si="6"/>
        <v>0.68444654236488078</v>
      </c>
      <c r="R22" s="26">
        <f t="shared" si="6"/>
        <v>0.67413737872963575</v>
      </c>
      <c r="S22" s="22">
        <f t="shared" si="6"/>
        <v>0.69601632487205511</v>
      </c>
    </row>
    <row r="23" spans="1:20" ht="24" customHeight="1" x14ac:dyDescent="0.35">
      <c r="A23" s="23"/>
      <c r="B23" s="34"/>
      <c r="C23" s="24" t="s">
        <v>7</v>
      </c>
      <c r="D23" s="15">
        <v>3411</v>
      </c>
      <c r="E23" s="15">
        <v>3635</v>
      </c>
      <c r="F23" s="15">
        <v>3763</v>
      </c>
      <c r="G23" s="21">
        <f>(+D23+E23+F23)/3</f>
        <v>3603</v>
      </c>
      <c r="H23" s="25">
        <v>3411</v>
      </c>
      <c r="I23" s="25">
        <v>3635</v>
      </c>
      <c r="J23" s="25">
        <v>3763</v>
      </c>
      <c r="K23" s="21">
        <f>(+H23+I23+J23)/3</f>
        <v>3603</v>
      </c>
      <c r="L23" s="26">
        <f t="shared" si="6"/>
        <v>1.0191977291402108</v>
      </c>
      <c r="M23" s="26">
        <f t="shared" si="6"/>
        <v>1.157444261178014</v>
      </c>
      <c r="N23" s="26">
        <f t="shared" si="6"/>
        <v>1.0981987555887605</v>
      </c>
      <c r="O23" s="22">
        <f t="shared" si="6"/>
        <v>1.0902972721889972</v>
      </c>
      <c r="P23" s="26">
        <f t="shared" si="6"/>
        <v>0.99658455776012433</v>
      </c>
      <c r="Q23" s="26">
        <f t="shared" si="6"/>
        <v>1.1288399190092295</v>
      </c>
      <c r="R23" s="26">
        <f t="shared" si="6"/>
        <v>1.0762744828848618</v>
      </c>
      <c r="S23" s="22">
        <f t="shared" si="6"/>
        <v>1.066067798716458</v>
      </c>
    </row>
    <row r="24" spans="1:20" ht="24" customHeight="1" x14ac:dyDescent="0.35">
      <c r="A24" s="23"/>
      <c r="B24" s="36"/>
      <c r="C24" s="24" t="s">
        <v>8</v>
      </c>
      <c r="D24" s="15">
        <v>48</v>
      </c>
      <c r="E24" s="15">
        <v>38</v>
      </c>
      <c r="F24" s="15">
        <v>44</v>
      </c>
      <c r="G24" s="21">
        <f>(+D24+E24+F24)/3</f>
        <v>43.333333333333336</v>
      </c>
      <c r="H24" s="25">
        <v>48</v>
      </c>
      <c r="I24" s="25">
        <v>38</v>
      </c>
      <c r="J24" s="25">
        <v>44</v>
      </c>
      <c r="K24" s="21">
        <f>(+H24+I24+J24)/3</f>
        <v>43.333333333333336</v>
      </c>
      <c r="L24" s="26">
        <f t="shared" si="6"/>
        <v>1.434227235377605E-2</v>
      </c>
      <c r="M24" s="26">
        <f t="shared" si="6"/>
        <v>1.2099829965547327E-2</v>
      </c>
      <c r="N24" s="26">
        <f t="shared" si="6"/>
        <v>1.2841016541564035E-2</v>
      </c>
      <c r="O24" s="22">
        <f t="shared" si="6"/>
        <v>1.3113021129111817E-2</v>
      </c>
      <c r="P24" s="26">
        <f t="shared" si="6"/>
        <v>1.402405710128583E-2</v>
      </c>
      <c r="Q24" s="26">
        <f t="shared" si="6"/>
        <v>1.1800802454566909E-2</v>
      </c>
      <c r="R24" s="26">
        <f t="shared" si="6"/>
        <v>1.2584660442980046E-2</v>
      </c>
      <c r="S24" s="22">
        <f t="shared" si="6"/>
        <v>1.2821612899726113E-2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10</v>
      </c>
      <c r="E27" s="15"/>
      <c r="F27" s="15">
        <v>2</v>
      </c>
      <c r="G27" s="21">
        <f>(+D27+E27+F27)/3</f>
        <v>4</v>
      </c>
      <c r="H27" s="25">
        <v>10</v>
      </c>
      <c r="I27" s="25"/>
      <c r="J27" s="25">
        <v>2</v>
      </c>
      <c r="K27" s="21">
        <f>(+H27+I27+J27)/3</f>
        <v>4</v>
      </c>
      <c r="L27" s="26">
        <f>(+D27/D$54)*100</f>
        <v>2.9879734070366775E-3</v>
      </c>
      <c r="M27" s="26"/>
      <c r="N27" s="26">
        <f>(+F27/F$54)*100</f>
        <v>5.8368257007109252E-4</v>
      </c>
      <c r="O27" s="22">
        <f>(+G27/G$54)*100</f>
        <v>1.2104327196103216E-3</v>
      </c>
      <c r="P27" s="26">
        <f>(+H27/H$54)*100</f>
        <v>2.9216785627678814E-3</v>
      </c>
      <c r="Q27" s="26"/>
      <c r="R27" s="26">
        <f>(+J27/J$54)*100</f>
        <v>5.7203002013545673E-4</v>
      </c>
      <c r="S27" s="22">
        <f>(+K27/K$54)*100</f>
        <v>1.1835334984362563E-3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1187</v>
      </c>
      <c r="E29" s="83">
        <v>1017</v>
      </c>
      <c r="F29" s="83">
        <v>1064</v>
      </c>
      <c r="G29" s="16">
        <f>(+D29+E29+F29)/3</f>
        <v>1089.3333333333333</v>
      </c>
      <c r="H29" s="84">
        <v>1385</v>
      </c>
      <c r="I29" s="84">
        <v>1321</v>
      </c>
      <c r="J29" s="84">
        <v>1393</v>
      </c>
      <c r="K29" s="16">
        <f>(+H29+I29+J29)/3</f>
        <v>1366.3333333333333</v>
      </c>
      <c r="L29" s="85">
        <f t="shared" ref="L29:S32" si="7">(+D29/D$54)*100</f>
        <v>0.35467244341525361</v>
      </c>
      <c r="M29" s="85">
        <f t="shared" si="7"/>
        <v>0.3238296598674113</v>
      </c>
      <c r="N29" s="85">
        <f t="shared" si="7"/>
        <v>0.31051912727782122</v>
      </c>
      <c r="O29" s="19">
        <f t="shared" si="7"/>
        <v>0.32964117730721088</v>
      </c>
      <c r="P29" s="85">
        <f t="shared" si="7"/>
        <v>0.4046524809433516</v>
      </c>
      <c r="Q29" s="85">
        <f t="shared" si="7"/>
        <v>0.41023315901270763</v>
      </c>
      <c r="R29" s="85">
        <f t="shared" si="7"/>
        <v>0.39841890902434557</v>
      </c>
      <c r="S29" s="19">
        <f t="shared" si="7"/>
        <v>0.40427531750751788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310</v>
      </c>
      <c r="E30" s="83">
        <v>283</v>
      </c>
      <c r="F30" s="83">
        <v>287</v>
      </c>
      <c r="G30" s="21">
        <f>(+D30+E30+F30)/3</f>
        <v>293.33333333333331</v>
      </c>
      <c r="H30" s="84">
        <v>547</v>
      </c>
      <c r="I30" s="84">
        <v>496</v>
      </c>
      <c r="J30" s="84">
        <v>532</v>
      </c>
      <c r="K30" s="21">
        <f>(+H30+I30+J30)/3</f>
        <v>525</v>
      </c>
      <c r="L30" s="85">
        <f t="shared" si="7"/>
        <v>9.2627175618137006E-2</v>
      </c>
      <c r="M30" s="85">
        <f t="shared" si="7"/>
        <v>9.0111891585523504E-2</v>
      </c>
      <c r="N30" s="85">
        <f t="shared" si="7"/>
        <v>8.3758448805201779E-2</v>
      </c>
      <c r="O30" s="22">
        <f t="shared" si="7"/>
        <v>8.8765066104756915E-2</v>
      </c>
      <c r="P30" s="85">
        <f t="shared" si="7"/>
        <v>0.15981581738340311</v>
      </c>
      <c r="Q30" s="85">
        <f t="shared" si="7"/>
        <v>0.15403152677539966</v>
      </c>
      <c r="R30" s="85">
        <f t="shared" si="7"/>
        <v>0.15215998535603148</v>
      </c>
      <c r="S30" s="22">
        <f t="shared" si="7"/>
        <v>0.15533877166975865</v>
      </c>
    </row>
    <row r="31" spans="1:20" ht="24" customHeight="1" x14ac:dyDescent="0.35">
      <c r="A31" s="81"/>
      <c r="B31" s="86"/>
      <c r="C31" s="87" t="s">
        <v>54</v>
      </c>
      <c r="D31" s="83">
        <v>445</v>
      </c>
      <c r="E31" s="83">
        <v>385</v>
      </c>
      <c r="F31" s="83">
        <v>420</v>
      </c>
      <c r="G31" s="21">
        <f>(+D31+E31+F31)/3</f>
        <v>416.66666666666669</v>
      </c>
      <c r="H31" s="84">
        <v>413</v>
      </c>
      <c r="I31" s="84">
        <v>395</v>
      </c>
      <c r="J31" s="84">
        <v>399</v>
      </c>
      <c r="K31" s="21">
        <f>(+H31+I31+J31)/3</f>
        <v>402.33333333333331</v>
      </c>
      <c r="L31" s="85">
        <f t="shared" si="7"/>
        <v>0.13296481661313214</v>
      </c>
      <c r="M31" s="85">
        <f t="shared" si="7"/>
        <v>0.12259038254567686</v>
      </c>
      <c r="N31" s="85">
        <f t="shared" si="7"/>
        <v>0.12257333971492942</v>
      </c>
      <c r="O31" s="22">
        <f t="shared" si="7"/>
        <v>0.12608674162607517</v>
      </c>
      <c r="P31" s="85">
        <f t="shared" si="7"/>
        <v>0.1206653246423135</v>
      </c>
      <c r="Q31" s="85">
        <f t="shared" si="7"/>
        <v>0.1226662360408929</v>
      </c>
      <c r="R31" s="85">
        <f t="shared" si="7"/>
        <v>0.11411998901702362</v>
      </c>
      <c r="S31" s="22">
        <f t="shared" si="7"/>
        <v>0.1190437443843801</v>
      </c>
    </row>
    <row r="32" spans="1:20" ht="24" customHeight="1" x14ac:dyDescent="0.35">
      <c r="A32" s="81"/>
      <c r="B32" s="86"/>
      <c r="C32" s="87" t="s">
        <v>55</v>
      </c>
      <c r="D32" s="83">
        <v>432</v>
      </c>
      <c r="E32" s="83">
        <v>349</v>
      </c>
      <c r="F32" s="83">
        <v>357</v>
      </c>
      <c r="G32" s="21">
        <f>(+D32+E32+F32)/3</f>
        <v>379.33333333333331</v>
      </c>
      <c r="H32" s="84">
        <v>425</v>
      </c>
      <c r="I32" s="84">
        <v>430</v>
      </c>
      <c r="J32" s="84">
        <v>462</v>
      </c>
      <c r="K32" s="21">
        <f>(+H32+I32+J32)/3</f>
        <v>439</v>
      </c>
      <c r="L32" s="85">
        <f t="shared" si="7"/>
        <v>0.12908045118398445</v>
      </c>
      <c r="M32" s="85">
        <f t="shared" si="7"/>
        <v>0.11112738573621098</v>
      </c>
      <c r="N32" s="85">
        <f t="shared" si="7"/>
        <v>0.10418733875769003</v>
      </c>
      <c r="O32" s="22">
        <f t="shared" si="7"/>
        <v>0.11478936957637882</v>
      </c>
      <c r="P32" s="85">
        <f t="shared" si="7"/>
        <v>0.12417133891763496</v>
      </c>
      <c r="Q32" s="85">
        <f t="shared" si="7"/>
        <v>0.13353539619641502</v>
      </c>
      <c r="R32" s="85">
        <f t="shared" si="7"/>
        <v>0.13213893465129051</v>
      </c>
      <c r="S32" s="22">
        <f t="shared" si="7"/>
        <v>0.12989280145337914</v>
      </c>
    </row>
    <row r="33" spans="1:20" ht="24" customHeight="1" x14ac:dyDescent="0.35">
      <c r="A33" s="23" t="s">
        <v>30</v>
      </c>
      <c r="B33" s="34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34"/>
      <c r="C34" s="35" t="s">
        <v>77</v>
      </c>
      <c r="D34" s="15">
        <v>146</v>
      </c>
      <c r="E34" s="15">
        <v>112</v>
      </c>
      <c r="F34" s="15">
        <v>76</v>
      </c>
      <c r="G34" s="16">
        <f>(+D34+E34+F34)/3</f>
        <v>111.33333333333333</v>
      </c>
      <c r="H34" s="25">
        <v>142</v>
      </c>
      <c r="I34" s="25">
        <v>113</v>
      </c>
      <c r="J34" s="25">
        <v>58</v>
      </c>
      <c r="K34" s="16">
        <f>(+H34+I34+J34)/3</f>
        <v>104.33333333333333</v>
      </c>
      <c r="L34" s="26">
        <f t="shared" ref="L34:S34" si="8">(+D34/D$54)*100</f>
        <v>4.3624411742735493E-2</v>
      </c>
      <c r="M34" s="26">
        <f t="shared" si="8"/>
        <v>3.5662656740560537E-2</v>
      </c>
      <c r="N34" s="26">
        <f t="shared" si="8"/>
        <v>2.2179937662701519E-2</v>
      </c>
      <c r="O34" s="19">
        <f t="shared" si="8"/>
        <v>3.3690377362487284E-2</v>
      </c>
      <c r="P34" s="26">
        <f t="shared" si="8"/>
        <v>4.1487835591303916E-2</v>
      </c>
      <c r="Q34" s="26">
        <f t="shared" si="8"/>
        <v>3.5091859930685816E-2</v>
      </c>
      <c r="R34" s="26">
        <f t="shared" si="8"/>
        <v>1.6588870583928245E-2</v>
      </c>
      <c r="S34" s="19">
        <f t="shared" si="8"/>
        <v>3.0870498750879022E-2</v>
      </c>
      <c r="T34" s="73"/>
    </row>
    <row r="35" spans="1:20" ht="24" customHeight="1" x14ac:dyDescent="0.35">
      <c r="A35" s="81" t="s">
        <v>32</v>
      </c>
      <c r="B35" s="81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1"/>
      <c r="C36" s="82" t="s">
        <v>141</v>
      </c>
      <c r="D36" s="83">
        <v>2225</v>
      </c>
      <c r="E36" s="83">
        <v>2305</v>
      </c>
      <c r="F36" s="83">
        <v>2372</v>
      </c>
      <c r="G36" s="16">
        <f>(+D36+E36+F36)/3</f>
        <v>2300.6666666666665</v>
      </c>
      <c r="H36" s="84">
        <v>3304</v>
      </c>
      <c r="I36" s="84">
        <v>2824</v>
      </c>
      <c r="J36" s="84">
        <v>2995</v>
      </c>
      <c r="K36" s="16">
        <f>(+H36+I36+J36)/3</f>
        <v>3041</v>
      </c>
      <c r="L36" s="85">
        <f t="shared" ref="L36:S36" si="9">(+D36/D$54)*100</f>
        <v>0.66482408306566076</v>
      </c>
      <c r="M36" s="85">
        <f t="shared" si="9"/>
        <v>0.73395021238385749</v>
      </c>
      <c r="N36" s="85">
        <f t="shared" si="9"/>
        <v>0.69224752810431578</v>
      </c>
      <c r="O36" s="19">
        <f t="shared" si="9"/>
        <v>0.69620055256253666</v>
      </c>
      <c r="P36" s="85">
        <f t="shared" si="9"/>
        <v>0.96532259713850799</v>
      </c>
      <c r="Q36" s="85">
        <f t="shared" si="9"/>
        <v>0.87698595083413045</v>
      </c>
      <c r="R36" s="85">
        <f t="shared" si="9"/>
        <v>0.85661495515284636</v>
      </c>
      <c r="S36" s="19">
        <f t="shared" si="9"/>
        <v>0.89978134218616401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16"/>
      <c r="H38" s="25"/>
      <c r="I38" s="25"/>
      <c r="J38" s="25"/>
      <c r="K38" s="16"/>
      <c r="L38" s="26"/>
      <c r="M38" s="26"/>
      <c r="N38" s="26"/>
      <c r="O38" s="19"/>
      <c r="P38" s="26"/>
      <c r="Q38" s="26"/>
      <c r="R38" s="26"/>
      <c r="S38" s="19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161</v>
      </c>
      <c r="E40" s="15">
        <v>73</v>
      </c>
      <c r="F40" s="15">
        <v>70</v>
      </c>
      <c r="G40" s="16">
        <f>(+D40+E40+F40)/3</f>
        <v>101.33333333333333</v>
      </c>
      <c r="H40" s="25">
        <v>281</v>
      </c>
      <c r="I40" s="25">
        <v>0</v>
      </c>
      <c r="J40" s="25">
        <v>0</v>
      </c>
      <c r="K40" s="16">
        <f>(+H40+I40+J40)/3</f>
        <v>93.666666666666671</v>
      </c>
      <c r="L40" s="26">
        <f t="shared" ref="L40:R40" si="10">(+D40/D$54)*100</f>
        <v>4.8106371853290503E-2</v>
      </c>
      <c r="M40" s="26">
        <f t="shared" si="10"/>
        <v>2.3244410196972494E-2</v>
      </c>
      <c r="N40" s="26">
        <f t="shared" si="10"/>
        <v>2.0428889952488236E-2</v>
      </c>
      <c r="O40" s="19">
        <f t="shared" si="10"/>
        <v>3.0664295563461483E-2</v>
      </c>
      <c r="P40" s="26">
        <f t="shared" si="10"/>
        <v>8.209916761377746E-2</v>
      </c>
      <c r="Q40" s="26">
        <f t="shared" si="10"/>
        <v>0</v>
      </c>
      <c r="R40" s="26">
        <f t="shared" si="10"/>
        <v>0</v>
      </c>
      <c r="S40" s="19">
        <f>(+K40/K$54)*100</f>
        <v>2.7714409421715672E-2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161</v>
      </c>
      <c r="E42" s="15">
        <v>73</v>
      </c>
      <c r="F42" s="15">
        <v>70</v>
      </c>
      <c r="G42" s="21">
        <f>(+D42+E42+F42)/3</f>
        <v>101.33333333333333</v>
      </c>
      <c r="H42" s="25">
        <v>281</v>
      </c>
      <c r="I42" s="25"/>
      <c r="J42" s="25"/>
      <c r="K42" s="21">
        <f>(+H42+I42+J42)/3</f>
        <v>93.666666666666671</v>
      </c>
      <c r="L42" s="26">
        <f>(+D42/D$54)*100</f>
        <v>4.8106371853290503E-2</v>
      </c>
      <c r="M42" s="26">
        <f>(+E42/E$54)*100</f>
        <v>2.3244410196972494E-2</v>
      </c>
      <c r="N42" s="26">
        <f>(+F42/F$54)*100</f>
        <v>2.0428889952488236E-2</v>
      </c>
      <c r="O42" s="22">
        <f>(+G42/G$54)*100</f>
        <v>3.0664295563461483E-2</v>
      </c>
      <c r="P42" s="26">
        <f>(+H42/H$54)*100</f>
        <v>8.209916761377746E-2</v>
      </c>
      <c r="Q42" s="26"/>
      <c r="R42" s="26"/>
      <c r="S42" s="22">
        <f>(+K42/K$54)*100</f>
        <v>2.7714409421715672E-2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149</v>
      </c>
      <c r="E44" s="83">
        <v>155</v>
      </c>
      <c r="F44" s="83">
        <v>149</v>
      </c>
      <c r="G44" s="16">
        <f>(+D44+E44+F44)/3</f>
        <v>151</v>
      </c>
      <c r="H44" s="84">
        <v>179</v>
      </c>
      <c r="I44" s="84">
        <v>180</v>
      </c>
      <c r="J44" s="90">
        <v>196</v>
      </c>
      <c r="K44" s="16">
        <f>(+H44+I44+J44)/3</f>
        <v>185</v>
      </c>
      <c r="L44" s="85">
        <f t="shared" ref="L44:S44" si="11">(+D44/D$54)*100</f>
        <v>4.4520803764846489E-2</v>
      </c>
      <c r="M44" s="85">
        <f t="shared" si="11"/>
        <v>4.9354569596311459E-2</v>
      </c>
      <c r="N44" s="91">
        <f t="shared" si="11"/>
        <v>4.348435147029639E-2</v>
      </c>
      <c r="O44" s="19">
        <f t="shared" si="11"/>
        <v>4.5693835165289638E-2</v>
      </c>
      <c r="P44" s="85">
        <f t="shared" si="11"/>
        <v>5.2298046273545076E-2</v>
      </c>
      <c r="Q44" s="85">
        <f t="shared" si="11"/>
        <v>5.5898537942685365E-2</v>
      </c>
      <c r="R44" s="91">
        <f t="shared" si="11"/>
        <v>5.605894197327476E-2</v>
      </c>
      <c r="S44" s="19">
        <f t="shared" si="11"/>
        <v>5.4738424302676857E-2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19</v>
      </c>
      <c r="E46" s="15">
        <v>15</v>
      </c>
      <c r="F46" s="15">
        <v>12</v>
      </c>
      <c r="G46" s="16">
        <f>(+D46+E46+F46)/3</f>
        <v>15.333333333333334</v>
      </c>
      <c r="H46" s="17">
        <v>9</v>
      </c>
      <c r="I46" s="17">
        <v>8</v>
      </c>
      <c r="J46" s="17">
        <v>7</v>
      </c>
      <c r="K46" s="16">
        <f>(+H46+I46+J46)/3</f>
        <v>8</v>
      </c>
      <c r="L46" s="18">
        <f t="shared" ref="L46:S46" si="12">(+D46/D$54)*100</f>
        <v>5.6771494733696866E-3</v>
      </c>
      <c r="M46" s="18">
        <f t="shared" si="12"/>
        <v>4.7762486706107868E-3</v>
      </c>
      <c r="N46" s="18">
        <f t="shared" si="12"/>
        <v>3.5020954204265549E-3</v>
      </c>
      <c r="O46" s="19">
        <f t="shared" si="12"/>
        <v>4.6399920918395671E-3</v>
      </c>
      <c r="P46" s="18">
        <f t="shared" si="12"/>
        <v>2.6295107064910933E-3</v>
      </c>
      <c r="Q46" s="18">
        <f t="shared" si="12"/>
        <v>2.4843794641193498E-3</v>
      </c>
      <c r="R46" s="18">
        <f t="shared" si="12"/>
        <v>2.0021050704740985E-3</v>
      </c>
      <c r="S46" s="19">
        <f t="shared" si="12"/>
        <v>2.3670669968725126E-3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78</v>
      </c>
      <c r="E48" s="83">
        <v>121</v>
      </c>
      <c r="F48" s="83">
        <v>109</v>
      </c>
      <c r="G48" s="16">
        <f t="shared" ref="G48:G53" si="13">(+D48+E48+F48)/3</f>
        <v>102.66666666666667</v>
      </c>
      <c r="H48" s="84">
        <v>197</v>
      </c>
      <c r="I48" s="84">
        <v>175</v>
      </c>
      <c r="J48" s="84">
        <v>61</v>
      </c>
      <c r="K48" s="16">
        <f t="shared" ref="K48:K53" si="14">(+H48+I48+J48)/3</f>
        <v>144.33333333333334</v>
      </c>
      <c r="L48" s="85">
        <f t="shared" ref="L48:S49" si="15">(+D48/D$54)*100</f>
        <v>2.3306192574886083E-2</v>
      </c>
      <c r="M48" s="85">
        <f t="shared" si="15"/>
        <v>3.8528405942927009E-2</v>
      </c>
      <c r="N48" s="85">
        <f t="shared" si="15"/>
        <v>3.1810700068874542E-2</v>
      </c>
      <c r="O48" s="19">
        <f t="shared" si="15"/>
        <v>3.1067773136664926E-2</v>
      </c>
      <c r="P48" s="85">
        <f t="shared" si="15"/>
        <v>5.7557067686527269E-2</v>
      </c>
      <c r="Q48" s="85">
        <f t="shared" si="15"/>
        <v>5.4345800777610767E-2</v>
      </c>
      <c r="R48" s="85">
        <f t="shared" si="15"/>
        <v>1.744691561413143E-2</v>
      </c>
      <c r="S48" s="19">
        <f t="shared" si="15"/>
        <v>4.2705833735241588E-2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13"/>
        <v>0</v>
      </c>
      <c r="H50" s="17"/>
      <c r="I50" s="17"/>
      <c r="J50" s="17"/>
      <c r="K50" s="21">
        <f t="shared" si="14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13"/>
        <v>0</v>
      </c>
      <c r="H51" s="17"/>
      <c r="I51" s="17"/>
      <c r="J51" s="17"/>
      <c r="K51" s="21">
        <f t="shared" si="14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13"/>
        <v>0</v>
      </c>
      <c r="H52" s="17"/>
      <c r="I52" s="17"/>
      <c r="J52" s="17"/>
      <c r="K52" s="21">
        <f t="shared" si="14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29</v>
      </c>
      <c r="E53" s="94">
        <v>55</v>
      </c>
      <c r="F53" s="94">
        <v>57</v>
      </c>
      <c r="G53" s="67">
        <f t="shared" si="13"/>
        <v>47</v>
      </c>
      <c r="H53" s="84">
        <v>20</v>
      </c>
      <c r="I53" s="84">
        <v>61</v>
      </c>
      <c r="J53" s="84">
        <v>53</v>
      </c>
      <c r="K53" s="67">
        <f t="shared" si="14"/>
        <v>44.666666666666664</v>
      </c>
      <c r="L53" s="85">
        <f>(+D53/D$54)*100</f>
        <v>8.6651228804063649E-3</v>
      </c>
      <c r="M53" s="85">
        <f>(+E53/E$54)*100</f>
        <v>1.7512911792239551E-2</v>
      </c>
      <c r="N53" s="85">
        <f>(+F53/F$54)*100</f>
        <v>1.6634953247026137E-2</v>
      </c>
      <c r="O53" s="68">
        <f>(+G53/G$54)*100</f>
        <v>1.4222584455421279E-2</v>
      </c>
      <c r="P53" s="85">
        <f>(+H53/H$54)*100</f>
        <v>5.8433571255357628E-3</v>
      </c>
      <c r="Q53" s="85">
        <f>(+I53/I$54)*100</f>
        <v>1.8943393413910041E-2</v>
      </c>
      <c r="R53" s="85">
        <f>(+J53/J$54)*100</f>
        <v>1.5158795533589604E-2</v>
      </c>
      <c r="S53" s="68">
        <f>(+K53/K$54)*100</f>
        <v>1.3216124065871528E-2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6">+D9+D14+D16+D20+D21+D29+D36+D34+D40+D44+D46+D48+D49+D53</f>
        <v>334675</v>
      </c>
      <c r="E54" s="46">
        <f t="shared" si="16"/>
        <v>314054</v>
      </c>
      <c r="F54" s="46">
        <f t="shared" si="16"/>
        <v>342652</v>
      </c>
      <c r="G54" s="70">
        <f t="shared" si="16"/>
        <v>330460.33333333326</v>
      </c>
      <c r="H54" s="46">
        <f t="shared" si="16"/>
        <v>342269</v>
      </c>
      <c r="I54" s="46">
        <f t="shared" si="16"/>
        <v>322012</v>
      </c>
      <c r="J54" s="46">
        <f t="shared" si="16"/>
        <v>349632</v>
      </c>
      <c r="K54" s="70">
        <f t="shared" si="16"/>
        <v>337971</v>
      </c>
      <c r="L54" s="71">
        <f t="shared" si="16"/>
        <v>100.00000000000003</v>
      </c>
      <c r="M54" s="71">
        <f t="shared" si="16"/>
        <v>100</v>
      </c>
      <c r="N54" s="71">
        <f t="shared" si="16"/>
        <v>99.999999999999986</v>
      </c>
      <c r="O54" s="72">
        <f t="shared" si="16"/>
        <v>100.00000000000003</v>
      </c>
      <c r="P54" s="71">
        <f t="shared" si="16"/>
        <v>100.00000000000001</v>
      </c>
      <c r="Q54" s="71">
        <f t="shared" si="16"/>
        <v>99.999999999999986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5C498-D09F-4EB8-A0C7-96D51351DF03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2" t="s">
        <v>56</v>
      </c>
      <c r="E8" s="122" t="s">
        <v>57</v>
      </c>
      <c r="F8" s="10" t="s">
        <v>58</v>
      </c>
      <c r="G8" s="11" t="s">
        <v>60</v>
      </c>
      <c r="H8" s="122" t="s">
        <v>56</v>
      </c>
      <c r="I8" s="122" t="s">
        <v>57</v>
      </c>
      <c r="J8" s="10" t="s">
        <v>58</v>
      </c>
      <c r="K8" s="11" t="s">
        <v>60</v>
      </c>
      <c r="L8" s="122" t="s">
        <v>56</v>
      </c>
      <c r="M8" s="122" t="s">
        <v>57</v>
      </c>
      <c r="N8" s="10" t="s">
        <v>58</v>
      </c>
      <c r="O8" s="11" t="s">
        <v>59</v>
      </c>
      <c r="P8" s="122" t="s">
        <v>56</v>
      </c>
      <c r="Q8" s="122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360963</v>
      </c>
      <c r="E9" s="15">
        <v>326591</v>
      </c>
      <c r="F9" s="15">
        <v>330416</v>
      </c>
      <c r="G9" s="16">
        <f>(+D9+E9+F9)/3</f>
        <v>339323.33333333331</v>
      </c>
      <c r="H9" s="17">
        <v>365589</v>
      </c>
      <c r="I9" s="17">
        <v>331297</v>
      </c>
      <c r="J9" s="17">
        <v>336979</v>
      </c>
      <c r="K9" s="16">
        <f>(+H9+I9+J9)/3</f>
        <v>344621.66666666669</v>
      </c>
      <c r="L9" s="18">
        <f t="shared" ref="L9:S12" si="0">(+D9/D$54)*100</f>
        <v>96.294290577131363</v>
      </c>
      <c r="M9" s="18">
        <f t="shared" si="0"/>
        <v>96.333844610937405</v>
      </c>
      <c r="N9" s="18">
        <f t="shared" si="0"/>
        <v>96.399771265856756</v>
      </c>
      <c r="O9" s="19">
        <f t="shared" si="0"/>
        <v>96.341197959550669</v>
      </c>
      <c r="P9" s="18">
        <f t="shared" si="0"/>
        <v>95.446321577104726</v>
      </c>
      <c r="Q9" s="18">
        <f t="shared" si="0"/>
        <v>95.699409275387438</v>
      </c>
      <c r="R9" s="18">
        <f t="shared" si="0"/>
        <v>95.638933431721753</v>
      </c>
      <c r="S9" s="19">
        <f t="shared" si="0"/>
        <v>95.590077674768224</v>
      </c>
      <c r="T9" s="51"/>
    </row>
    <row r="10" spans="1:20" ht="24" customHeight="1" x14ac:dyDescent="0.35">
      <c r="A10" s="13"/>
      <c r="B10" s="13"/>
      <c r="C10" s="20" t="s">
        <v>73</v>
      </c>
      <c r="D10" s="15">
        <v>357980</v>
      </c>
      <c r="E10" s="15">
        <v>323828</v>
      </c>
      <c r="F10" s="15">
        <v>327651</v>
      </c>
      <c r="G10" s="21">
        <f>(+D10+E10+F10)/3</f>
        <v>336486.33333333331</v>
      </c>
      <c r="H10" s="17">
        <v>357980</v>
      </c>
      <c r="I10" s="17">
        <v>323828</v>
      </c>
      <c r="J10" s="17">
        <v>327651</v>
      </c>
      <c r="K10" s="21">
        <f>(+H10+I10+J10)/3</f>
        <v>336486.33333333331</v>
      </c>
      <c r="L10" s="18">
        <f t="shared" si="0"/>
        <v>95.498514088151651</v>
      </c>
      <c r="M10" s="18">
        <f t="shared" si="0"/>
        <v>95.518848445519438</v>
      </c>
      <c r="N10" s="18">
        <f t="shared" si="0"/>
        <v>95.59307495711235</v>
      </c>
      <c r="O10" s="22">
        <f t="shared" si="0"/>
        <v>95.535712595705235</v>
      </c>
      <c r="P10" s="18">
        <f t="shared" si="0"/>
        <v>93.459798293088554</v>
      </c>
      <c r="Q10" s="18">
        <f t="shared" si="0"/>
        <v>93.54189234080043</v>
      </c>
      <c r="R10" s="18">
        <f t="shared" si="0"/>
        <v>92.991528189700432</v>
      </c>
      <c r="S10" s="22">
        <f t="shared" si="0"/>
        <v>93.333524415173969</v>
      </c>
    </row>
    <row r="11" spans="1:20" ht="24" customHeight="1" x14ac:dyDescent="0.35">
      <c r="A11" s="13"/>
      <c r="B11" s="13"/>
      <c r="C11" s="20" t="s">
        <v>74</v>
      </c>
      <c r="D11" s="15">
        <v>123</v>
      </c>
      <c r="E11" s="15">
        <v>102</v>
      </c>
      <c r="F11" s="15">
        <v>109</v>
      </c>
      <c r="G11" s="21">
        <f>(+D11+E11+F11)/3</f>
        <v>111.33333333333333</v>
      </c>
      <c r="H11" s="17">
        <v>53</v>
      </c>
      <c r="I11" s="17">
        <v>45</v>
      </c>
      <c r="J11" s="17">
        <v>44</v>
      </c>
      <c r="K11" s="21">
        <f>(+H11+I11+J11)/3</f>
        <v>47.333333333333336</v>
      </c>
      <c r="L11" s="18">
        <f t="shared" si="0"/>
        <v>3.2812775107108366E-2</v>
      </c>
      <c r="M11" s="18">
        <f t="shared" si="0"/>
        <v>3.0086720547460328E-2</v>
      </c>
      <c r="N11" s="18">
        <f t="shared" si="0"/>
        <v>3.1801047975819535E-2</v>
      </c>
      <c r="O11" s="22">
        <f t="shared" si="0"/>
        <v>3.1609929682102543E-2</v>
      </c>
      <c r="P11" s="18">
        <f t="shared" si="0"/>
        <v>1.383700013837E-2</v>
      </c>
      <c r="Q11" s="18">
        <f t="shared" si="0"/>
        <v>1.2998830105290526E-2</v>
      </c>
      <c r="R11" s="18">
        <f t="shared" si="0"/>
        <v>1.2487760575572238E-2</v>
      </c>
      <c r="S11" s="22">
        <f t="shared" si="0"/>
        <v>1.3129171632483049E-2</v>
      </c>
    </row>
    <row r="12" spans="1:20" ht="24" customHeight="1" x14ac:dyDescent="0.35">
      <c r="A12" s="13"/>
      <c r="B12" s="13"/>
      <c r="C12" s="20" t="s">
        <v>75</v>
      </c>
      <c r="D12" s="15">
        <v>2860</v>
      </c>
      <c r="E12" s="15">
        <v>2661</v>
      </c>
      <c r="F12" s="15">
        <v>2656</v>
      </c>
      <c r="G12" s="21">
        <f>(+D12+E12+F12)/3</f>
        <v>2725.6666666666665</v>
      </c>
      <c r="H12" s="17">
        <v>7556</v>
      </c>
      <c r="I12" s="17">
        <v>7424</v>
      </c>
      <c r="J12" s="17">
        <v>9284</v>
      </c>
      <c r="K12" s="21">
        <f>(+H12+I12+J12)/3</f>
        <v>8088</v>
      </c>
      <c r="L12" s="18">
        <f t="shared" si="0"/>
        <v>0.76296371387260109</v>
      </c>
      <c r="M12" s="18">
        <f t="shared" si="0"/>
        <v>0.78490944487050918</v>
      </c>
      <c r="N12" s="18">
        <f t="shared" si="0"/>
        <v>0.77489526076859339</v>
      </c>
      <c r="O12" s="22">
        <f t="shared" si="0"/>
        <v>0.77387543416333082</v>
      </c>
      <c r="P12" s="18">
        <f t="shared" si="0"/>
        <v>1.9726862838778063</v>
      </c>
      <c r="Q12" s="18">
        <f t="shared" si="0"/>
        <v>2.1445181044817079</v>
      </c>
      <c r="R12" s="18">
        <f t="shared" si="0"/>
        <v>2.6349174814457421</v>
      </c>
      <c r="S12" s="22">
        <f t="shared" si="0"/>
        <v>2.2434240879617513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539</v>
      </c>
      <c r="E14" s="83">
        <v>527</v>
      </c>
      <c r="F14" s="83">
        <v>496</v>
      </c>
      <c r="G14" s="16">
        <f>(+D14+E14+F14)/3</f>
        <v>520.66666666666663</v>
      </c>
      <c r="H14" s="84">
        <v>608</v>
      </c>
      <c r="I14" s="84">
        <v>735</v>
      </c>
      <c r="J14" s="84">
        <v>782</v>
      </c>
      <c r="K14" s="16">
        <f>(+H14+I14+J14)/3</f>
        <v>708.33333333333337</v>
      </c>
      <c r="L14" s="85">
        <f t="shared" ref="L14:S14" si="1">(+D14/D$54)*100</f>
        <v>0.14378931530675945</v>
      </c>
      <c r="M14" s="85">
        <f t="shared" si="1"/>
        <v>0.15544805616187837</v>
      </c>
      <c r="N14" s="85">
        <f t="shared" si="1"/>
        <v>0.14470935592666503</v>
      </c>
      <c r="O14" s="19">
        <f t="shared" si="1"/>
        <v>0.14782847354324602</v>
      </c>
      <c r="P14" s="85">
        <f t="shared" si="1"/>
        <v>0.15873388837979172</v>
      </c>
      <c r="Q14" s="85">
        <f t="shared" si="1"/>
        <v>0.21231422505307856</v>
      </c>
      <c r="R14" s="85">
        <f t="shared" si="1"/>
        <v>0.22194156295676112</v>
      </c>
      <c r="S14" s="19">
        <f t="shared" si="1"/>
        <v>0.19647527971145407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17</v>
      </c>
      <c r="D16" s="15">
        <v>120</v>
      </c>
      <c r="E16" s="15">
        <v>138</v>
      </c>
      <c r="F16" s="15">
        <v>124</v>
      </c>
      <c r="G16" s="16">
        <f>(+D16+E16+F16)/3</f>
        <v>127.33333333333333</v>
      </c>
      <c r="H16" s="25">
        <v>138</v>
      </c>
      <c r="I16" s="25">
        <v>157</v>
      </c>
      <c r="J16" s="25">
        <v>139</v>
      </c>
      <c r="K16" s="16">
        <f>(+H16+I16+J16)/3</f>
        <v>144.66666666666666</v>
      </c>
      <c r="L16" s="26">
        <f t="shared" ref="L16:S17" si="2">(+D16/D$54)*100</f>
        <v>3.2012463519130119E-2</v>
      </c>
      <c r="M16" s="26">
        <f t="shared" si="2"/>
        <v>4.070556309362279E-2</v>
      </c>
      <c r="N16" s="26">
        <f t="shared" si="2"/>
        <v>3.6177338981666259E-2</v>
      </c>
      <c r="O16" s="19">
        <f t="shared" si="2"/>
        <v>3.6152674067554402E-2</v>
      </c>
      <c r="P16" s="26">
        <f t="shared" si="2"/>
        <v>3.6028415454623777E-2</v>
      </c>
      <c r="Q16" s="26">
        <f t="shared" si="2"/>
        <v>4.5351473922902494E-2</v>
      </c>
      <c r="R16" s="26">
        <f t="shared" si="2"/>
        <v>3.944997090919411E-2</v>
      </c>
      <c r="S16" s="19">
        <f t="shared" si="2"/>
        <v>4.0127186538715796E-2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120</v>
      </c>
      <c r="E17" s="15">
        <v>138</v>
      </c>
      <c r="F17" s="15">
        <v>124</v>
      </c>
      <c r="G17" s="21">
        <f t="shared" ref="G17:G20" si="3">(+D17+E17+F17)/3</f>
        <v>127.33333333333333</v>
      </c>
      <c r="H17" s="25">
        <v>138</v>
      </c>
      <c r="I17" s="25">
        <v>157</v>
      </c>
      <c r="J17" s="25">
        <v>139</v>
      </c>
      <c r="K17" s="21">
        <f t="shared" ref="K17:K18" si="4">(+H17+I17+J17)/3</f>
        <v>144.66666666666666</v>
      </c>
      <c r="L17" s="26">
        <f t="shared" si="2"/>
        <v>3.2012463519130119E-2</v>
      </c>
      <c r="M17" s="26">
        <f t="shared" si="2"/>
        <v>4.070556309362279E-2</v>
      </c>
      <c r="N17" s="26">
        <f t="shared" si="2"/>
        <v>3.6177338981666259E-2</v>
      </c>
      <c r="O17" s="22">
        <f t="shared" si="2"/>
        <v>3.6152674067554402E-2</v>
      </c>
      <c r="P17" s="26">
        <f t="shared" si="2"/>
        <v>3.6028415454623777E-2</v>
      </c>
      <c r="Q17" s="26">
        <f t="shared" si="2"/>
        <v>4.5351473922902494E-2</v>
      </c>
      <c r="R17" s="26">
        <f t="shared" si="2"/>
        <v>3.944997090919411E-2</v>
      </c>
      <c r="S17" s="22">
        <f t="shared" si="2"/>
        <v>4.0127186538715796E-2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3"/>
        <v>0</v>
      </c>
      <c r="H18" s="25"/>
      <c r="I18" s="25"/>
      <c r="J18" s="25"/>
      <c r="K18" s="21">
        <f t="shared" si="4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1"/>
      <c r="C20" s="82" t="s">
        <v>29</v>
      </c>
      <c r="D20" s="83">
        <v>2129</v>
      </c>
      <c r="E20" s="83">
        <v>1784</v>
      </c>
      <c r="F20" s="83">
        <v>1673</v>
      </c>
      <c r="G20" s="16">
        <f t="shared" si="3"/>
        <v>1862</v>
      </c>
      <c r="H20" s="84">
        <v>4760</v>
      </c>
      <c r="I20" s="84">
        <v>3118</v>
      </c>
      <c r="J20" s="84">
        <v>3956</v>
      </c>
      <c r="K20" s="16">
        <f t="shared" ref="K20" si="5">(+H20+I20+J20)/3</f>
        <v>3944.6666666666665</v>
      </c>
      <c r="L20" s="85">
        <f t="shared" ref="L20:S24" si="6">(+D20/D$54)*100</f>
        <v>0.56795445693523339</v>
      </c>
      <c r="M20" s="85">
        <f t="shared" si="6"/>
        <v>0.52622264173205124</v>
      </c>
      <c r="N20" s="85">
        <f t="shared" si="6"/>
        <v>0.48810232351877136</v>
      </c>
      <c r="O20" s="19">
        <f t="shared" si="6"/>
        <v>0.5286618778569605</v>
      </c>
      <c r="P20" s="85">
        <f t="shared" si="6"/>
        <v>1.2427192577102115</v>
      </c>
      <c r="Q20" s="85">
        <f t="shared" si="6"/>
        <v>0.90067449485101891</v>
      </c>
      <c r="R20" s="85">
        <f t="shared" si="6"/>
        <v>1.1227632008400859</v>
      </c>
      <c r="S20" s="19">
        <f t="shared" si="6"/>
        <v>1.0941592753436928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6260</v>
      </c>
      <c r="E21" s="15">
        <v>6033</v>
      </c>
      <c r="F21" s="15">
        <v>5899</v>
      </c>
      <c r="G21" s="16">
        <f>(+D21+E21+F21)/3</f>
        <v>6064</v>
      </c>
      <c r="H21" s="25">
        <v>6260</v>
      </c>
      <c r="I21" s="25">
        <v>6033</v>
      </c>
      <c r="J21" s="25">
        <v>5899</v>
      </c>
      <c r="K21" s="16">
        <f>(+H21+I21+J21)/3</f>
        <v>6064</v>
      </c>
      <c r="L21" s="26">
        <f t="shared" si="6"/>
        <v>1.6699835135812877</v>
      </c>
      <c r="M21" s="26">
        <f t="shared" si="6"/>
        <v>1.779541030027727</v>
      </c>
      <c r="N21" s="26">
        <f t="shared" si="6"/>
        <v>1.7210493762326553</v>
      </c>
      <c r="O21" s="19">
        <f t="shared" si="6"/>
        <v>1.721700122086256</v>
      </c>
      <c r="P21" s="26">
        <f t="shared" si="6"/>
        <v>1.6343324691735135</v>
      </c>
      <c r="Q21" s="26">
        <f t="shared" si="6"/>
        <v>1.7427098227826163</v>
      </c>
      <c r="R21" s="26">
        <f t="shared" si="6"/>
        <v>1.6742113553477416</v>
      </c>
      <c r="S21" s="19">
        <f t="shared" si="6"/>
        <v>1.6820133122403638</v>
      </c>
    </row>
    <row r="22" spans="1:20" ht="24" customHeight="1" x14ac:dyDescent="0.35">
      <c r="A22" s="23"/>
      <c r="B22" s="34"/>
      <c r="C22" s="24" t="s">
        <v>6</v>
      </c>
      <c r="D22" s="15">
        <v>3014</v>
      </c>
      <c r="E22" s="15">
        <v>2681</v>
      </c>
      <c r="F22" s="15">
        <v>2492</v>
      </c>
      <c r="G22" s="21">
        <f>(+D22+E22+F22)/3</f>
        <v>2729</v>
      </c>
      <c r="H22" s="25">
        <v>3014</v>
      </c>
      <c r="I22" s="25">
        <v>2681</v>
      </c>
      <c r="J22" s="25">
        <v>2492</v>
      </c>
      <c r="K22" s="21">
        <f>(+H22+I22+J22)/3</f>
        <v>2729</v>
      </c>
      <c r="L22" s="26">
        <f t="shared" si="6"/>
        <v>0.80404637538881807</v>
      </c>
      <c r="M22" s="26">
        <f t="shared" si="6"/>
        <v>0.79080880184059943</v>
      </c>
      <c r="N22" s="26">
        <f t="shared" si="6"/>
        <v>0.72704781243800254</v>
      </c>
      <c r="O22" s="22">
        <f t="shared" si="6"/>
        <v>0.77482183924363324</v>
      </c>
      <c r="P22" s="26">
        <f t="shared" si="6"/>
        <v>0.786881479566928</v>
      </c>
      <c r="Q22" s="26">
        <f t="shared" si="6"/>
        <v>0.77444141138408651</v>
      </c>
      <c r="R22" s="26">
        <f t="shared" si="6"/>
        <v>0.70726134896195492</v>
      </c>
      <c r="S22" s="22">
        <f t="shared" si="6"/>
        <v>0.75696146588125857</v>
      </c>
    </row>
    <row r="23" spans="1:20" ht="24" customHeight="1" x14ac:dyDescent="0.35">
      <c r="A23" s="23"/>
      <c r="B23" s="34"/>
      <c r="C23" s="24" t="s">
        <v>7</v>
      </c>
      <c r="D23" s="15">
        <v>3188</v>
      </c>
      <c r="E23" s="15">
        <v>3300</v>
      </c>
      <c r="F23" s="15">
        <v>3355</v>
      </c>
      <c r="G23" s="21">
        <f>(+D23+E23+F23)/3</f>
        <v>3281</v>
      </c>
      <c r="H23" s="25">
        <v>3188</v>
      </c>
      <c r="I23" s="25">
        <v>3300</v>
      </c>
      <c r="J23" s="25">
        <v>3355</v>
      </c>
      <c r="K23" s="21">
        <f>(+H23+I23+J23)/3</f>
        <v>3281</v>
      </c>
      <c r="L23" s="26">
        <f t="shared" si="6"/>
        <v>0.8504644474915567</v>
      </c>
      <c r="M23" s="26">
        <f t="shared" si="6"/>
        <v>0.9733939000648929</v>
      </c>
      <c r="N23" s="26">
        <f t="shared" si="6"/>
        <v>0.97883042164105072</v>
      </c>
      <c r="O23" s="22">
        <f t="shared" si="6"/>
        <v>0.93154652054172249</v>
      </c>
      <c r="P23" s="26">
        <f t="shared" si="6"/>
        <v>0.83230861209667106</v>
      </c>
      <c r="Q23" s="26">
        <f t="shared" si="6"/>
        <v>0.95324754105463838</v>
      </c>
      <c r="R23" s="26">
        <f t="shared" si="6"/>
        <v>0.95219174388738304</v>
      </c>
      <c r="S23" s="22">
        <f t="shared" si="6"/>
        <v>0.9100734956234553</v>
      </c>
    </row>
    <row r="24" spans="1:20" ht="24" customHeight="1" x14ac:dyDescent="0.35">
      <c r="A24" s="23"/>
      <c r="B24" s="36"/>
      <c r="C24" s="24" t="s">
        <v>8</v>
      </c>
      <c r="D24" s="15">
        <v>58</v>
      </c>
      <c r="E24" s="15">
        <v>52</v>
      </c>
      <c r="F24" s="15">
        <v>52</v>
      </c>
      <c r="G24" s="21">
        <f>(+D24+E24+F24)/3</f>
        <v>54</v>
      </c>
      <c r="H24" s="25">
        <v>58</v>
      </c>
      <c r="I24" s="25">
        <v>52</v>
      </c>
      <c r="J24" s="25">
        <v>52</v>
      </c>
      <c r="K24" s="21">
        <f>(+H24+I24+J24)/3</f>
        <v>54</v>
      </c>
      <c r="L24" s="26">
        <f t="shared" si="6"/>
        <v>1.5472690700912888E-2</v>
      </c>
      <c r="M24" s="26">
        <f t="shared" si="6"/>
        <v>1.5338328122234676E-2</v>
      </c>
      <c r="N24" s="26">
        <f t="shared" si="6"/>
        <v>1.5171142153601979E-2</v>
      </c>
      <c r="O24" s="22">
        <f t="shared" si="6"/>
        <v>1.5331762300900036E-2</v>
      </c>
      <c r="P24" s="26">
        <f t="shared" si="6"/>
        <v>1.514237750991434E-2</v>
      </c>
      <c r="Q24" s="26">
        <f t="shared" si="6"/>
        <v>1.5020870343891273E-2</v>
      </c>
      <c r="R24" s="26">
        <f t="shared" si="6"/>
        <v>1.4758262498403552E-2</v>
      </c>
      <c r="S24" s="22">
        <f t="shared" si="6"/>
        <v>1.4978350735649675E-2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1</v>
      </c>
      <c r="E27" s="15">
        <v>6</v>
      </c>
      <c r="F27" s="15">
        <v>4</v>
      </c>
      <c r="G27" s="21">
        <f>(+D27+E27+F27)/3</f>
        <v>3.6666666666666665</v>
      </c>
      <c r="H27" s="25">
        <v>1</v>
      </c>
      <c r="I27" s="25">
        <v>6</v>
      </c>
      <c r="J27" s="25">
        <v>4</v>
      </c>
      <c r="K27" s="21">
        <f>(+H27+I27+J27)/3</f>
        <v>3.6666666666666665</v>
      </c>
      <c r="L27" s="26">
        <f>(+D27/D$54)*100</f>
        <v>2.6677052932608426E-4</v>
      </c>
      <c r="M27" s="26">
        <f>(+E27/E$54)*100</f>
        <v>1.769807091027078E-3</v>
      </c>
      <c r="N27" s="26">
        <f>(+F27/F$54)*100</f>
        <v>1.1670109348924599E-3</v>
      </c>
      <c r="O27" s="22">
        <f>(+G27/G$54)*100</f>
        <v>1.0410455883327185E-3</v>
      </c>
      <c r="P27" s="26">
        <f>(+H27/H$54)*100</f>
        <v>2.6107547430886794E-4</v>
      </c>
      <c r="Q27" s="26">
        <f>(+I27/I$54)*100</f>
        <v>1.7331773473720697E-3</v>
      </c>
      <c r="R27" s="26">
        <f>(+J27/J$54)*100</f>
        <v>1.135250961415658E-3</v>
      </c>
      <c r="S27" s="22">
        <f>(+K27/K$54)*100</f>
        <v>1.0170485067416445E-3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1257</v>
      </c>
      <c r="E29" s="83">
        <v>1088</v>
      </c>
      <c r="F29" s="83">
        <v>946</v>
      </c>
      <c r="G29" s="16">
        <f>(+D29+E29+F29)/3</f>
        <v>1097</v>
      </c>
      <c r="H29" s="84">
        <v>1502</v>
      </c>
      <c r="I29" s="84">
        <v>1367</v>
      </c>
      <c r="J29" s="84">
        <v>1199</v>
      </c>
      <c r="K29" s="16">
        <f>(+H29+I29+J29)/3</f>
        <v>1356</v>
      </c>
      <c r="L29" s="85">
        <f t="shared" ref="L29:S32" si="7">(+D29/D$54)*100</f>
        <v>0.33533055536288797</v>
      </c>
      <c r="M29" s="85">
        <f t="shared" si="7"/>
        <v>0.32092501917291016</v>
      </c>
      <c r="N29" s="85">
        <f t="shared" si="7"/>
        <v>0.27599808610206678</v>
      </c>
      <c r="O29" s="19">
        <f t="shared" si="7"/>
        <v>0.3114619119275433</v>
      </c>
      <c r="P29" s="85">
        <f t="shared" si="7"/>
        <v>0.3921353624119196</v>
      </c>
      <c r="Q29" s="85">
        <f t="shared" si="7"/>
        <v>0.39487557230960324</v>
      </c>
      <c r="R29" s="85">
        <f t="shared" si="7"/>
        <v>0.34029147568434348</v>
      </c>
      <c r="S29" s="19">
        <f t="shared" si="7"/>
        <v>0.37612302958409183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336</v>
      </c>
      <c r="E30" s="83">
        <v>307</v>
      </c>
      <c r="F30" s="83">
        <v>262</v>
      </c>
      <c r="G30" s="21">
        <f>(+D30+E30+F30)/3</f>
        <v>301.66666666666669</v>
      </c>
      <c r="H30" s="84">
        <v>584</v>
      </c>
      <c r="I30" s="84">
        <v>512</v>
      </c>
      <c r="J30" s="84">
        <v>479</v>
      </c>
      <c r="K30" s="21">
        <f>(+H30+I30+J30)/3</f>
        <v>525</v>
      </c>
      <c r="L30" s="85">
        <f t="shared" si="7"/>
        <v>8.9634897853564321E-2</v>
      </c>
      <c r="M30" s="85">
        <f t="shared" si="7"/>
        <v>9.0555129490885497E-2</v>
      </c>
      <c r="N30" s="85">
        <f t="shared" si="7"/>
        <v>7.6439216235456131E-2</v>
      </c>
      <c r="O30" s="22">
        <f t="shared" si="7"/>
        <v>8.5649659767373668E-2</v>
      </c>
      <c r="P30" s="85">
        <f t="shared" si="7"/>
        <v>0.15246807699637888</v>
      </c>
      <c r="Q30" s="85">
        <f t="shared" si="7"/>
        <v>0.14789780030908328</v>
      </c>
      <c r="R30" s="85">
        <f t="shared" si="7"/>
        <v>0.13594630262952503</v>
      </c>
      <c r="S30" s="22">
        <f t="shared" si="7"/>
        <v>0.14562285437437184</v>
      </c>
    </row>
    <row r="31" spans="1:20" ht="24" customHeight="1" x14ac:dyDescent="0.35">
      <c r="A31" s="81"/>
      <c r="B31" s="86"/>
      <c r="C31" s="87" t="s">
        <v>54</v>
      </c>
      <c r="D31" s="83">
        <v>459</v>
      </c>
      <c r="E31" s="83">
        <v>414</v>
      </c>
      <c r="F31" s="83">
        <v>392</v>
      </c>
      <c r="G31" s="21">
        <f>(+D31+E31+F31)/3</f>
        <v>421.66666666666669</v>
      </c>
      <c r="H31" s="84">
        <v>461</v>
      </c>
      <c r="I31" s="84">
        <v>404</v>
      </c>
      <c r="J31" s="84">
        <v>349</v>
      </c>
      <c r="K31" s="21">
        <f>(+H31+I31+J31)/3</f>
        <v>404.66666666666669</v>
      </c>
      <c r="L31" s="85">
        <f t="shared" si="7"/>
        <v>0.1224476729606727</v>
      </c>
      <c r="M31" s="85">
        <f t="shared" si="7"/>
        <v>0.12211668928086838</v>
      </c>
      <c r="N31" s="85">
        <f t="shared" si="7"/>
        <v>0.11436707161946108</v>
      </c>
      <c r="O31" s="22">
        <f t="shared" si="7"/>
        <v>0.11972024265826263</v>
      </c>
      <c r="P31" s="85">
        <f t="shared" si="7"/>
        <v>0.12035579365638813</v>
      </c>
      <c r="Q31" s="85">
        <f t="shared" si="7"/>
        <v>0.11670060805638605</v>
      </c>
      <c r="R31" s="85">
        <f t="shared" si="7"/>
        <v>9.9050646383516155E-2</v>
      </c>
      <c r="S31" s="22">
        <f t="shared" si="7"/>
        <v>0.11224517156221422</v>
      </c>
    </row>
    <row r="32" spans="1:20" ht="24" customHeight="1" x14ac:dyDescent="0.35">
      <c r="A32" s="81"/>
      <c r="B32" s="86"/>
      <c r="C32" s="87" t="s">
        <v>55</v>
      </c>
      <c r="D32" s="83">
        <v>462</v>
      </c>
      <c r="E32" s="83">
        <v>367</v>
      </c>
      <c r="F32" s="83">
        <v>292</v>
      </c>
      <c r="G32" s="21">
        <f>(+D32+E32+F32)/3</f>
        <v>373.66666666666669</v>
      </c>
      <c r="H32" s="84">
        <v>457</v>
      </c>
      <c r="I32" s="84">
        <v>451</v>
      </c>
      <c r="J32" s="84">
        <v>371</v>
      </c>
      <c r="K32" s="21">
        <f>(+H32+I32+J32)/3</f>
        <v>426.33333333333331</v>
      </c>
      <c r="L32" s="85">
        <f t="shared" si="7"/>
        <v>0.12324798454865095</v>
      </c>
      <c r="M32" s="85">
        <f t="shared" si="7"/>
        <v>0.10825320040115628</v>
      </c>
      <c r="N32" s="85">
        <f t="shared" si="7"/>
        <v>8.5191798247149578E-2</v>
      </c>
      <c r="O32" s="22">
        <f t="shared" si="7"/>
        <v>0.10609200950190704</v>
      </c>
      <c r="P32" s="85">
        <f t="shared" si="7"/>
        <v>0.11931149175915265</v>
      </c>
      <c r="Q32" s="85">
        <f t="shared" si="7"/>
        <v>0.13027716394413391</v>
      </c>
      <c r="R32" s="85">
        <f t="shared" si="7"/>
        <v>0.10529452667130228</v>
      </c>
      <c r="S32" s="22">
        <f t="shared" si="7"/>
        <v>0.11825500364750577</v>
      </c>
    </row>
    <row r="33" spans="1:20" ht="24" customHeight="1" x14ac:dyDescent="0.35">
      <c r="A33" s="23" t="s">
        <v>30</v>
      </c>
      <c r="B33" s="34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34"/>
      <c r="C34" s="35" t="s">
        <v>77</v>
      </c>
      <c r="D34" s="15">
        <v>137</v>
      </c>
      <c r="E34" s="15">
        <v>131</v>
      </c>
      <c r="F34" s="15">
        <v>150</v>
      </c>
      <c r="G34" s="16">
        <f>(+D34+E34+F34)/3</f>
        <v>139.33333333333334</v>
      </c>
      <c r="H34" s="25">
        <v>163</v>
      </c>
      <c r="I34" s="25">
        <v>125</v>
      </c>
      <c r="J34" s="25">
        <v>147</v>
      </c>
      <c r="K34" s="16">
        <f>(+H34+I34+J34)/3</f>
        <v>145</v>
      </c>
      <c r="L34" s="26">
        <f t="shared" ref="L34:S34" si="8">(+D34/D$54)*100</f>
        <v>3.6547562517673549E-2</v>
      </c>
      <c r="M34" s="26">
        <f t="shared" si="8"/>
        <v>3.8640788154091207E-2</v>
      </c>
      <c r="N34" s="26">
        <f t="shared" si="8"/>
        <v>4.3762910058467247E-2</v>
      </c>
      <c r="O34" s="19">
        <f t="shared" si="8"/>
        <v>3.9559732356643305E-2</v>
      </c>
      <c r="P34" s="26">
        <f t="shared" si="8"/>
        <v>4.2555302312345479E-2</v>
      </c>
      <c r="Q34" s="26">
        <f t="shared" si="8"/>
        <v>3.6107861403584789E-2</v>
      </c>
      <c r="R34" s="26">
        <f t="shared" si="8"/>
        <v>4.1720472832025429E-2</v>
      </c>
      <c r="S34" s="19">
        <f t="shared" si="8"/>
        <v>4.0219645493874127E-2</v>
      </c>
      <c r="T34" s="73"/>
    </row>
    <row r="35" spans="1:20" ht="24" customHeight="1" x14ac:dyDescent="0.35">
      <c r="A35" s="81" t="s">
        <v>32</v>
      </c>
      <c r="B35" s="81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1"/>
      <c r="C36" s="82" t="s">
        <v>141</v>
      </c>
      <c r="D36" s="83">
        <v>2870</v>
      </c>
      <c r="E36" s="83">
        <v>2386</v>
      </c>
      <c r="F36" s="83">
        <v>2553</v>
      </c>
      <c r="G36" s="16">
        <f>(+D36+E36+F36)/3</f>
        <v>2603</v>
      </c>
      <c r="H36" s="84">
        <v>3327</v>
      </c>
      <c r="I36" s="84">
        <v>2828</v>
      </c>
      <c r="J36" s="84">
        <v>2821</v>
      </c>
      <c r="K36" s="16">
        <f>(+H36+I36+J36)/3</f>
        <v>2992</v>
      </c>
      <c r="L36" s="85">
        <f t="shared" ref="L36:S36" si="9">(+D36/D$54)*100</f>
        <v>0.76563141916586186</v>
      </c>
      <c r="M36" s="85">
        <f t="shared" si="9"/>
        <v>0.70379328653176809</v>
      </c>
      <c r="N36" s="85">
        <f t="shared" si="9"/>
        <v>0.74484472919511258</v>
      </c>
      <c r="O36" s="19">
        <f t="shared" si="9"/>
        <v>0.73904772720819989</v>
      </c>
      <c r="P36" s="85">
        <f t="shared" si="9"/>
        <v>0.86859810302560359</v>
      </c>
      <c r="Q36" s="85">
        <f t="shared" si="9"/>
        <v>0.81690425639470221</v>
      </c>
      <c r="R36" s="85">
        <f t="shared" si="9"/>
        <v>0.80063574053839281</v>
      </c>
      <c r="S36" s="19">
        <f t="shared" si="9"/>
        <v>0.82991158150118194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16"/>
      <c r="H38" s="25"/>
      <c r="I38" s="25"/>
      <c r="J38" s="25"/>
      <c r="K38" s="16"/>
      <c r="L38" s="26"/>
      <c r="M38" s="26"/>
      <c r="N38" s="26"/>
      <c r="O38" s="19"/>
      <c r="P38" s="26"/>
      <c r="Q38" s="26"/>
      <c r="R38" s="26"/>
      <c r="S38" s="19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170</v>
      </c>
      <c r="E40" s="15">
        <v>7</v>
      </c>
      <c r="F40" s="15">
        <v>12</v>
      </c>
      <c r="G40" s="16">
        <f>(+D40+E40+F40)/3</f>
        <v>63</v>
      </c>
      <c r="H40" s="25">
        <v>189</v>
      </c>
      <c r="I40" s="25">
        <v>114</v>
      </c>
      <c r="J40" s="17">
        <v>0</v>
      </c>
      <c r="K40" s="16">
        <f>(+H40+I40+J40)/3</f>
        <v>101</v>
      </c>
      <c r="L40" s="26">
        <f t="shared" ref="L40:R40" si="10">(+D40/D$54)*100</f>
        <v>4.5350989985434326E-2</v>
      </c>
      <c r="M40" s="26">
        <f t="shared" si="10"/>
        <v>2.0647749395315911E-3</v>
      </c>
      <c r="N40" s="26">
        <f t="shared" si="10"/>
        <v>3.5010328046773797E-3</v>
      </c>
      <c r="O40" s="19">
        <f t="shared" si="10"/>
        <v>1.7887056017716708E-2</v>
      </c>
      <c r="P40" s="26">
        <f t="shared" si="10"/>
        <v>4.9343264644376043E-2</v>
      </c>
      <c r="Q40" s="26">
        <f t="shared" si="10"/>
        <v>3.2930369600069329E-2</v>
      </c>
      <c r="R40" s="26">
        <f t="shared" si="10"/>
        <v>0</v>
      </c>
      <c r="S40" s="19">
        <f>(+K40/K$54)*100</f>
        <v>2.8015063412974394E-2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170</v>
      </c>
      <c r="E42" s="15">
        <v>7</v>
      </c>
      <c r="F42" s="15">
        <v>12</v>
      </c>
      <c r="G42" s="21">
        <f>(+D42+E42+F42)/3</f>
        <v>63</v>
      </c>
      <c r="H42" s="25">
        <v>189</v>
      </c>
      <c r="I42" s="25">
        <v>114</v>
      </c>
      <c r="J42" s="25"/>
      <c r="K42" s="21">
        <f>(+H42+I42+J42)/3</f>
        <v>101</v>
      </c>
      <c r="L42" s="26">
        <f>(+D42/D$54)*100</f>
        <v>4.5350989985434326E-2</v>
      </c>
      <c r="M42" s="26">
        <f>(+E42/E$54)*100</f>
        <v>2.0647749395315911E-3</v>
      </c>
      <c r="N42" s="26">
        <f>(+F42/F$54)*100</f>
        <v>3.5010328046773797E-3</v>
      </c>
      <c r="O42" s="22">
        <f>(+G42/G$54)*100</f>
        <v>1.7887056017716708E-2</v>
      </c>
      <c r="P42" s="26">
        <f>(+H42/H$54)*100</f>
        <v>4.9343264644376043E-2</v>
      </c>
      <c r="Q42" s="26">
        <f>(+I42/I$54)*100</f>
        <v>3.2930369600069329E-2</v>
      </c>
      <c r="R42" s="26"/>
      <c r="S42" s="22">
        <f>(+K42/K$54)*100</f>
        <v>2.8015063412974394E-2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159</v>
      </c>
      <c r="E44" s="83">
        <v>151</v>
      </c>
      <c r="F44" s="83">
        <v>150</v>
      </c>
      <c r="G44" s="16">
        <f>(+D44+E44+F44)/3</f>
        <v>153.33333333333334</v>
      </c>
      <c r="H44" s="84">
        <v>185</v>
      </c>
      <c r="I44" s="84">
        <v>166</v>
      </c>
      <c r="J44" s="90">
        <v>160</v>
      </c>
      <c r="K44" s="16">
        <f>(+H44+I44+J44)/3</f>
        <v>170.33333333333334</v>
      </c>
      <c r="L44" s="85">
        <f t="shared" ref="L44:S44" si="11">(+D44/D$54)*100</f>
        <v>4.2416514162847405E-2</v>
      </c>
      <c r="M44" s="85">
        <f t="shared" si="11"/>
        <v>4.4540145124181467E-2</v>
      </c>
      <c r="N44" s="91">
        <f t="shared" si="11"/>
        <v>4.3762910058467247E-2</v>
      </c>
      <c r="O44" s="19">
        <f t="shared" si="11"/>
        <v>4.3534633693913687E-2</v>
      </c>
      <c r="P44" s="85">
        <f t="shared" si="11"/>
        <v>4.8298962747140572E-2</v>
      </c>
      <c r="Q44" s="85">
        <f t="shared" si="11"/>
        <v>4.7951239943960597E-2</v>
      </c>
      <c r="R44" s="91">
        <f t="shared" si="11"/>
        <v>4.541003845662632E-2</v>
      </c>
      <c r="S44" s="19">
        <f t="shared" si="11"/>
        <v>4.7246526085907306E-2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14</v>
      </c>
      <c r="E46" s="15">
        <v>10</v>
      </c>
      <c r="F46" s="15">
        <v>10</v>
      </c>
      <c r="G46" s="16">
        <f>(+D46+E46+F46)/3</f>
        <v>11.333333333333334</v>
      </c>
      <c r="H46" s="17">
        <v>3</v>
      </c>
      <c r="I46" s="17">
        <v>6</v>
      </c>
      <c r="J46" s="17">
        <v>4</v>
      </c>
      <c r="K46" s="16">
        <f>(+H46+I46+J46)/3</f>
        <v>4.333333333333333</v>
      </c>
      <c r="L46" s="18">
        <f t="shared" ref="L46:S46" si="12">(+D46/D$54)*100</f>
        <v>3.7347874105651798E-3</v>
      </c>
      <c r="M46" s="18">
        <f t="shared" si="12"/>
        <v>2.9496784850451298E-3</v>
      </c>
      <c r="N46" s="18">
        <f t="shared" si="12"/>
        <v>2.9175273372311502E-3</v>
      </c>
      <c r="O46" s="19">
        <f t="shared" si="12"/>
        <v>3.2177772730284031E-3</v>
      </c>
      <c r="P46" s="18">
        <f t="shared" si="12"/>
        <v>7.8322642292660383E-4</v>
      </c>
      <c r="Q46" s="18">
        <f t="shared" si="12"/>
        <v>1.7331773473720697E-3</v>
      </c>
      <c r="R46" s="18">
        <f t="shared" si="12"/>
        <v>1.135250961415658E-3</v>
      </c>
      <c r="S46" s="19">
        <f t="shared" si="12"/>
        <v>1.2019664170583072E-3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188</v>
      </c>
      <c r="E48" s="83">
        <v>109</v>
      </c>
      <c r="F48" s="83">
        <v>256</v>
      </c>
      <c r="G48" s="16">
        <f t="shared" ref="G48:G53" si="13">(+D48+E48+F48)/3</f>
        <v>184.33333333333334</v>
      </c>
      <c r="H48" s="84">
        <v>267</v>
      </c>
      <c r="I48" s="84">
        <v>178</v>
      </c>
      <c r="J48" s="84">
        <v>202</v>
      </c>
      <c r="K48" s="16">
        <f t="shared" ref="K48:K53" si="14">(+H48+I48+J48)/3</f>
        <v>215.66666666666666</v>
      </c>
      <c r="L48" s="85">
        <f t="shared" ref="L48:S49" si="15">(+D48/D$54)*100</f>
        <v>5.0152859513303845E-2</v>
      </c>
      <c r="M48" s="85">
        <f t="shared" si="15"/>
        <v>3.2151495486991921E-2</v>
      </c>
      <c r="N48" s="85">
        <f t="shared" si="15"/>
        <v>7.4688699833117433E-2</v>
      </c>
      <c r="O48" s="19">
        <f t="shared" si="15"/>
        <v>5.233620094072667E-2</v>
      </c>
      <c r="P48" s="85">
        <f t="shared" si="15"/>
        <v>6.9707151640467743E-2</v>
      </c>
      <c r="Q48" s="85">
        <f t="shared" si="15"/>
        <v>5.1417594638704739E-2</v>
      </c>
      <c r="R48" s="85">
        <f t="shared" si="15"/>
        <v>5.7330173551490726E-2</v>
      </c>
      <c r="S48" s="19">
        <f t="shared" si="15"/>
        <v>5.9820943987440367E-2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13"/>
        <v>0</v>
      </c>
      <c r="H50" s="17"/>
      <c r="I50" s="17"/>
      <c r="J50" s="17"/>
      <c r="K50" s="21">
        <f t="shared" si="14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13"/>
        <v>0</v>
      </c>
      <c r="H51" s="17"/>
      <c r="I51" s="17"/>
      <c r="J51" s="17"/>
      <c r="K51" s="21">
        <f t="shared" si="14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13"/>
        <v>0</v>
      </c>
      <c r="H52" s="17"/>
      <c r="I52" s="17"/>
      <c r="J52" s="17"/>
      <c r="K52" s="21">
        <f t="shared" si="14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48</v>
      </c>
      <c r="E53" s="94">
        <v>65</v>
      </c>
      <c r="F53" s="94">
        <v>71</v>
      </c>
      <c r="G53" s="67">
        <f t="shared" si="13"/>
        <v>61.333333333333336</v>
      </c>
      <c r="H53" s="84">
        <v>40</v>
      </c>
      <c r="I53" s="84">
        <v>61</v>
      </c>
      <c r="J53" s="84">
        <v>57</v>
      </c>
      <c r="K53" s="67">
        <f t="shared" si="14"/>
        <v>52.666666666666664</v>
      </c>
      <c r="L53" s="85">
        <f>(+D53/D$54)*100</f>
        <v>1.2804985407652045E-2</v>
      </c>
      <c r="M53" s="85">
        <f>(+E53/E$54)*100</f>
        <v>1.9172910152793345E-2</v>
      </c>
      <c r="N53" s="85">
        <f>(+F53/F$54)*100</f>
        <v>2.0714444094341165E-2</v>
      </c>
      <c r="O53" s="68">
        <f>(+G53/G$54)*100</f>
        <v>1.7413853477565473E-2</v>
      </c>
      <c r="P53" s="85">
        <f>(+H53/H$54)*100</f>
        <v>1.0443018972354718E-2</v>
      </c>
      <c r="Q53" s="85">
        <f>(+I53/I$54)*100</f>
        <v>1.7620636364949378E-2</v>
      </c>
      <c r="R53" s="85">
        <f>(+J53/J$54)*100</f>
        <v>1.6177326200173123E-2</v>
      </c>
      <c r="S53" s="68">
        <f>(+K53/K$54)*100</f>
        <v>1.460851491501635E-2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6">+D9+D14+D16+D20+D21+D29+D36+D34+D40+D44+D46+D48+D49+D53</f>
        <v>374854</v>
      </c>
      <c r="E54" s="46">
        <f t="shared" si="16"/>
        <v>339020</v>
      </c>
      <c r="F54" s="46">
        <f t="shared" si="16"/>
        <v>342756</v>
      </c>
      <c r="G54" s="70">
        <f t="shared" si="16"/>
        <v>352209.99999999988</v>
      </c>
      <c r="H54" s="46">
        <f t="shared" si="16"/>
        <v>383031</v>
      </c>
      <c r="I54" s="46">
        <f t="shared" si="16"/>
        <v>346185</v>
      </c>
      <c r="J54" s="46">
        <f t="shared" si="16"/>
        <v>352345</v>
      </c>
      <c r="K54" s="70">
        <f t="shared" si="16"/>
        <v>360520.33333333337</v>
      </c>
      <c r="L54" s="71">
        <f t="shared" si="16"/>
        <v>100</v>
      </c>
      <c r="M54" s="71">
        <f t="shared" si="16"/>
        <v>99.999999999999972</v>
      </c>
      <c r="N54" s="71">
        <f t="shared" si="16"/>
        <v>99.999999999999986</v>
      </c>
      <c r="O54" s="72">
        <f t="shared" si="16"/>
        <v>100</v>
      </c>
      <c r="P54" s="71">
        <f t="shared" si="16"/>
        <v>100</v>
      </c>
      <c r="Q54" s="71">
        <f t="shared" si="16"/>
        <v>100</v>
      </c>
      <c r="R54" s="71">
        <f t="shared" si="16"/>
        <v>99.999999999999986</v>
      </c>
      <c r="S54" s="72">
        <f t="shared" si="16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CD3A4-9081-4F8F-A1E7-6D536933AE2B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1" t="s">
        <v>69</v>
      </c>
      <c r="E8" s="121" t="s">
        <v>70</v>
      </c>
      <c r="F8" s="10" t="s">
        <v>71</v>
      </c>
      <c r="G8" s="11" t="s">
        <v>60</v>
      </c>
      <c r="H8" s="121" t="s">
        <v>69</v>
      </c>
      <c r="I8" s="121" t="s">
        <v>70</v>
      </c>
      <c r="J8" s="10" t="s">
        <v>71</v>
      </c>
      <c r="K8" s="11" t="s">
        <v>60</v>
      </c>
      <c r="L8" s="121" t="s">
        <v>69</v>
      </c>
      <c r="M8" s="121" t="s">
        <v>70</v>
      </c>
      <c r="N8" s="10" t="s">
        <v>71</v>
      </c>
      <c r="O8" s="11" t="s">
        <v>59</v>
      </c>
      <c r="P8" s="121" t="s">
        <v>69</v>
      </c>
      <c r="Q8" s="121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335361</v>
      </c>
      <c r="E9" s="15">
        <v>328281</v>
      </c>
      <c r="F9" s="15">
        <v>307471</v>
      </c>
      <c r="G9" s="16">
        <f>(+D9+E9+F9)/3</f>
        <v>323704.33333333331</v>
      </c>
      <c r="H9" s="17">
        <v>340645</v>
      </c>
      <c r="I9" s="17">
        <v>332613</v>
      </c>
      <c r="J9" s="17">
        <v>312127</v>
      </c>
      <c r="K9" s="16">
        <f>(+H9+I9+J9)/3</f>
        <v>328461.66666666669</v>
      </c>
      <c r="L9" s="18">
        <f t="shared" ref="L9:S12" si="0">(+D9/D$54)*100</f>
        <v>96.270173444254979</v>
      </c>
      <c r="M9" s="18">
        <f t="shared" si="0"/>
        <v>96.203507250114299</v>
      </c>
      <c r="N9" s="18">
        <f t="shared" si="0"/>
        <v>96.518114156383504</v>
      </c>
      <c r="O9" s="19">
        <f t="shared" si="0"/>
        <v>96.325954493018401</v>
      </c>
      <c r="P9" s="18">
        <f t="shared" si="0"/>
        <v>95.069115549812594</v>
      </c>
      <c r="Q9" s="18">
        <f t="shared" si="0"/>
        <v>95.326709064281388</v>
      </c>
      <c r="R9" s="18">
        <f t="shared" si="0"/>
        <v>95.867694982201044</v>
      </c>
      <c r="S9" s="19">
        <f t="shared" si="0"/>
        <v>95.407881194369182</v>
      </c>
      <c r="T9" s="51"/>
    </row>
    <row r="10" spans="1:20" ht="24" customHeight="1" x14ac:dyDescent="0.35">
      <c r="A10" s="13"/>
      <c r="B10" s="13"/>
      <c r="C10" s="20" t="s">
        <v>73</v>
      </c>
      <c r="D10" s="15">
        <v>332727</v>
      </c>
      <c r="E10" s="15">
        <v>325851</v>
      </c>
      <c r="F10" s="15">
        <v>305315</v>
      </c>
      <c r="G10" s="21">
        <f>(+D10+E10+F10)/3</f>
        <v>321297.66666666669</v>
      </c>
      <c r="H10" s="17">
        <v>332727</v>
      </c>
      <c r="I10" s="17">
        <v>325851</v>
      </c>
      <c r="J10" s="17">
        <v>305315</v>
      </c>
      <c r="K10" s="21">
        <f>(+H10+I10+J10)/3</f>
        <v>321297.66666666669</v>
      </c>
      <c r="L10" s="18">
        <f t="shared" si="0"/>
        <v>95.514046056597607</v>
      </c>
      <c r="M10" s="18">
        <f t="shared" si="0"/>
        <v>95.491390122964745</v>
      </c>
      <c r="N10" s="18">
        <f t="shared" si="0"/>
        <v>95.841324949852932</v>
      </c>
      <c r="O10" s="22">
        <f t="shared" si="0"/>
        <v>95.609793354778489</v>
      </c>
      <c r="P10" s="18">
        <f t="shared" si="0"/>
        <v>92.85931573791629</v>
      </c>
      <c r="Q10" s="18">
        <f t="shared" si="0"/>
        <v>93.38872345730671</v>
      </c>
      <c r="R10" s="18">
        <f t="shared" si="0"/>
        <v>93.775435298742863</v>
      </c>
      <c r="S10" s="22">
        <f t="shared" si="0"/>
        <v>93.326962383316271</v>
      </c>
    </row>
    <row r="11" spans="1:20" ht="24" customHeight="1" x14ac:dyDescent="0.35">
      <c r="A11" s="13"/>
      <c r="B11" s="13"/>
      <c r="C11" s="20" t="s">
        <v>74</v>
      </c>
      <c r="D11" s="15">
        <v>130</v>
      </c>
      <c r="E11" s="15">
        <v>108</v>
      </c>
      <c r="F11" s="15">
        <v>96</v>
      </c>
      <c r="G11" s="21">
        <f>(+D11+E11+F11)/3</f>
        <v>111.33333333333333</v>
      </c>
      <c r="H11" s="17">
        <v>57</v>
      </c>
      <c r="I11" s="17">
        <v>52</v>
      </c>
      <c r="J11" s="17">
        <v>46</v>
      </c>
      <c r="K11" s="21">
        <f>(+H11+I11+J11)/3</f>
        <v>51.666666666666664</v>
      </c>
      <c r="L11" s="18">
        <f t="shared" si="0"/>
        <v>3.7318360059020422E-2</v>
      </c>
      <c r="M11" s="18">
        <f t="shared" si="0"/>
        <v>3.1649650095535053E-2</v>
      </c>
      <c r="N11" s="18">
        <f t="shared" si="0"/>
        <v>3.0135326450341064E-2</v>
      </c>
      <c r="O11" s="22">
        <f t="shared" si="0"/>
        <v>3.3129891990600624E-2</v>
      </c>
      <c r="P11" s="18">
        <f t="shared" si="0"/>
        <v>1.5907879423855679E-2</v>
      </c>
      <c r="Q11" s="18">
        <f t="shared" si="0"/>
        <v>1.4903172369518429E-2</v>
      </c>
      <c r="R11" s="18">
        <f t="shared" si="0"/>
        <v>1.412858858471471E-2</v>
      </c>
      <c r="S11" s="22">
        <f t="shared" si="0"/>
        <v>1.5007557031137295E-2</v>
      </c>
    </row>
    <row r="12" spans="1:20" ht="24" customHeight="1" x14ac:dyDescent="0.35">
      <c r="A12" s="13"/>
      <c r="B12" s="13"/>
      <c r="C12" s="20" t="s">
        <v>75</v>
      </c>
      <c r="D12" s="15">
        <v>2504</v>
      </c>
      <c r="E12" s="15">
        <v>2322</v>
      </c>
      <c r="F12" s="15">
        <v>2060</v>
      </c>
      <c r="G12" s="21">
        <f>(+D12+E12+F12)/3</f>
        <v>2295.3333333333335</v>
      </c>
      <c r="H12" s="17">
        <v>7861</v>
      </c>
      <c r="I12" s="17">
        <v>6710</v>
      </c>
      <c r="J12" s="17">
        <v>6766</v>
      </c>
      <c r="K12" s="21">
        <f>(+H12+I12+J12)/3</f>
        <v>7112.333333333333</v>
      </c>
      <c r="L12" s="18">
        <f t="shared" si="0"/>
        <v>0.71880902759836263</v>
      </c>
      <c r="M12" s="18">
        <f t="shared" si="0"/>
        <v>0.68046747705400368</v>
      </c>
      <c r="N12" s="18">
        <f t="shared" si="0"/>
        <v>0.64665388008023528</v>
      </c>
      <c r="O12" s="22">
        <f t="shared" si="0"/>
        <v>0.6830312462493292</v>
      </c>
      <c r="P12" s="18">
        <f t="shared" si="0"/>
        <v>2.1938919324724475</v>
      </c>
      <c r="Q12" s="18">
        <f t="shared" si="0"/>
        <v>1.9230824346051663</v>
      </c>
      <c r="R12" s="18">
        <f t="shared" si="0"/>
        <v>2.0781310948734721</v>
      </c>
      <c r="S12" s="22">
        <f t="shared" si="0"/>
        <v>2.0659112540217834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504</v>
      </c>
      <c r="E14" s="83">
        <v>482</v>
      </c>
      <c r="F14" s="83">
        <v>471</v>
      </c>
      <c r="G14" s="16">
        <f>(+D14+E14+F14)/3</f>
        <v>485.66666666666669</v>
      </c>
      <c r="H14" s="84">
        <v>565</v>
      </c>
      <c r="I14" s="84">
        <v>562</v>
      </c>
      <c r="J14" s="84">
        <v>533</v>
      </c>
      <c r="K14" s="16">
        <f>(+H14+I14+J14)/3</f>
        <v>553.33333333333337</v>
      </c>
      <c r="L14" s="85">
        <f t="shared" ref="L14:S14" si="1">(+D14/D$54)*100</f>
        <v>0.14468041130574072</v>
      </c>
      <c r="M14" s="85">
        <f t="shared" si="1"/>
        <v>0.14125121616711014</v>
      </c>
      <c r="N14" s="85">
        <f t="shared" si="1"/>
        <v>0.14785144539698586</v>
      </c>
      <c r="O14" s="19">
        <f t="shared" si="1"/>
        <v>0.14452171446199136</v>
      </c>
      <c r="P14" s="85">
        <f t="shared" si="1"/>
        <v>0.15768336621892035</v>
      </c>
      <c r="Q14" s="85">
        <f t="shared" si="1"/>
        <v>0.16106890137825683</v>
      </c>
      <c r="R14" s="85">
        <f t="shared" si="1"/>
        <v>0.16370734164462913</v>
      </c>
      <c r="S14" s="19">
        <f t="shared" si="1"/>
        <v>0.16072609465605103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17</v>
      </c>
      <c r="D16" s="15">
        <v>137</v>
      </c>
      <c r="E16" s="15">
        <v>157</v>
      </c>
      <c r="F16" s="15">
        <v>101</v>
      </c>
      <c r="G16" s="16">
        <f>(+D16+E16+F16)/3</f>
        <v>131.66666666666666</v>
      </c>
      <c r="H16" s="25">
        <v>179</v>
      </c>
      <c r="I16" s="25">
        <v>180</v>
      </c>
      <c r="J16" s="25">
        <v>117</v>
      </c>
      <c r="K16" s="16">
        <f>(+H16+I16+J16)/3</f>
        <v>158.66666666666666</v>
      </c>
      <c r="L16" s="26">
        <f t="shared" ref="L16:S17" si="2">(+D16/D$54)*100</f>
        <v>3.9327810216044604E-2</v>
      </c>
      <c r="M16" s="26">
        <f t="shared" si="2"/>
        <v>4.6009213564805591E-2</v>
      </c>
      <c r="N16" s="26">
        <f t="shared" si="2"/>
        <v>3.1704874702962994E-2</v>
      </c>
      <c r="O16" s="19">
        <f t="shared" si="2"/>
        <v>3.9180560887087566E-2</v>
      </c>
      <c r="P16" s="26">
        <f t="shared" si="2"/>
        <v>4.9956323102985374E-2</v>
      </c>
      <c r="Q16" s="26">
        <f t="shared" si="2"/>
        <v>5.1587904356025331E-2</v>
      </c>
      <c r="R16" s="26">
        <f t="shared" si="2"/>
        <v>3.5935757921991759E-2</v>
      </c>
      <c r="S16" s="19">
        <f t="shared" si="2"/>
        <v>4.6087723527879688E-2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137</v>
      </c>
      <c r="E17" s="15">
        <v>157</v>
      </c>
      <c r="F17" s="15">
        <v>101</v>
      </c>
      <c r="G17" s="21">
        <f t="shared" ref="G17:G20" si="3">(+D17+E17+F17)/3</f>
        <v>131.66666666666666</v>
      </c>
      <c r="H17" s="25">
        <v>179</v>
      </c>
      <c r="I17" s="25">
        <v>180</v>
      </c>
      <c r="J17" s="25">
        <v>117</v>
      </c>
      <c r="K17" s="21">
        <f t="shared" ref="K17:K18" si="4">(+H17+I17+J17)/3</f>
        <v>158.66666666666666</v>
      </c>
      <c r="L17" s="26">
        <f t="shared" si="2"/>
        <v>3.9327810216044604E-2</v>
      </c>
      <c r="M17" s="26">
        <f t="shared" si="2"/>
        <v>4.6009213564805591E-2</v>
      </c>
      <c r="N17" s="26">
        <f t="shared" si="2"/>
        <v>3.1704874702962994E-2</v>
      </c>
      <c r="O17" s="22">
        <f t="shared" si="2"/>
        <v>3.9180560887087566E-2</v>
      </c>
      <c r="P17" s="26">
        <f t="shared" si="2"/>
        <v>4.9956323102985374E-2</v>
      </c>
      <c r="Q17" s="26">
        <f t="shared" si="2"/>
        <v>5.1587904356025331E-2</v>
      </c>
      <c r="R17" s="26">
        <f t="shared" si="2"/>
        <v>3.5935757921991759E-2</v>
      </c>
      <c r="S17" s="22">
        <f t="shared" si="2"/>
        <v>4.6087723527879688E-2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3"/>
        <v>0</v>
      </c>
      <c r="H18" s="25"/>
      <c r="I18" s="25"/>
      <c r="J18" s="25"/>
      <c r="K18" s="21">
        <f t="shared" si="4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1"/>
      <c r="C20" s="82" t="s">
        <v>29</v>
      </c>
      <c r="D20" s="83">
        <v>2083</v>
      </c>
      <c r="E20" s="83">
        <v>1760</v>
      </c>
      <c r="F20" s="83">
        <v>1871</v>
      </c>
      <c r="G20" s="16">
        <f t="shared" si="3"/>
        <v>1904.6666666666667</v>
      </c>
      <c r="H20" s="84">
        <v>5426</v>
      </c>
      <c r="I20" s="84">
        <v>4054</v>
      </c>
      <c r="J20" s="84">
        <v>3420</v>
      </c>
      <c r="K20" s="16">
        <f t="shared" ref="K20" si="5">(+H20+I20+J20)/3</f>
        <v>4300</v>
      </c>
      <c r="L20" s="85">
        <f t="shared" ref="L20:S24" si="6">(+D20/D$54)*100</f>
        <v>0.59795495386876563</v>
      </c>
      <c r="M20" s="85">
        <f t="shared" si="6"/>
        <v>0.51577207563094163</v>
      </c>
      <c r="N20" s="85">
        <f t="shared" si="6"/>
        <v>0.58732495613112634</v>
      </c>
      <c r="O20" s="19">
        <f t="shared" si="6"/>
        <v>0.56677905040207177</v>
      </c>
      <c r="P20" s="85">
        <f t="shared" si="6"/>
        <v>1.5143184869094897</v>
      </c>
      <c r="Q20" s="85">
        <f t="shared" si="6"/>
        <v>1.1618742458851481</v>
      </c>
      <c r="R20" s="85">
        <f t="shared" si="6"/>
        <v>1.0504298469505284</v>
      </c>
      <c r="S20" s="19">
        <f t="shared" si="6"/>
        <v>1.249016036784975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5795</v>
      </c>
      <c r="E21" s="15">
        <v>6223</v>
      </c>
      <c r="F21" s="15">
        <v>4767</v>
      </c>
      <c r="G21" s="16">
        <f>(+D21+E21+F21)/3</f>
        <v>5595</v>
      </c>
      <c r="H21" s="25">
        <v>5795</v>
      </c>
      <c r="I21" s="25">
        <v>6223</v>
      </c>
      <c r="J21" s="25">
        <v>4767</v>
      </c>
      <c r="K21" s="16">
        <f>(+H21+I21+J21)/3</f>
        <v>5595</v>
      </c>
      <c r="L21" s="26">
        <f t="shared" si="6"/>
        <v>1.6635376657078718</v>
      </c>
      <c r="M21" s="26">
        <f t="shared" si="6"/>
        <v>1.823664560597358</v>
      </c>
      <c r="N21" s="26">
        <f t="shared" si="6"/>
        <v>1.4964073040497483</v>
      </c>
      <c r="O21" s="19">
        <f t="shared" si="6"/>
        <v>1.6649258594677592</v>
      </c>
      <c r="P21" s="26">
        <f t="shared" si="6"/>
        <v>1.6173010747586609</v>
      </c>
      <c r="Q21" s="26">
        <f t="shared" si="6"/>
        <v>1.7835084933752532</v>
      </c>
      <c r="R21" s="26">
        <f t="shared" si="6"/>
        <v>1.4641517778985873</v>
      </c>
      <c r="S21" s="19">
        <f t="shared" si="6"/>
        <v>1.6251731920492871</v>
      </c>
    </row>
    <row r="22" spans="1:20" ht="24" customHeight="1" x14ac:dyDescent="0.35">
      <c r="A22" s="23"/>
      <c r="B22" s="34"/>
      <c r="C22" s="24" t="s">
        <v>6</v>
      </c>
      <c r="D22" s="15">
        <v>3395</v>
      </c>
      <c r="E22" s="15">
        <v>2864</v>
      </c>
      <c r="F22" s="15">
        <v>2461</v>
      </c>
      <c r="G22" s="21">
        <f>(+D22+E22+F22)/3</f>
        <v>2906.6666666666665</v>
      </c>
      <c r="H22" s="25">
        <v>3395</v>
      </c>
      <c r="I22" s="25">
        <v>2864</v>
      </c>
      <c r="J22" s="25">
        <v>2461</v>
      </c>
      <c r="K22" s="21">
        <f>(+H22+I22+J22)/3</f>
        <v>2906.6666666666665</v>
      </c>
      <c r="L22" s="26">
        <f t="shared" si="6"/>
        <v>0.9745833261567256</v>
      </c>
      <c r="M22" s="26">
        <f t="shared" si="6"/>
        <v>0.83930183216307774</v>
      </c>
      <c r="N22" s="26">
        <f t="shared" si="6"/>
        <v>0.77253164994051404</v>
      </c>
      <c r="O22" s="22">
        <f t="shared" si="6"/>
        <v>0.86494807831747744</v>
      </c>
      <c r="P22" s="26">
        <f t="shared" si="6"/>
        <v>0.94749562533315845</v>
      </c>
      <c r="Q22" s="26">
        <f t="shared" si="6"/>
        <v>0.82082087819809169</v>
      </c>
      <c r="R22" s="26">
        <f t="shared" si="6"/>
        <v>0.75587948928223692</v>
      </c>
      <c r="S22" s="22">
        <f t="shared" si="6"/>
        <v>0.84429611168720764</v>
      </c>
    </row>
    <row r="23" spans="1:20" ht="24" customHeight="1" x14ac:dyDescent="0.35">
      <c r="A23" s="23"/>
      <c r="B23" s="34"/>
      <c r="C23" s="24" t="s">
        <v>7</v>
      </c>
      <c r="D23" s="15">
        <v>2358</v>
      </c>
      <c r="E23" s="15">
        <v>3311</v>
      </c>
      <c r="F23" s="15">
        <v>2255</v>
      </c>
      <c r="G23" s="21">
        <f>(+D23+E23+F23)/3</f>
        <v>2641.3333333333335</v>
      </c>
      <c r="H23" s="25">
        <v>2358</v>
      </c>
      <c r="I23" s="25">
        <v>3311</v>
      </c>
      <c r="J23" s="25">
        <v>2255</v>
      </c>
      <c r="K23" s="21">
        <f>(+H23+I23+J23)/3</f>
        <v>2641.3333333333335</v>
      </c>
      <c r="L23" s="26">
        <f t="shared" si="6"/>
        <v>0.67689763860900121</v>
      </c>
      <c r="M23" s="26">
        <f t="shared" si="6"/>
        <v>0.97029621728070892</v>
      </c>
      <c r="N23" s="26">
        <f t="shared" si="6"/>
        <v>0.70786626193249058</v>
      </c>
      <c r="O23" s="22">
        <f t="shared" si="6"/>
        <v>0.78599180878299213</v>
      </c>
      <c r="P23" s="26">
        <f t="shared" si="6"/>
        <v>0.65808385406055603</v>
      </c>
      <c r="Q23" s="26">
        <f t="shared" si="6"/>
        <v>0.94893084068222133</v>
      </c>
      <c r="R23" s="26">
        <f t="shared" si="6"/>
        <v>0.69260798388112332</v>
      </c>
      <c r="S23" s="22">
        <f t="shared" si="6"/>
        <v>0.76722504461117369</v>
      </c>
    </row>
    <row r="24" spans="1:20" ht="24" customHeight="1" x14ac:dyDescent="0.35">
      <c r="A24" s="23"/>
      <c r="B24" s="36"/>
      <c r="C24" s="24" t="s">
        <v>8</v>
      </c>
      <c r="D24" s="15">
        <v>42</v>
      </c>
      <c r="E24" s="15">
        <v>48</v>
      </c>
      <c r="F24" s="15">
        <v>51</v>
      </c>
      <c r="G24" s="21">
        <f>(+D24+E24+F24)/3</f>
        <v>47</v>
      </c>
      <c r="H24" s="25">
        <v>42</v>
      </c>
      <c r="I24" s="25">
        <v>48</v>
      </c>
      <c r="J24" s="25">
        <v>51</v>
      </c>
      <c r="K24" s="21">
        <f>(+H24+I24+J24)/3</f>
        <v>47</v>
      </c>
      <c r="L24" s="26">
        <f t="shared" si="6"/>
        <v>1.205670094214506E-2</v>
      </c>
      <c r="M24" s="26">
        <f t="shared" si="6"/>
        <v>1.4066511153571135E-2</v>
      </c>
      <c r="N24" s="26">
        <f t="shared" si="6"/>
        <v>1.600939217674369E-2</v>
      </c>
      <c r="O24" s="22">
        <f t="shared" si="6"/>
        <v>1.3985972367289488E-2</v>
      </c>
      <c r="P24" s="26">
        <f t="shared" si="6"/>
        <v>1.172159536494629E-2</v>
      </c>
      <c r="Q24" s="26">
        <f t="shared" si="6"/>
        <v>1.3756774494940087E-2</v>
      </c>
      <c r="R24" s="26">
        <f t="shared" si="6"/>
        <v>1.5664304735227178E-2</v>
      </c>
      <c r="S24" s="22">
        <f t="shared" si="6"/>
        <v>1.3652035750905541E-2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3</v>
      </c>
      <c r="E27" s="15">
        <v>9</v>
      </c>
      <c r="F27" s="15">
        <v>4</v>
      </c>
      <c r="G27" s="21">
        <f>(+D27+E27+F27)/3</f>
        <v>5.333333333333333</v>
      </c>
      <c r="H27" s="25">
        <v>3</v>
      </c>
      <c r="I27" s="25">
        <v>9</v>
      </c>
      <c r="J27" s="25">
        <v>4</v>
      </c>
      <c r="K27" s="21">
        <f>(+H27+I27+J27)/3</f>
        <v>5.333333333333333</v>
      </c>
      <c r="L27" s="26">
        <f>(+D27/D$54)*100</f>
        <v>8.6119292443893284E-4</v>
      </c>
      <c r="M27" s="26">
        <f>(+E27/E$54)*100</f>
        <v>2.6374708412945881E-3</v>
      </c>
      <c r="N27" s="26">
        <f>(+F27/F$54)*100</f>
        <v>1.2556386020975442E-3</v>
      </c>
      <c r="O27" s="22">
        <f>(+G27/G$54)*100</f>
        <v>1.587060694160509E-3</v>
      </c>
      <c r="P27" s="26">
        <f>(+H27/H$54)*100</f>
        <v>8.3725681178187792E-4</v>
      </c>
      <c r="Q27" s="26">
        <f>(+I27/I$54)*100</f>
        <v>2.5793952178012661E-3</v>
      </c>
      <c r="R27" s="26">
        <f>(+J27/J$54)*100</f>
        <v>1.2285729204099746E-3</v>
      </c>
      <c r="S27" s="22">
        <f>(+K27/K$54)*100</f>
        <v>1.5491671774077206E-3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1193</v>
      </c>
      <c r="E29" s="83">
        <v>1261</v>
      </c>
      <c r="F29" s="83">
        <v>1120</v>
      </c>
      <c r="G29" s="16">
        <f>(+D29+E29+F29)/3</f>
        <v>1191.3333333333333</v>
      </c>
      <c r="H29" s="84">
        <v>1446</v>
      </c>
      <c r="I29" s="84">
        <v>1376</v>
      </c>
      <c r="J29" s="84">
        <v>1280</v>
      </c>
      <c r="K29" s="16">
        <f>(+H29+I29+J29)/3</f>
        <v>1367.3333333333333</v>
      </c>
      <c r="L29" s="85">
        <f t="shared" ref="L29:S32" si="7">(+D29/D$54)*100</f>
        <v>0.34246771961854894</v>
      </c>
      <c r="M29" s="85">
        <f t="shared" si="7"/>
        <v>0.3695389700969417</v>
      </c>
      <c r="N29" s="85">
        <f t="shared" si="7"/>
        <v>0.35157880858731239</v>
      </c>
      <c r="O29" s="19">
        <f t="shared" si="7"/>
        <v>0.35450968255810367</v>
      </c>
      <c r="P29" s="85">
        <f t="shared" si="7"/>
        <v>0.40355778327886516</v>
      </c>
      <c r="Q29" s="85">
        <f t="shared" si="7"/>
        <v>0.39436086885494914</v>
      </c>
      <c r="R29" s="85">
        <f t="shared" si="7"/>
        <v>0.39314333453119193</v>
      </c>
      <c r="S29" s="19">
        <f t="shared" si="7"/>
        <v>0.39716773510790443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322</v>
      </c>
      <c r="E30" s="83">
        <v>340</v>
      </c>
      <c r="F30" s="83">
        <v>304</v>
      </c>
      <c r="G30" s="21">
        <f>(+D30+E30+F30)/3</f>
        <v>322</v>
      </c>
      <c r="H30" s="84">
        <v>558</v>
      </c>
      <c r="I30" s="84">
        <v>540</v>
      </c>
      <c r="J30" s="84">
        <v>496</v>
      </c>
      <c r="K30" s="21">
        <f>(+H30+I30+J30)/3</f>
        <v>531.33333333333337</v>
      </c>
      <c r="L30" s="85">
        <f t="shared" si="7"/>
        <v>9.2434707223112117E-2</v>
      </c>
      <c r="M30" s="85">
        <f t="shared" si="7"/>
        <v>9.9637787337795533E-2</v>
      </c>
      <c r="N30" s="85">
        <f t="shared" si="7"/>
        <v>9.5428533759413361E-2</v>
      </c>
      <c r="O30" s="22">
        <f t="shared" si="7"/>
        <v>9.5818789409940736E-2</v>
      </c>
      <c r="P30" s="85">
        <f t="shared" si="7"/>
        <v>0.15572976699142929</v>
      </c>
      <c r="Q30" s="85">
        <f t="shared" si="7"/>
        <v>0.15476371306807599</v>
      </c>
      <c r="R30" s="85">
        <f t="shared" si="7"/>
        <v>0.15234304213083688</v>
      </c>
      <c r="S30" s="22">
        <f t="shared" si="7"/>
        <v>0.1543357800492442</v>
      </c>
    </row>
    <row r="31" spans="1:20" ht="24" customHeight="1" x14ac:dyDescent="0.35">
      <c r="A31" s="81"/>
      <c r="B31" s="86"/>
      <c r="C31" s="87" t="s">
        <v>54</v>
      </c>
      <c r="D31" s="83">
        <v>468</v>
      </c>
      <c r="E31" s="83">
        <v>494</v>
      </c>
      <c r="F31" s="83">
        <v>434</v>
      </c>
      <c r="G31" s="21">
        <f>(+D31+E31+F31)/3</f>
        <v>465.33333333333331</v>
      </c>
      <c r="H31" s="84">
        <v>412</v>
      </c>
      <c r="I31" s="84">
        <v>386</v>
      </c>
      <c r="J31" s="84">
        <v>366</v>
      </c>
      <c r="K31" s="21">
        <f>(+H31+I31+J31)/3</f>
        <v>388</v>
      </c>
      <c r="L31" s="85">
        <f t="shared" si="7"/>
        <v>0.13434609621247351</v>
      </c>
      <c r="M31" s="85">
        <f t="shared" si="7"/>
        <v>0.14476784395550293</v>
      </c>
      <c r="N31" s="85">
        <f t="shared" si="7"/>
        <v>0.13623678832758354</v>
      </c>
      <c r="O31" s="22">
        <f t="shared" si="7"/>
        <v>0.13847104556550444</v>
      </c>
      <c r="P31" s="85">
        <f t="shared" si="7"/>
        <v>0.11498326881804455</v>
      </c>
      <c r="Q31" s="85">
        <f t="shared" si="7"/>
        <v>0.11062739489680987</v>
      </c>
      <c r="R31" s="85">
        <f t="shared" si="7"/>
        <v>0.11241442221751269</v>
      </c>
      <c r="S31" s="22">
        <f t="shared" si="7"/>
        <v>0.11270191215641168</v>
      </c>
    </row>
    <row r="32" spans="1:20" ht="24" customHeight="1" x14ac:dyDescent="0.35">
      <c r="A32" s="81"/>
      <c r="B32" s="86"/>
      <c r="C32" s="87" t="s">
        <v>55</v>
      </c>
      <c r="D32" s="83">
        <v>403</v>
      </c>
      <c r="E32" s="83">
        <v>427</v>
      </c>
      <c r="F32" s="83">
        <v>382</v>
      </c>
      <c r="G32" s="21">
        <f>(+D32+E32+F32)/3</f>
        <v>404</v>
      </c>
      <c r="H32" s="84">
        <v>476</v>
      </c>
      <c r="I32" s="84">
        <v>450</v>
      </c>
      <c r="J32" s="84">
        <v>418</v>
      </c>
      <c r="K32" s="21">
        <f>(+H32+I32+J32)/3</f>
        <v>448</v>
      </c>
      <c r="L32" s="85">
        <f t="shared" si="7"/>
        <v>0.11568691618296331</v>
      </c>
      <c r="M32" s="85">
        <f t="shared" si="7"/>
        <v>0.12513333880364322</v>
      </c>
      <c r="N32" s="85">
        <f t="shared" si="7"/>
        <v>0.11991348650031547</v>
      </c>
      <c r="O32" s="22">
        <f t="shared" si="7"/>
        <v>0.12021984758265856</v>
      </c>
      <c r="P32" s="85">
        <f t="shared" si="7"/>
        <v>0.13284474746939129</v>
      </c>
      <c r="Q32" s="85">
        <f t="shared" si="7"/>
        <v>0.12896976089006332</v>
      </c>
      <c r="R32" s="85">
        <f t="shared" si="7"/>
        <v>0.12838587018284237</v>
      </c>
      <c r="S32" s="22">
        <f t="shared" si="7"/>
        <v>0.13013004290224853</v>
      </c>
    </row>
    <row r="33" spans="1:20" ht="24" customHeight="1" x14ac:dyDescent="0.35">
      <c r="A33" s="23" t="s">
        <v>30</v>
      </c>
      <c r="B33" s="34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34"/>
      <c r="C34" s="35" t="s">
        <v>77</v>
      </c>
      <c r="D34" s="15">
        <v>143</v>
      </c>
      <c r="E34" s="15">
        <v>138</v>
      </c>
      <c r="F34" s="15">
        <v>114</v>
      </c>
      <c r="G34" s="16">
        <f>(+D34+E34+F34)/3</f>
        <v>131.66666666666666</v>
      </c>
      <c r="H34" s="25">
        <v>165</v>
      </c>
      <c r="I34" s="25">
        <v>136</v>
      </c>
      <c r="J34" s="25">
        <v>80</v>
      </c>
      <c r="K34" s="16">
        <f>(+H34+I34+J34)/3</f>
        <v>127</v>
      </c>
      <c r="L34" s="26">
        <f t="shared" ref="L34:S34" si="8">(+D34/D$54)*100</f>
        <v>4.105019606492246E-2</v>
      </c>
      <c r="M34" s="26">
        <f t="shared" si="8"/>
        <v>4.0441219566517014E-2</v>
      </c>
      <c r="N34" s="26">
        <f t="shared" si="8"/>
        <v>3.5785700159780012E-2</v>
      </c>
      <c r="O34" s="19">
        <f t="shared" si="8"/>
        <v>3.9180560887087566E-2</v>
      </c>
      <c r="P34" s="26">
        <f t="shared" si="8"/>
        <v>4.604912464800328E-2</v>
      </c>
      <c r="Q34" s="26">
        <f t="shared" si="8"/>
        <v>3.8977527735663577E-2</v>
      </c>
      <c r="R34" s="26">
        <f t="shared" si="8"/>
        <v>2.4571458408199496E-2</v>
      </c>
      <c r="S34" s="19">
        <f t="shared" si="8"/>
        <v>3.6889543412021351E-2</v>
      </c>
      <c r="T34" s="73"/>
    </row>
    <row r="35" spans="1:20" ht="24" customHeight="1" x14ac:dyDescent="0.35">
      <c r="A35" s="81" t="s">
        <v>32</v>
      </c>
      <c r="B35" s="81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1"/>
      <c r="C36" s="82" t="s">
        <v>141</v>
      </c>
      <c r="D36" s="83">
        <v>2667</v>
      </c>
      <c r="E36" s="83">
        <v>2607</v>
      </c>
      <c r="F36" s="83">
        <v>2301</v>
      </c>
      <c r="G36" s="16">
        <f>(+D36+E36+F36)/3</f>
        <v>2525</v>
      </c>
      <c r="H36" s="84">
        <v>3166</v>
      </c>
      <c r="I36" s="84">
        <v>3368</v>
      </c>
      <c r="J36" s="84">
        <v>2935</v>
      </c>
      <c r="K36" s="16">
        <f>(+H36+I36+J36)/3</f>
        <v>3156.3333333333335</v>
      </c>
      <c r="L36" s="85">
        <f t="shared" ref="L36:S36" si="9">(+D36/D$54)*100</f>
        <v>0.7656005098262112</v>
      </c>
      <c r="M36" s="85">
        <f t="shared" si="9"/>
        <v>0.76398738702833224</v>
      </c>
      <c r="N36" s="85">
        <f t="shared" si="9"/>
        <v>0.72230610585661237</v>
      </c>
      <c r="O36" s="19">
        <f t="shared" si="9"/>
        <v>0.75137404739161606</v>
      </c>
      <c r="P36" s="85">
        <f t="shared" si="9"/>
        <v>0.8835850220338084</v>
      </c>
      <c r="Q36" s="85">
        <f t="shared" si="9"/>
        <v>0.96526701039496265</v>
      </c>
      <c r="R36" s="85">
        <f t="shared" si="9"/>
        <v>0.90146538035081902</v>
      </c>
      <c r="S36" s="19">
        <f t="shared" si="9"/>
        <v>0.9168165001796067</v>
      </c>
    </row>
    <row r="37" spans="1:20" ht="24" hidden="1" customHeight="1" x14ac:dyDescent="0.35">
      <c r="A37" s="23"/>
      <c r="B37" s="23"/>
      <c r="C37" s="35"/>
      <c r="D37" s="15"/>
      <c r="E37" s="15"/>
      <c r="F37" s="15"/>
      <c r="G37" s="21"/>
      <c r="H37" s="25"/>
      <c r="I37" s="25"/>
      <c r="J37" s="25"/>
      <c r="K37" s="21"/>
      <c r="L37" s="26"/>
      <c r="M37" s="26"/>
      <c r="N37" s="26"/>
      <c r="O37" s="22"/>
      <c r="P37" s="26"/>
      <c r="Q37" s="26"/>
      <c r="R37" s="26"/>
      <c r="S37" s="22"/>
    </row>
    <row r="38" spans="1:20" ht="24" hidden="1" customHeight="1" x14ac:dyDescent="0.35">
      <c r="A38" s="23"/>
      <c r="B38" s="23"/>
      <c r="C38" s="35"/>
      <c r="D38" s="15"/>
      <c r="E38" s="15"/>
      <c r="F38" s="15"/>
      <c r="G38" s="16"/>
      <c r="H38" s="25"/>
      <c r="I38" s="25"/>
      <c r="J38" s="25"/>
      <c r="K38" s="16"/>
      <c r="L38" s="26"/>
      <c r="M38" s="26"/>
      <c r="N38" s="26"/>
      <c r="O38" s="19"/>
      <c r="P38" s="26"/>
      <c r="Q38" s="26"/>
      <c r="R38" s="26"/>
      <c r="S38" s="19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123</v>
      </c>
      <c r="E40" s="15">
        <v>6</v>
      </c>
      <c r="F40" s="15">
        <v>76</v>
      </c>
      <c r="G40" s="16">
        <f>(+D40+E40+F40)/3</f>
        <v>68.333333333333329</v>
      </c>
      <c r="H40" s="25">
        <v>462</v>
      </c>
      <c r="I40" s="25">
        <v>17</v>
      </c>
      <c r="J40" s="25">
        <v>36</v>
      </c>
      <c r="K40" s="16">
        <f>(+H40+I40+J40)/3</f>
        <v>171.66666666666666</v>
      </c>
      <c r="L40" s="26">
        <f t="shared" ref="L40:R40" si="10">(+D40/D$54)*100</f>
        <v>3.5308909901996241E-2</v>
      </c>
      <c r="M40" s="26">
        <f t="shared" si="10"/>
        <v>1.7583138941963919E-3</v>
      </c>
      <c r="N40" s="26">
        <f t="shared" si="10"/>
        <v>2.385713343985334E-2</v>
      </c>
      <c r="O40" s="19">
        <f t="shared" si="10"/>
        <v>2.0334215143931522E-2</v>
      </c>
      <c r="P40" s="26">
        <f t="shared" si="10"/>
        <v>0.12893754901440918</v>
      </c>
      <c r="Q40" s="26">
        <f t="shared" si="10"/>
        <v>4.8721909669579471E-3</v>
      </c>
      <c r="R40" s="26">
        <f t="shared" si="10"/>
        <v>1.1057156283689773E-2</v>
      </c>
      <c r="S40" s="19">
        <f>(+K40/K$54)*100</f>
        <v>4.9863818522811014E-2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123</v>
      </c>
      <c r="E42" s="15">
        <v>6</v>
      </c>
      <c r="F42" s="15">
        <v>76</v>
      </c>
      <c r="G42" s="21">
        <f>(+D42+E42+F42)/3</f>
        <v>68.333333333333329</v>
      </c>
      <c r="H42" s="25">
        <v>462</v>
      </c>
      <c r="I42" s="25">
        <v>17</v>
      </c>
      <c r="J42" s="25">
        <v>36</v>
      </c>
      <c r="K42" s="21">
        <f>(+H42+I42+J42)/3</f>
        <v>171.66666666666666</v>
      </c>
      <c r="L42" s="26">
        <f>(+D42/D$54)*100</f>
        <v>3.5308909901996241E-2</v>
      </c>
      <c r="M42" s="26">
        <f>(+E42/E$54)*100</f>
        <v>1.7583138941963919E-3</v>
      </c>
      <c r="N42" s="26">
        <f>(+F42/F$54)*100</f>
        <v>2.385713343985334E-2</v>
      </c>
      <c r="O42" s="22">
        <f>(+G42/G$54)*100</f>
        <v>2.0334215143931522E-2</v>
      </c>
      <c r="P42" s="26">
        <f>(+H42/H$54)*100</f>
        <v>0.12893754901440918</v>
      </c>
      <c r="Q42" s="26">
        <f>(+I42/I$54)*100</f>
        <v>4.8721909669579471E-3</v>
      </c>
      <c r="R42" s="26">
        <f>(+J42/J$54)*100</f>
        <v>1.1057156283689773E-2</v>
      </c>
      <c r="S42" s="22">
        <f>(+K42/K$54)*100</f>
        <v>4.9863818522811014E-2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142</v>
      </c>
      <c r="E44" s="83">
        <v>155</v>
      </c>
      <c r="F44" s="83">
        <v>133</v>
      </c>
      <c r="G44" s="16">
        <f>(+D44+E44+F44)/3</f>
        <v>143.33333333333334</v>
      </c>
      <c r="H44" s="84">
        <v>151</v>
      </c>
      <c r="I44" s="84">
        <v>155</v>
      </c>
      <c r="J44" s="90">
        <v>154</v>
      </c>
      <c r="K44" s="16">
        <f>(+H44+I44+J44)/3</f>
        <v>153.33333333333334</v>
      </c>
      <c r="L44" s="85">
        <f t="shared" ref="L44:S44" si="11">(+D44/D$54)*100</f>
        <v>4.076313175677615E-2</v>
      </c>
      <c r="M44" s="85">
        <f t="shared" si="11"/>
        <v>4.5423108933406793E-2</v>
      </c>
      <c r="N44" s="91">
        <f t="shared" si="11"/>
        <v>4.1749983519743343E-2</v>
      </c>
      <c r="O44" s="19">
        <f t="shared" si="11"/>
        <v>4.2652256155563679E-2</v>
      </c>
      <c r="P44" s="85">
        <f t="shared" si="11"/>
        <v>4.2141926193021186E-2</v>
      </c>
      <c r="Q44" s="85">
        <f t="shared" si="11"/>
        <v>4.4422917639910693E-2</v>
      </c>
      <c r="R44" s="91">
        <f t="shared" si="11"/>
        <v>4.7300057435784033E-2</v>
      </c>
      <c r="S44" s="19">
        <f t="shared" si="11"/>
        <v>4.4538556350471971E-2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7</v>
      </c>
      <c r="E46" s="15">
        <v>6</v>
      </c>
      <c r="F46" s="15">
        <v>4</v>
      </c>
      <c r="G46" s="16">
        <f>(+D46+E46+F46)/3</f>
        <v>5.666666666666667</v>
      </c>
      <c r="H46" s="17">
        <v>8</v>
      </c>
      <c r="I46" s="17">
        <v>3</v>
      </c>
      <c r="J46" s="17">
        <v>1</v>
      </c>
      <c r="K46" s="16">
        <f>(+H46+I46+J46)/3</f>
        <v>4</v>
      </c>
      <c r="L46" s="18">
        <f t="shared" ref="L46:S46" si="12">(+D46/D$54)*100</f>
        <v>2.0094501570241765E-3</v>
      </c>
      <c r="M46" s="18">
        <f t="shared" si="12"/>
        <v>1.7583138941963919E-3</v>
      </c>
      <c r="N46" s="18">
        <f t="shared" si="12"/>
        <v>1.2556386020975442E-3</v>
      </c>
      <c r="O46" s="19">
        <f t="shared" si="12"/>
        <v>1.6862519875455412E-3</v>
      </c>
      <c r="P46" s="18">
        <f t="shared" si="12"/>
        <v>2.2326848314183408E-3</v>
      </c>
      <c r="Q46" s="18">
        <f t="shared" si="12"/>
        <v>8.5979840593375541E-4</v>
      </c>
      <c r="R46" s="18">
        <f t="shared" si="12"/>
        <v>3.0714323010249366E-4</v>
      </c>
      <c r="S46" s="19">
        <f t="shared" si="12"/>
        <v>1.1618753830557906E-3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168</v>
      </c>
      <c r="E48" s="83">
        <v>105</v>
      </c>
      <c r="F48" s="83">
        <v>83</v>
      </c>
      <c r="G48" s="16">
        <f t="shared" ref="G48:G53" si="13">(+D48+E48+F48)/3</f>
        <v>118.66666666666667</v>
      </c>
      <c r="H48" s="84">
        <v>267</v>
      </c>
      <c r="I48" s="84">
        <v>189</v>
      </c>
      <c r="J48" s="84">
        <v>82</v>
      </c>
      <c r="K48" s="16">
        <f t="shared" ref="K48:K53" si="14">(+H48+I48+J48)/3</f>
        <v>179.33333333333334</v>
      </c>
      <c r="L48" s="85">
        <f t="shared" ref="L48:S49" si="15">(+D48/D$54)*100</f>
        <v>4.822680376858024E-2</v>
      </c>
      <c r="M48" s="85">
        <f t="shared" si="15"/>
        <v>3.0770493148436859E-2</v>
      </c>
      <c r="N48" s="85">
        <f t="shared" si="15"/>
        <v>2.6054500993524046E-2</v>
      </c>
      <c r="O48" s="19">
        <f t="shared" si="15"/>
        <v>3.5312100445071333E-2</v>
      </c>
      <c r="P48" s="85">
        <f t="shared" si="15"/>
        <v>7.4515856248587128E-2</v>
      </c>
      <c r="Q48" s="85">
        <f t="shared" si="15"/>
        <v>5.4167299573826592E-2</v>
      </c>
      <c r="R48" s="85">
        <f t="shared" si="15"/>
        <v>2.518574486840448E-2</v>
      </c>
      <c r="S48" s="19">
        <f t="shared" si="15"/>
        <v>5.2090746340334608E-2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13"/>
        <v>0</v>
      </c>
      <c r="H50" s="17"/>
      <c r="I50" s="17"/>
      <c r="J50" s="17"/>
      <c r="K50" s="21">
        <f t="shared" si="14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13"/>
        <v>0</v>
      </c>
      <c r="H51" s="17"/>
      <c r="I51" s="17"/>
      <c r="J51" s="17"/>
      <c r="K51" s="21">
        <f t="shared" si="14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13"/>
        <v>0</v>
      </c>
      <c r="H52" s="17"/>
      <c r="I52" s="17"/>
      <c r="J52" s="17"/>
      <c r="K52" s="21">
        <f t="shared" si="14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31</v>
      </c>
      <c r="E53" s="94">
        <v>55</v>
      </c>
      <c r="F53" s="94">
        <v>51</v>
      </c>
      <c r="G53" s="67">
        <f t="shared" si="13"/>
        <v>45.666666666666664</v>
      </c>
      <c r="H53" s="84">
        <v>38</v>
      </c>
      <c r="I53" s="84">
        <v>43</v>
      </c>
      <c r="J53" s="84">
        <v>49</v>
      </c>
      <c r="K53" s="67">
        <f t="shared" si="14"/>
        <v>43.333333333333336</v>
      </c>
      <c r="L53" s="85">
        <f>(+D53/D$54)*100</f>
        <v>8.8989935525356379E-3</v>
      </c>
      <c r="M53" s="85">
        <f>(+E53/E$54)*100</f>
        <v>1.6117877363466926E-2</v>
      </c>
      <c r="N53" s="85">
        <f>(+F53/F$54)*100</f>
        <v>1.600939217674369E-2</v>
      </c>
      <c r="O53" s="68">
        <f>(+G53/G$54)*100</f>
        <v>1.3589207193749359E-2</v>
      </c>
      <c r="P53" s="85">
        <f>(+H53/H$54)*100</f>
        <v>1.0605252949237119E-2</v>
      </c>
      <c r="Q53" s="85">
        <f>(+I53/I$54)*100</f>
        <v>1.2323777151717161E-2</v>
      </c>
      <c r="R53" s="85">
        <f>(+J53/J$54)*100</f>
        <v>1.5050018275022191E-2</v>
      </c>
      <c r="S53" s="68">
        <f>(+K53/K$54)*100</f>
        <v>1.258698331643773E-2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6">+D9+D14+D16+D20+D21+D29+D36+D34+D40+D44+D46+D48+D49+D53</f>
        <v>348354</v>
      </c>
      <c r="E54" s="46">
        <f t="shared" si="16"/>
        <v>341236</v>
      </c>
      <c r="F54" s="46">
        <f t="shared" si="16"/>
        <v>318563</v>
      </c>
      <c r="G54" s="70">
        <f t="shared" si="16"/>
        <v>336051.00000000006</v>
      </c>
      <c r="H54" s="46">
        <f t="shared" si="16"/>
        <v>358313</v>
      </c>
      <c r="I54" s="46">
        <f t="shared" si="16"/>
        <v>348919</v>
      </c>
      <c r="J54" s="46">
        <f t="shared" si="16"/>
        <v>325581</v>
      </c>
      <c r="K54" s="70">
        <f t="shared" si="16"/>
        <v>344270.99999999994</v>
      </c>
      <c r="L54" s="71">
        <f t="shared" si="16"/>
        <v>100.00000000000001</v>
      </c>
      <c r="M54" s="71">
        <f t="shared" si="16"/>
        <v>100.00000000000003</v>
      </c>
      <c r="N54" s="71">
        <f t="shared" si="16"/>
        <v>100</v>
      </c>
      <c r="O54" s="72">
        <f t="shared" si="16"/>
        <v>99.999999999999986</v>
      </c>
      <c r="P54" s="71">
        <f t="shared" si="16"/>
        <v>100</v>
      </c>
      <c r="Q54" s="71">
        <f t="shared" si="16"/>
        <v>100</v>
      </c>
      <c r="R54" s="71">
        <f t="shared" si="16"/>
        <v>99.999999999999986</v>
      </c>
      <c r="S54" s="72">
        <f t="shared" si="16"/>
        <v>100.00000000000003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20" t="s">
        <v>66</v>
      </c>
      <c r="E8" s="120" t="s">
        <v>67</v>
      </c>
      <c r="F8" s="10" t="s">
        <v>68</v>
      </c>
      <c r="G8" s="11" t="s">
        <v>60</v>
      </c>
      <c r="H8" s="120" t="s">
        <v>66</v>
      </c>
      <c r="I8" s="120" t="s">
        <v>67</v>
      </c>
      <c r="J8" s="10" t="s">
        <v>68</v>
      </c>
      <c r="K8" s="11" t="s">
        <v>60</v>
      </c>
      <c r="L8" s="120" t="s">
        <v>66</v>
      </c>
      <c r="M8" s="120" t="s">
        <v>67</v>
      </c>
      <c r="N8" s="10" t="s">
        <v>68</v>
      </c>
      <c r="O8" s="11" t="s">
        <v>59</v>
      </c>
      <c r="P8" s="120" t="s">
        <v>66</v>
      </c>
      <c r="Q8" s="120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316798</v>
      </c>
      <c r="E9" s="15">
        <v>320326</v>
      </c>
      <c r="F9" s="15">
        <v>340219</v>
      </c>
      <c r="G9" s="16">
        <f>(+D9+E9+F9)/3</f>
        <v>325781</v>
      </c>
      <c r="H9" s="17">
        <v>319929</v>
      </c>
      <c r="I9" s="17">
        <v>324396</v>
      </c>
      <c r="J9" s="17">
        <v>344223</v>
      </c>
      <c r="K9" s="16">
        <f>(+H9+I9+J9)/3</f>
        <v>329516</v>
      </c>
      <c r="L9" s="18">
        <f t="shared" ref="L9:S12" si="0">(+D9/D$54)*100</f>
        <v>96.410746457613087</v>
      </c>
      <c r="M9" s="18">
        <f t="shared" si="0"/>
        <v>96.250935237963603</v>
      </c>
      <c r="N9" s="18">
        <f t="shared" si="0"/>
        <v>96.404445351196344</v>
      </c>
      <c r="O9" s="19">
        <f t="shared" si="0"/>
        <v>96.35611843798155</v>
      </c>
      <c r="P9" s="18">
        <f t="shared" si="0"/>
        <v>95.552250306880396</v>
      </c>
      <c r="Q9" s="18">
        <f t="shared" si="0"/>
        <v>95.6714335850982</v>
      </c>
      <c r="R9" s="18">
        <f t="shared" si="0"/>
        <v>95.421091586484479</v>
      </c>
      <c r="S9" s="19">
        <f t="shared" si="0"/>
        <v>95.545578875642121</v>
      </c>
      <c r="T9" s="51"/>
    </row>
    <row r="10" spans="1:20" ht="24" customHeight="1" x14ac:dyDescent="0.35">
      <c r="A10" s="13"/>
      <c r="B10" s="13"/>
      <c r="C10" s="20" t="s">
        <v>73</v>
      </c>
      <c r="D10" s="15">
        <v>313903</v>
      </c>
      <c r="E10" s="15">
        <v>317588</v>
      </c>
      <c r="F10" s="15">
        <v>337430</v>
      </c>
      <c r="G10" s="21">
        <f>(+D10+E10+F10)/3</f>
        <v>322973.66666666669</v>
      </c>
      <c r="H10" s="17">
        <v>313903</v>
      </c>
      <c r="I10" s="17">
        <v>317588</v>
      </c>
      <c r="J10" s="17">
        <v>337430</v>
      </c>
      <c r="K10" s="21">
        <f>(+H10+I10+J10)/3</f>
        <v>322973.66666666669</v>
      </c>
      <c r="L10" s="18">
        <f t="shared" si="0"/>
        <v>95.52971466134295</v>
      </c>
      <c r="M10" s="18">
        <f t="shared" si="0"/>
        <v>95.428226308056125</v>
      </c>
      <c r="N10" s="18">
        <f t="shared" si="0"/>
        <v>95.614154397180002</v>
      </c>
      <c r="O10" s="22">
        <f t="shared" si="0"/>
        <v>95.525794560402559</v>
      </c>
      <c r="P10" s="18">
        <f t="shared" si="0"/>
        <v>93.752482669844483</v>
      </c>
      <c r="Q10" s="18">
        <f t="shared" si="0"/>
        <v>93.663606362051837</v>
      </c>
      <c r="R10" s="18">
        <f t="shared" si="0"/>
        <v>93.538023124624033</v>
      </c>
      <c r="S10" s="22">
        <f t="shared" si="0"/>
        <v>93.648581383773021</v>
      </c>
    </row>
    <row r="11" spans="1:20" ht="24" customHeight="1" x14ac:dyDescent="0.35">
      <c r="A11" s="13"/>
      <c r="B11" s="13"/>
      <c r="C11" s="20" t="s">
        <v>74</v>
      </c>
      <c r="D11" s="15">
        <v>114</v>
      </c>
      <c r="E11" s="15">
        <v>93</v>
      </c>
      <c r="F11" s="15">
        <v>112</v>
      </c>
      <c r="G11" s="21">
        <f>(+D11+E11+F11)/3</f>
        <v>106.33333333333333</v>
      </c>
      <c r="H11" s="17">
        <v>42</v>
      </c>
      <c r="I11" s="17">
        <v>48</v>
      </c>
      <c r="J11" s="17">
        <v>50</v>
      </c>
      <c r="K11" s="21">
        <f>(+H11+I11+J11)/3</f>
        <v>46.666666666666664</v>
      </c>
      <c r="L11" s="18">
        <f t="shared" si="0"/>
        <v>3.4693480060378833E-2</v>
      </c>
      <c r="M11" s="18">
        <f t="shared" si="0"/>
        <v>2.7944459635279729E-2</v>
      </c>
      <c r="N11" s="18">
        <f t="shared" si="0"/>
        <v>3.1736316547088764E-2</v>
      </c>
      <c r="O11" s="22">
        <f t="shared" si="0"/>
        <v>3.1450168243611618E-2</v>
      </c>
      <c r="P11" s="18">
        <f t="shared" si="0"/>
        <v>1.2544016056340552E-2</v>
      </c>
      <c r="Q11" s="18">
        <f t="shared" si="0"/>
        <v>1.4156243640749928E-2</v>
      </c>
      <c r="R11" s="18">
        <f t="shared" si="0"/>
        <v>1.3860359648612161E-2</v>
      </c>
      <c r="S11" s="22">
        <f t="shared" si="0"/>
        <v>1.3531341970839958E-2</v>
      </c>
    </row>
    <row r="12" spans="1:20" ht="24" customHeight="1" x14ac:dyDescent="0.35">
      <c r="A12" s="13"/>
      <c r="B12" s="13"/>
      <c r="C12" s="20" t="s">
        <v>75</v>
      </c>
      <c r="D12" s="15">
        <v>2781</v>
      </c>
      <c r="E12" s="15">
        <v>2645</v>
      </c>
      <c r="F12" s="15">
        <v>2677</v>
      </c>
      <c r="G12" s="21">
        <f>(+D12+E12+F12)/3</f>
        <v>2701</v>
      </c>
      <c r="H12" s="17">
        <v>5984</v>
      </c>
      <c r="I12" s="17">
        <v>6760</v>
      </c>
      <c r="J12" s="17">
        <v>6743</v>
      </c>
      <c r="K12" s="21">
        <f>(+H12+I12+J12)/3</f>
        <v>6495.666666666667</v>
      </c>
      <c r="L12" s="18">
        <f t="shared" si="0"/>
        <v>0.84633831620976774</v>
      </c>
      <c r="M12" s="18">
        <f t="shared" si="0"/>
        <v>0.79476447027220298</v>
      </c>
      <c r="N12" s="18">
        <f t="shared" si="0"/>
        <v>0.75855463746925544</v>
      </c>
      <c r="O12" s="22">
        <f t="shared" si="0"/>
        <v>0.79887370933537616</v>
      </c>
      <c r="P12" s="18">
        <f t="shared" si="0"/>
        <v>1.787223620979568</v>
      </c>
      <c r="Q12" s="18">
        <f t="shared" si="0"/>
        <v>1.9936709794056147</v>
      </c>
      <c r="R12" s="18">
        <f t="shared" si="0"/>
        <v>1.8692081022118363</v>
      </c>
      <c r="S12" s="22">
        <f t="shared" si="0"/>
        <v>1.8834661498982732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442</v>
      </c>
      <c r="E14" s="83">
        <v>427</v>
      </c>
      <c r="F14" s="83">
        <v>458</v>
      </c>
      <c r="G14" s="16">
        <f>(+D14+E14+F14)/3</f>
        <v>442.33333333333331</v>
      </c>
      <c r="H14" s="84">
        <v>504</v>
      </c>
      <c r="I14" s="84">
        <v>489</v>
      </c>
      <c r="J14" s="84">
        <v>510</v>
      </c>
      <c r="K14" s="16">
        <f>(+H14+I14+J14)/3</f>
        <v>501</v>
      </c>
      <c r="L14" s="85">
        <f t="shared" ref="L14:S14" si="1">(+D14/D$54)*100</f>
        <v>0.13451331742708283</v>
      </c>
      <c r="M14" s="85">
        <f t="shared" si="1"/>
        <v>0.12830413187381123</v>
      </c>
      <c r="N14" s="85">
        <f t="shared" si="1"/>
        <v>0.12977886588005941</v>
      </c>
      <c r="O14" s="19">
        <f t="shared" si="1"/>
        <v>0.13082875629866025</v>
      </c>
      <c r="P14" s="85">
        <f t="shared" si="1"/>
        <v>0.15052819267608661</v>
      </c>
      <c r="Q14" s="85">
        <f t="shared" si="1"/>
        <v>0.14421673209013988</v>
      </c>
      <c r="R14" s="85">
        <f t="shared" si="1"/>
        <v>0.14137566841584406</v>
      </c>
      <c r="S14" s="19">
        <f t="shared" si="1"/>
        <v>0.14526862130123183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17</v>
      </c>
      <c r="D16" s="15">
        <v>130</v>
      </c>
      <c r="E16" s="15">
        <v>126</v>
      </c>
      <c r="F16" s="15">
        <v>159</v>
      </c>
      <c r="G16" s="16">
        <f>(+D16+E16+F16)/3</f>
        <v>138.33333333333334</v>
      </c>
      <c r="H16" s="25">
        <v>166</v>
      </c>
      <c r="I16" s="25">
        <v>116</v>
      </c>
      <c r="J16" s="25">
        <v>176</v>
      </c>
      <c r="K16" s="16">
        <f>(+H16+I16+J16)/3</f>
        <v>152.66666666666666</v>
      </c>
      <c r="L16" s="26">
        <f t="shared" ref="L16:S17" si="2">(+D16/D$54)*100</f>
        <v>3.9562740419730243E-2</v>
      </c>
      <c r="M16" s="26">
        <f t="shared" si="2"/>
        <v>3.7860235634895115E-2</v>
      </c>
      <c r="N16" s="26">
        <f t="shared" si="2"/>
        <v>4.5054235098099221E-2</v>
      </c>
      <c r="O16" s="19">
        <f t="shared" si="2"/>
        <v>4.0914795677425779E-2</v>
      </c>
      <c r="P16" s="26">
        <f t="shared" si="2"/>
        <v>4.9578730127441233E-2</v>
      </c>
      <c r="Q16" s="26">
        <f t="shared" si="2"/>
        <v>3.4210922131812323E-2</v>
      </c>
      <c r="R16" s="26">
        <f t="shared" si="2"/>
        <v>4.8788465963114813E-2</v>
      </c>
      <c r="S16" s="19">
        <f t="shared" si="2"/>
        <v>4.4266818733176429E-2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130</v>
      </c>
      <c r="E17" s="15">
        <v>126</v>
      </c>
      <c r="F17" s="15">
        <v>159</v>
      </c>
      <c r="G17" s="21">
        <f t="shared" ref="G17:G20" si="3">(+D17+E17+F17)/3</f>
        <v>138.33333333333334</v>
      </c>
      <c r="H17" s="25">
        <v>166</v>
      </c>
      <c r="I17" s="25">
        <v>116</v>
      </c>
      <c r="J17" s="25">
        <v>176</v>
      </c>
      <c r="K17" s="21">
        <f t="shared" ref="K17:K18" si="4">(+H17+I17+J17)/3</f>
        <v>152.66666666666666</v>
      </c>
      <c r="L17" s="26">
        <f t="shared" si="2"/>
        <v>3.9562740419730243E-2</v>
      </c>
      <c r="M17" s="26">
        <f t="shared" si="2"/>
        <v>3.7860235634895115E-2</v>
      </c>
      <c r="N17" s="26">
        <f t="shared" si="2"/>
        <v>4.5054235098099221E-2</v>
      </c>
      <c r="O17" s="22">
        <f t="shared" si="2"/>
        <v>4.0914795677425779E-2</v>
      </c>
      <c r="P17" s="26">
        <f t="shared" si="2"/>
        <v>4.9578730127441233E-2</v>
      </c>
      <c r="Q17" s="26">
        <f t="shared" si="2"/>
        <v>3.4210922131812323E-2</v>
      </c>
      <c r="R17" s="26">
        <f t="shared" si="2"/>
        <v>4.8788465963114813E-2</v>
      </c>
      <c r="S17" s="22">
        <f t="shared" si="2"/>
        <v>4.4266818733176429E-2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3"/>
        <v>0</v>
      </c>
      <c r="H18" s="25"/>
      <c r="I18" s="25"/>
      <c r="J18" s="25"/>
      <c r="K18" s="21">
        <f t="shared" si="4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1"/>
      <c r="C20" s="82" t="s">
        <v>29</v>
      </c>
      <c r="D20" s="83">
        <v>1798</v>
      </c>
      <c r="E20" s="83">
        <v>1857</v>
      </c>
      <c r="F20" s="83">
        <v>1912</v>
      </c>
      <c r="G20" s="16">
        <f t="shared" si="3"/>
        <v>1855.6666666666667</v>
      </c>
      <c r="H20" s="84">
        <v>3789</v>
      </c>
      <c r="I20" s="84">
        <v>3518</v>
      </c>
      <c r="J20" s="84">
        <v>4886</v>
      </c>
      <c r="K20" s="16">
        <f t="shared" ref="K20" si="5">(+H20+I20+J20)/3</f>
        <v>4064.3333333333335</v>
      </c>
      <c r="L20" s="85">
        <f t="shared" ref="L20:S24" si="6">(+D20/D$54)*100</f>
        <v>0.54718313288211518</v>
      </c>
      <c r="M20" s="85">
        <f t="shared" si="6"/>
        <v>0.55798775852381133</v>
      </c>
      <c r="N20" s="85">
        <f t="shared" si="6"/>
        <v>0.54178426105387234</v>
      </c>
      <c r="O20" s="19">
        <f t="shared" si="6"/>
        <v>0.5488498012921188</v>
      </c>
      <c r="P20" s="85">
        <f t="shared" si="6"/>
        <v>1.131649448511294</v>
      </c>
      <c r="Q20" s="85">
        <f t="shared" si="6"/>
        <v>1.0375346901699634</v>
      </c>
      <c r="R20" s="85">
        <f t="shared" si="6"/>
        <v>1.3544343448623806</v>
      </c>
      <c r="S20" s="19">
        <f t="shared" si="6"/>
        <v>1.1784832332175115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5344</v>
      </c>
      <c r="E21" s="15">
        <v>5785</v>
      </c>
      <c r="F21" s="15">
        <v>6018</v>
      </c>
      <c r="G21" s="16">
        <f>(+D21+E21+F21)/3</f>
        <v>5715.666666666667</v>
      </c>
      <c r="H21" s="25">
        <v>5344</v>
      </c>
      <c r="I21" s="25">
        <v>5785</v>
      </c>
      <c r="J21" s="25">
        <v>6018</v>
      </c>
      <c r="K21" s="16">
        <f>(+H21+I21+J21)/3</f>
        <v>5715.666666666667</v>
      </c>
      <c r="L21" s="26">
        <f t="shared" si="6"/>
        <v>1.6263329600233725</v>
      </c>
      <c r="M21" s="26">
        <f t="shared" si="6"/>
        <v>1.7382655805386369</v>
      </c>
      <c r="N21" s="26">
        <f t="shared" si="6"/>
        <v>1.7052602944676798</v>
      </c>
      <c r="O21" s="19">
        <f t="shared" si="6"/>
        <v>1.6905204854959517</v>
      </c>
      <c r="P21" s="26">
        <f t="shared" si="6"/>
        <v>1.5960767096448552</v>
      </c>
      <c r="Q21" s="26">
        <f t="shared" si="6"/>
        <v>1.7061222804528819</v>
      </c>
      <c r="R21" s="26">
        <f t="shared" si="6"/>
        <v>1.6682328873069598</v>
      </c>
      <c r="S21" s="19">
        <f t="shared" si="6"/>
        <v>1.6572994340999483</v>
      </c>
    </row>
    <row r="22" spans="1:20" ht="24" customHeight="1" x14ac:dyDescent="0.35">
      <c r="A22" s="23"/>
      <c r="B22" s="34"/>
      <c r="C22" s="24" t="s">
        <v>6</v>
      </c>
      <c r="D22" s="15">
        <v>3078</v>
      </c>
      <c r="E22" s="15">
        <v>3215</v>
      </c>
      <c r="F22" s="15">
        <v>3347</v>
      </c>
      <c r="G22" s="21">
        <f>(+D22+E22+F22)/3</f>
        <v>3213.3333333333335</v>
      </c>
      <c r="H22" s="25">
        <v>3078</v>
      </c>
      <c r="I22" s="25">
        <v>3215</v>
      </c>
      <c r="J22" s="25">
        <v>3347</v>
      </c>
      <c r="K22" s="21">
        <f>(+H22+I22+J22)/3</f>
        <v>3213.3333333333335</v>
      </c>
      <c r="L22" s="26">
        <f t="shared" si="6"/>
        <v>0.93672396163022831</v>
      </c>
      <c r="M22" s="26">
        <f t="shared" si="6"/>
        <v>0.96603696481101442</v>
      </c>
      <c r="N22" s="26">
        <f t="shared" si="6"/>
        <v>0.94840581681344716</v>
      </c>
      <c r="O22" s="22">
        <f t="shared" si="6"/>
        <v>0.95040633814550479</v>
      </c>
      <c r="P22" s="26">
        <f t="shared" si="6"/>
        <v>0.91929717670038613</v>
      </c>
      <c r="Q22" s="26">
        <f t="shared" si="6"/>
        <v>0.9481734021877295</v>
      </c>
      <c r="R22" s="26">
        <f t="shared" si="6"/>
        <v>0.92781247487809826</v>
      </c>
      <c r="S22" s="22">
        <f t="shared" si="6"/>
        <v>0.93172954713497991</v>
      </c>
    </row>
    <row r="23" spans="1:20" ht="24" customHeight="1" x14ac:dyDescent="0.35">
      <c r="A23" s="23"/>
      <c r="B23" s="34"/>
      <c r="C23" s="24" t="s">
        <v>7</v>
      </c>
      <c r="D23" s="15">
        <v>2210</v>
      </c>
      <c r="E23" s="15">
        <v>2523</v>
      </c>
      <c r="F23" s="15">
        <v>2612</v>
      </c>
      <c r="G23" s="21">
        <f>(+D23+E23+F23)/3</f>
        <v>2448.3333333333335</v>
      </c>
      <c r="H23" s="25">
        <v>2210</v>
      </c>
      <c r="I23" s="25">
        <v>2523</v>
      </c>
      <c r="J23" s="25">
        <v>2612</v>
      </c>
      <c r="K23" s="21">
        <f>(+H23+I23+J23)/3</f>
        <v>2448.3333333333335</v>
      </c>
      <c r="L23" s="26">
        <f t="shared" si="6"/>
        <v>0.67256658713541417</v>
      </c>
      <c r="M23" s="26">
        <f t="shared" si="6"/>
        <v>0.75810614687968558</v>
      </c>
      <c r="N23" s="26">
        <f t="shared" si="6"/>
        <v>0.74013623947317719</v>
      </c>
      <c r="O23" s="22">
        <f t="shared" si="6"/>
        <v>0.7241425885558852</v>
      </c>
      <c r="P23" s="26">
        <f t="shared" si="6"/>
        <v>0.66005417820268142</v>
      </c>
      <c r="Q23" s="26">
        <f t="shared" si="6"/>
        <v>0.74408755636691803</v>
      </c>
      <c r="R23" s="26">
        <f t="shared" si="6"/>
        <v>0.7240651880434994</v>
      </c>
      <c r="S23" s="22">
        <f t="shared" si="6"/>
        <v>0.70991219125585348</v>
      </c>
    </row>
    <row r="24" spans="1:20" ht="24" customHeight="1" x14ac:dyDescent="0.35">
      <c r="A24" s="23"/>
      <c r="B24" s="36"/>
      <c r="C24" s="24" t="s">
        <v>8</v>
      </c>
      <c r="D24" s="15">
        <v>56</v>
      </c>
      <c r="E24" s="15">
        <v>47</v>
      </c>
      <c r="F24" s="15">
        <v>59</v>
      </c>
      <c r="G24" s="21">
        <f>(+D24+E24+F24)/3</f>
        <v>54</v>
      </c>
      <c r="H24" s="25">
        <v>56</v>
      </c>
      <c r="I24" s="25">
        <v>47</v>
      </c>
      <c r="J24" s="25">
        <v>59</v>
      </c>
      <c r="K24" s="21">
        <f>(+H24+I24+J24)/3</f>
        <v>54</v>
      </c>
      <c r="L24" s="26">
        <f t="shared" si="6"/>
        <v>1.7042411257729949E-2</v>
      </c>
      <c r="M24" s="26">
        <f t="shared" si="6"/>
        <v>1.4122468847937067E-2</v>
      </c>
      <c r="N24" s="26">
        <f t="shared" si="6"/>
        <v>1.6718238181055688E-2</v>
      </c>
      <c r="O24" s="22">
        <f t="shared" si="6"/>
        <v>1.5971558794561389E-2</v>
      </c>
      <c r="P24" s="26">
        <f t="shared" si="6"/>
        <v>1.67253547417874E-2</v>
      </c>
      <c r="Q24" s="26">
        <f t="shared" si="6"/>
        <v>1.3861321898234302E-2</v>
      </c>
      <c r="R24" s="26">
        <f t="shared" si="6"/>
        <v>1.6355224385362351E-2</v>
      </c>
      <c r="S24" s="22">
        <f t="shared" si="6"/>
        <v>1.5657695709114808E-2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9</v>
      </c>
      <c r="E27" s="15">
        <v>3</v>
      </c>
      <c r="F27" s="15">
        <v>0</v>
      </c>
      <c r="G27" s="21">
        <f>(+D27+E27+F27)/3</f>
        <v>4</v>
      </c>
      <c r="H27" s="25">
        <v>9</v>
      </c>
      <c r="I27" s="25">
        <v>3</v>
      </c>
      <c r="J27" s="25">
        <v>0</v>
      </c>
      <c r="K27" s="21">
        <f>(+H27+I27+J27)/3</f>
        <v>4</v>
      </c>
      <c r="L27" s="26">
        <f>(+D27/D$54)*100</f>
        <v>2.7389589521351707E-3</v>
      </c>
      <c r="M27" s="26">
        <f>(+E27/E$54)*100</f>
        <v>9.0143418178321706E-4</v>
      </c>
      <c r="N27" s="26">
        <f>(+F27/F$54)*100</f>
        <v>0</v>
      </c>
      <c r="O27" s="22">
        <f>(+G27/G$54)*100</f>
        <v>1.1830784292267695E-3</v>
      </c>
      <c r="P27" s="26">
        <f>(+H27/H$54)*100</f>
        <v>2.6880034406444038E-3</v>
      </c>
      <c r="Q27" s="26">
        <f>(+I27/I$54)*100</f>
        <v>8.8476522754687048E-4</v>
      </c>
      <c r="R27" s="26">
        <f>(+J27/J$54)*100</f>
        <v>0</v>
      </c>
      <c r="S27" s="22">
        <f>(+K27/K$54)*100</f>
        <v>1.1598293117862819E-3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1067</v>
      </c>
      <c r="E29" s="83">
        <v>1051</v>
      </c>
      <c r="F29" s="83">
        <v>1107</v>
      </c>
      <c r="G29" s="16">
        <f>(+D29+E29+F29)/3</f>
        <v>1075</v>
      </c>
      <c r="H29" s="84">
        <v>1273</v>
      </c>
      <c r="I29" s="84">
        <v>1288</v>
      </c>
      <c r="J29" s="84">
        <v>1349</v>
      </c>
      <c r="K29" s="16">
        <f>(+H29+I29+J29)/3</f>
        <v>1303.3333333333333</v>
      </c>
      <c r="L29" s="85">
        <f t="shared" ref="L29:S32" si="7">(+D29/D$54)*100</f>
        <v>0.32471880021424743</v>
      </c>
      <c r="M29" s="85">
        <f t="shared" si="7"/>
        <v>0.31580244168472038</v>
      </c>
      <c r="N29" s="85">
        <f t="shared" si="7"/>
        <v>0.31367948587167194</v>
      </c>
      <c r="O29" s="19">
        <f t="shared" si="7"/>
        <v>0.31795232785469429</v>
      </c>
      <c r="P29" s="85">
        <f t="shared" si="7"/>
        <v>0.3802031533267029</v>
      </c>
      <c r="Q29" s="85">
        <f t="shared" si="7"/>
        <v>0.37985920436012299</v>
      </c>
      <c r="R29" s="85">
        <f t="shared" si="7"/>
        <v>0.37395250331955615</v>
      </c>
      <c r="S29" s="19">
        <f t="shared" si="7"/>
        <v>0.37791105075703019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309</v>
      </c>
      <c r="E30" s="83">
        <v>296</v>
      </c>
      <c r="F30" s="83">
        <v>293</v>
      </c>
      <c r="G30" s="21">
        <f>(+D30+E30+F30)/3</f>
        <v>299.33333333333331</v>
      </c>
      <c r="H30" s="84">
        <v>471</v>
      </c>
      <c r="I30" s="84">
        <v>484</v>
      </c>
      <c r="J30" s="84">
        <v>526</v>
      </c>
      <c r="K30" s="21">
        <f>(+H30+I30+J30)/3</f>
        <v>493.66666666666669</v>
      </c>
      <c r="L30" s="85">
        <f t="shared" si="7"/>
        <v>9.4037590689974193E-2</v>
      </c>
      <c r="M30" s="85">
        <f t="shared" si="7"/>
        <v>8.8941505935944076E-2</v>
      </c>
      <c r="N30" s="85">
        <f t="shared" si="7"/>
        <v>8.3024470966937561E-2</v>
      </c>
      <c r="O30" s="22">
        <f t="shared" si="7"/>
        <v>8.8533702453803251E-2</v>
      </c>
      <c r="P30" s="85">
        <f t="shared" si="7"/>
        <v>0.14067218006039048</v>
      </c>
      <c r="Q30" s="85">
        <f t="shared" si="7"/>
        <v>0.14274212337756176</v>
      </c>
      <c r="R30" s="85">
        <f t="shared" si="7"/>
        <v>0.14581098350339994</v>
      </c>
      <c r="S30" s="22">
        <f t="shared" si="7"/>
        <v>0.14314226756295698</v>
      </c>
    </row>
    <row r="31" spans="1:20" ht="24" customHeight="1" x14ac:dyDescent="0.35">
      <c r="A31" s="81"/>
      <c r="B31" s="86"/>
      <c r="C31" s="87" t="s">
        <v>54</v>
      </c>
      <c r="D31" s="83">
        <v>437</v>
      </c>
      <c r="E31" s="83">
        <v>422</v>
      </c>
      <c r="F31" s="83">
        <v>457</v>
      </c>
      <c r="G31" s="21">
        <f>(+D31+E31+F31)/3</f>
        <v>438.66666666666669</v>
      </c>
      <c r="H31" s="84">
        <v>343</v>
      </c>
      <c r="I31" s="84">
        <v>358</v>
      </c>
      <c r="J31" s="84">
        <v>362</v>
      </c>
      <c r="K31" s="21">
        <f>(+H31+I31+J31)/3</f>
        <v>354.33333333333331</v>
      </c>
      <c r="L31" s="85">
        <f t="shared" si="7"/>
        <v>0.1329916735647855</v>
      </c>
      <c r="M31" s="85">
        <f t="shared" si="7"/>
        <v>0.1268017415708392</v>
      </c>
      <c r="N31" s="85">
        <f t="shared" si="7"/>
        <v>0.12949550591088896</v>
      </c>
      <c r="O31" s="22">
        <f t="shared" si="7"/>
        <v>0.12974426773853573</v>
      </c>
      <c r="P31" s="85">
        <f t="shared" si="7"/>
        <v>0.10244279779344785</v>
      </c>
      <c r="Q31" s="85">
        <f t="shared" si="7"/>
        <v>0.10558198382059321</v>
      </c>
      <c r="R31" s="85">
        <f t="shared" si="7"/>
        <v>0.10034900385595205</v>
      </c>
      <c r="S31" s="22">
        <f t="shared" si="7"/>
        <v>0.10274154653573479</v>
      </c>
    </row>
    <row r="32" spans="1:20" ht="24" customHeight="1" x14ac:dyDescent="0.35">
      <c r="A32" s="81"/>
      <c r="B32" s="86"/>
      <c r="C32" s="87" t="s">
        <v>55</v>
      </c>
      <c r="D32" s="83">
        <v>321</v>
      </c>
      <c r="E32" s="83">
        <v>333</v>
      </c>
      <c r="F32" s="83">
        <v>357</v>
      </c>
      <c r="G32" s="21">
        <f>(+D32+E32+F32)/3</f>
        <v>337</v>
      </c>
      <c r="H32" s="84">
        <v>459</v>
      </c>
      <c r="I32" s="84">
        <v>446</v>
      </c>
      <c r="J32" s="84">
        <v>461</v>
      </c>
      <c r="K32" s="21">
        <f>(+H32+I32+J32)/3</f>
        <v>455.33333333333331</v>
      </c>
      <c r="L32" s="85">
        <f t="shared" si="7"/>
        <v>9.7689535959487747E-2</v>
      </c>
      <c r="M32" s="85">
        <f t="shared" si="7"/>
        <v>0.1000591941779371</v>
      </c>
      <c r="N32" s="85">
        <f t="shared" si="7"/>
        <v>0.10115950899384542</v>
      </c>
      <c r="O32" s="22">
        <f t="shared" si="7"/>
        <v>9.9674357662355342E-2</v>
      </c>
      <c r="P32" s="85">
        <f t="shared" si="7"/>
        <v>0.13708817547286462</v>
      </c>
      <c r="Q32" s="85">
        <f t="shared" si="7"/>
        <v>0.13153509716196807</v>
      </c>
      <c r="R32" s="85">
        <f t="shared" si="7"/>
        <v>0.12779251596020413</v>
      </c>
      <c r="S32" s="22">
        <f t="shared" si="7"/>
        <v>0.13202723665833843</v>
      </c>
    </row>
    <row r="33" spans="1:20" ht="24" customHeight="1" x14ac:dyDescent="0.35">
      <c r="A33" s="23" t="s">
        <v>30</v>
      </c>
      <c r="B33" s="23"/>
      <c r="C33" s="35" t="s">
        <v>140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141</v>
      </c>
      <c r="D34" s="15">
        <v>2511</v>
      </c>
      <c r="E34" s="15">
        <v>2694</v>
      </c>
      <c r="F34" s="15">
        <v>2622</v>
      </c>
      <c r="G34" s="16">
        <f>(+D34+E34+F34)/3</f>
        <v>2609</v>
      </c>
      <c r="H34" s="25">
        <v>2973</v>
      </c>
      <c r="I34" s="25">
        <v>2997</v>
      </c>
      <c r="J34" s="25">
        <v>3120</v>
      </c>
      <c r="K34" s="16">
        <f>(+H34+I34+J34)/3</f>
        <v>3030</v>
      </c>
      <c r="L34" s="26">
        <f t="shared" ref="L34:S34" si="8">(+D34/D$54)*100</f>
        <v>0.76416954764571254</v>
      </c>
      <c r="M34" s="26">
        <f t="shared" si="8"/>
        <v>0.80948789524132903</v>
      </c>
      <c r="N34" s="26">
        <f t="shared" si="8"/>
        <v>0.74296983916488146</v>
      </c>
      <c r="O34" s="19">
        <f t="shared" si="8"/>
        <v>0.77166290546316041</v>
      </c>
      <c r="P34" s="26">
        <f t="shared" si="8"/>
        <v>0.88793713655953477</v>
      </c>
      <c r="Q34" s="26">
        <f t="shared" si="8"/>
        <v>0.88388046231932349</v>
      </c>
      <c r="R34" s="26">
        <f t="shared" si="8"/>
        <v>0.86488644207339882</v>
      </c>
      <c r="S34" s="19">
        <f t="shared" si="8"/>
        <v>0.87857070367810852</v>
      </c>
      <c r="T34" s="73"/>
    </row>
    <row r="35" spans="1:20" ht="24" hidden="1" customHeight="1" x14ac:dyDescent="0.35">
      <c r="A35" s="23"/>
      <c r="B35" s="23"/>
      <c r="C35" s="35"/>
      <c r="D35" s="15"/>
      <c r="E35" s="15"/>
      <c r="F35" s="15"/>
      <c r="G35" s="21"/>
      <c r="H35" s="25"/>
      <c r="I35" s="25"/>
      <c r="J35" s="25"/>
      <c r="K35" s="21"/>
      <c r="L35" s="26"/>
      <c r="M35" s="26"/>
      <c r="N35" s="26"/>
      <c r="O35" s="22"/>
      <c r="P35" s="26"/>
      <c r="Q35" s="26"/>
      <c r="R35" s="26"/>
      <c r="S35" s="22"/>
    </row>
    <row r="36" spans="1:20" ht="24" hidden="1" customHeight="1" x14ac:dyDescent="0.35">
      <c r="A36" s="23"/>
      <c r="B36" s="23"/>
      <c r="C36" s="35"/>
      <c r="D36" s="15"/>
      <c r="E36" s="15"/>
      <c r="F36" s="15"/>
      <c r="G36" s="16"/>
      <c r="H36" s="25"/>
      <c r="I36" s="25"/>
      <c r="J36" s="25"/>
      <c r="K36" s="16"/>
      <c r="L36" s="26"/>
      <c r="M36" s="26"/>
      <c r="N36" s="26"/>
      <c r="O36" s="19"/>
      <c r="P36" s="26"/>
      <c r="Q36" s="26"/>
      <c r="R36" s="26"/>
      <c r="S36" s="19"/>
    </row>
    <row r="37" spans="1:20" ht="24" customHeight="1" x14ac:dyDescent="0.35">
      <c r="A37" s="81" t="s">
        <v>32</v>
      </c>
      <c r="B37" s="86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6"/>
      <c r="C38" s="82" t="s">
        <v>77</v>
      </c>
      <c r="D38" s="83">
        <v>123</v>
      </c>
      <c r="E38" s="83">
        <v>102</v>
      </c>
      <c r="F38" s="83">
        <v>104</v>
      </c>
      <c r="G38" s="16">
        <f>(+D38+E38+F38)/3</f>
        <v>109.66666666666667</v>
      </c>
      <c r="H38" s="84">
        <v>148</v>
      </c>
      <c r="I38" s="84">
        <v>80</v>
      </c>
      <c r="J38" s="84">
        <v>98</v>
      </c>
      <c r="K38" s="16">
        <f>(+H38+I38+J38)/3</f>
        <v>108.66666666666667</v>
      </c>
      <c r="L38" s="85">
        <f t="shared" ref="L38" si="9">(+D38/D$54)*100</f>
        <v>3.7432439012513995E-2</v>
      </c>
      <c r="M38" s="85">
        <f t="shared" ref="M38" si="10">(+E38/E$54)*100</f>
        <v>3.0648762180629383E-2</v>
      </c>
      <c r="N38" s="85">
        <f t="shared" ref="N38" si="11">(+F38/F$54)*100</f>
        <v>2.9469436793725278E-2</v>
      </c>
      <c r="O38" s="19">
        <f t="shared" ref="O38" si="12">(+G38/G$54)*100</f>
        <v>3.2436066934633932E-2</v>
      </c>
      <c r="P38" s="85">
        <f t="shared" ref="P38" si="13">(+H38/H$54)*100</f>
        <v>4.4202723246152417E-2</v>
      </c>
      <c r="Q38" s="85">
        <f t="shared" ref="Q38" si="14">(+I38/I$54)*100</f>
        <v>2.359373940124988E-2</v>
      </c>
      <c r="R38" s="85">
        <f t="shared" ref="R38" si="15">(+J38/J$54)*100</f>
        <v>2.7166304911279835E-2</v>
      </c>
      <c r="S38" s="19">
        <f t="shared" ref="S38" si="16">(+K38/K$54)*100</f>
        <v>3.1508696303527331E-2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5</v>
      </c>
      <c r="E40" s="15">
        <v>124</v>
      </c>
      <c r="F40" s="15">
        <v>5</v>
      </c>
      <c r="G40" s="16">
        <f>(+D40+E40+F40)/3</f>
        <v>44.666666666666664</v>
      </c>
      <c r="H40" s="25">
        <v>254</v>
      </c>
      <c r="I40" s="25">
        <v>103</v>
      </c>
      <c r="J40" s="17">
        <v>0</v>
      </c>
      <c r="K40" s="16">
        <f>(+H40+I40+J40)/3</f>
        <v>119</v>
      </c>
      <c r="L40" s="26">
        <f t="shared" ref="L40:S42" si="17">(+D40/D$54)*100</f>
        <v>1.5216438622973171E-3</v>
      </c>
      <c r="M40" s="26">
        <f t="shared" si="17"/>
        <v>3.7259279513706306E-2</v>
      </c>
      <c r="N40" s="26">
        <f t="shared" si="17"/>
        <v>1.4167998458521768E-3</v>
      </c>
      <c r="O40" s="19">
        <f t="shared" si="17"/>
        <v>1.3211042459698924E-2</v>
      </c>
      <c r="P40" s="26">
        <f t="shared" si="17"/>
        <v>7.5861430435964286E-2</v>
      </c>
      <c r="Q40" s="26">
        <f t="shared" si="17"/>
        <v>3.037693947910922E-2</v>
      </c>
      <c r="R40" s="26">
        <f t="shared" si="17"/>
        <v>0</v>
      </c>
      <c r="S40" s="19">
        <f t="shared" si="17"/>
        <v>3.4504922025641892E-2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5</v>
      </c>
      <c r="E42" s="15">
        <v>124</v>
      </c>
      <c r="F42" s="15">
        <v>5</v>
      </c>
      <c r="G42" s="21">
        <f>(+D42+E42+F42)/3</f>
        <v>44.666666666666664</v>
      </c>
      <c r="H42" s="25">
        <v>254</v>
      </c>
      <c r="I42" s="25">
        <v>103</v>
      </c>
      <c r="J42" s="25"/>
      <c r="K42" s="21">
        <f>(+H42+I42+J42)/3</f>
        <v>119</v>
      </c>
      <c r="L42" s="26">
        <f>(+D42/D$54)*100</f>
        <v>1.5216438622973171E-3</v>
      </c>
      <c r="M42" s="26">
        <f>(+E42/E$54)*100</f>
        <v>3.7259279513706306E-2</v>
      </c>
      <c r="N42" s="26">
        <f>(+F42/F$54)*100</f>
        <v>1.4167998458521768E-3</v>
      </c>
      <c r="O42" s="22">
        <f>(+G42/G$54)*100</f>
        <v>1.3211042459698924E-2</v>
      </c>
      <c r="P42" s="26">
        <f>(+H42/H$54)*100</f>
        <v>7.5861430435964286E-2</v>
      </c>
      <c r="Q42" s="26">
        <f t="shared" si="17"/>
        <v>3.037693947910922E-2</v>
      </c>
      <c r="R42" s="26"/>
      <c r="S42" s="22">
        <f>(+K42/K$54)*100</f>
        <v>3.4504922025641892E-2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153</v>
      </c>
      <c r="E44" s="83">
        <v>141</v>
      </c>
      <c r="F44" s="83">
        <v>153</v>
      </c>
      <c r="G44" s="16">
        <f>(+D44+E44+F44)/3</f>
        <v>149</v>
      </c>
      <c r="H44" s="84">
        <v>151</v>
      </c>
      <c r="I44" s="84">
        <v>148</v>
      </c>
      <c r="J44" s="90">
        <v>156</v>
      </c>
      <c r="K44" s="16">
        <f>(+H44+I44+J44)/3</f>
        <v>151.66666666666666</v>
      </c>
      <c r="L44" s="85">
        <f t="shared" ref="L44:S44" si="18">(+D44/D$54)*100</f>
        <v>4.6562302186297901E-2</v>
      </c>
      <c r="M44" s="85">
        <f t="shared" si="18"/>
        <v>4.2367406543811201E-2</v>
      </c>
      <c r="N44" s="91">
        <f t="shared" si="18"/>
        <v>4.335407528307661E-2</v>
      </c>
      <c r="O44" s="19">
        <f t="shared" si="18"/>
        <v>4.4069671488697164E-2</v>
      </c>
      <c r="P44" s="85">
        <f t="shared" si="18"/>
        <v>4.509872439303389E-2</v>
      </c>
      <c r="Q44" s="85">
        <f t="shared" si="18"/>
        <v>4.3648417892312275E-2</v>
      </c>
      <c r="R44" s="91">
        <f t="shared" si="18"/>
        <v>4.3244322103669942E-2</v>
      </c>
      <c r="S44" s="19">
        <f t="shared" si="18"/>
        <v>4.3976861405229856E-2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11</v>
      </c>
      <c r="E46" s="15">
        <v>5</v>
      </c>
      <c r="F46" s="15">
        <v>6</v>
      </c>
      <c r="G46" s="16">
        <f>(+D46+E46+F46)/3</f>
        <v>7.333333333333333</v>
      </c>
      <c r="H46" s="17">
        <v>12</v>
      </c>
      <c r="I46" s="17">
        <v>1</v>
      </c>
      <c r="J46" s="17">
        <v>4</v>
      </c>
      <c r="K46" s="16">
        <f>(+H46+I46+J46)/3</f>
        <v>5.666666666666667</v>
      </c>
      <c r="L46" s="18">
        <f t="shared" ref="L46:S46" si="19">(+D46/D$54)*100</f>
        <v>3.3476164970540974E-3</v>
      </c>
      <c r="M46" s="18">
        <f t="shared" si="19"/>
        <v>1.5023903029720285E-3</v>
      </c>
      <c r="N46" s="18">
        <f t="shared" si="19"/>
        <v>1.7001598150226122E-3</v>
      </c>
      <c r="O46" s="19">
        <f t="shared" si="19"/>
        <v>2.1689771202490771E-3</v>
      </c>
      <c r="P46" s="18">
        <f t="shared" si="19"/>
        <v>3.5840045875258721E-3</v>
      </c>
      <c r="Q46" s="18">
        <f t="shared" si="19"/>
        <v>2.9492174251562349E-4</v>
      </c>
      <c r="R46" s="18">
        <f t="shared" si="19"/>
        <v>1.1088287718889729E-3</v>
      </c>
      <c r="S46" s="19">
        <f t="shared" si="19"/>
        <v>1.6430915250305663E-3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172</v>
      </c>
      <c r="E48" s="83">
        <v>108</v>
      </c>
      <c r="F48" s="83">
        <v>95</v>
      </c>
      <c r="G48" s="16">
        <f t="shared" ref="G48:G53" si="20">(+D48+E48+F48)/3</f>
        <v>125</v>
      </c>
      <c r="H48" s="84">
        <v>247</v>
      </c>
      <c r="I48" s="84">
        <v>82</v>
      </c>
      <c r="J48" s="84">
        <v>149</v>
      </c>
      <c r="K48" s="16">
        <f t="shared" ref="K48:K53" si="21">(+H48+I48+J48)/3</f>
        <v>159.33333333333334</v>
      </c>
      <c r="L48" s="85">
        <f t="shared" ref="L48:S49" si="22">(+D48/D$54)*100</f>
        <v>5.2344548863027709E-2</v>
      </c>
      <c r="M48" s="85">
        <f t="shared" si="22"/>
        <v>3.2451630544195816E-2</v>
      </c>
      <c r="N48" s="85">
        <f t="shared" si="22"/>
        <v>2.6919197071191357E-2</v>
      </c>
      <c r="O48" s="19">
        <f t="shared" si="22"/>
        <v>3.6971200913336548E-2</v>
      </c>
      <c r="P48" s="85">
        <f t="shared" si="22"/>
        <v>7.3770761093240877E-2</v>
      </c>
      <c r="Q48" s="85">
        <f t="shared" si="22"/>
        <v>2.4183582886281127E-2</v>
      </c>
      <c r="R48" s="85">
        <f t="shared" si="22"/>
        <v>4.1303871752864242E-2</v>
      </c>
      <c r="S48" s="19">
        <f t="shared" si="22"/>
        <v>4.6199867586153569E-2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20"/>
        <v>0</v>
      </c>
      <c r="H49" s="17">
        <v>0</v>
      </c>
      <c r="I49" s="17">
        <v>0</v>
      </c>
      <c r="J49" s="17">
        <v>0</v>
      </c>
      <c r="K49" s="16">
        <f t="shared" si="21"/>
        <v>0</v>
      </c>
      <c r="L49" s="18">
        <f t="shared" si="22"/>
        <v>0</v>
      </c>
      <c r="M49" s="18">
        <f t="shared" si="22"/>
        <v>0</v>
      </c>
      <c r="N49" s="18">
        <f t="shared" si="22"/>
        <v>0</v>
      </c>
      <c r="O49" s="19">
        <f t="shared" si="22"/>
        <v>0</v>
      </c>
      <c r="P49" s="18">
        <f t="shared" si="22"/>
        <v>0</v>
      </c>
      <c r="Q49" s="18">
        <f t="shared" si="22"/>
        <v>0</v>
      </c>
      <c r="R49" s="18">
        <f t="shared" si="22"/>
        <v>0</v>
      </c>
      <c r="S49" s="19">
        <f t="shared" si="22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20"/>
        <v>0</v>
      </c>
      <c r="H50" s="17"/>
      <c r="I50" s="17"/>
      <c r="J50" s="17"/>
      <c r="K50" s="21">
        <f t="shared" si="21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20"/>
        <v>0</v>
      </c>
      <c r="H51" s="17"/>
      <c r="I51" s="17"/>
      <c r="J51" s="17"/>
      <c r="K51" s="21">
        <f t="shared" si="21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20"/>
        <v>0</v>
      </c>
      <c r="H52" s="17"/>
      <c r="I52" s="17"/>
      <c r="J52" s="17"/>
      <c r="K52" s="21">
        <f t="shared" si="21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38</v>
      </c>
      <c r="E53" s="94">
        <v>57</v>
      </c>
      <c r="F53" s="94">
        <v>50</v>
      </c>
      <c r="G53" s="67">
        <f t="shared" si="20"/>
        <v>48.333333333333336</v>
      </c>
      <c r="H53" s="84">
        <v>31</v>
      </c>
      <c r="I53" s="84">
        <v>70</v>
      </c>
      <c r="J53" s="84">
        <v>52</v>
      </c>
      <c r="K53" s="67">
        <f t="shared" si="21"/>
        <v>51</v>
      </c>
      <c r="L53" s="85">
        <f>(+D53/D$54)*100</f>
        <v>1.1564493353459609E-2</v>
      </c>
      <c r="M53" s="85">
        <f>(+E53/E$54)*100</f>
        <v>1.7127249453881124E-2</v>
      </c>
      <c r="N53" s="85">
        <f>(+F53/F$54)*100</f>
        <v>1.4167998458521769E-2</v>
      </c>
      <c r="O53" s="68">
        <f>(+G53/G$54)*100</f>
        <v>1.4295531019823466E-2</v>
      </c>
      <c r="P53" s="85">
        <f>(+H53/H$54)*100</f>
        <v>9.2586785177751693E-3</v>
      </c>
      <c r="Q53" s="85">
        <f>(+I53/I$54)*100</f>
        <v>2.0644521976093642E-2</v>
      </c>
      <c r="R53" s="85">
        <f>(+J53/J$54)*100</f>
        <v>1.4414774034556649E-2</v>
      </c>
      <c r="S53" s="68">
        <f>(+K53/K$54)*100</f>
        <v>1.4787823725275094E-2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+D9+D14+D16+D20+D21+D29+D34+D38+D40+D44+D46+D48+D49+D53</f>
        <v>328592</v>
      </c>
      <c r="E54" s="46">
        <f t="shared" ref="E54:K54" si="23">+E9+E14+E16+E20+E21+E29+E34+E38+E40+E44+E46+E48+E49+E53</f>
        <v>332803</v>
      </c>
      <c r="F54" s="46">
        <f t="shared" si="23"/>
        <v>352908</v>
      </c>
      <c r="G54" s="70">
        <f t="shared" si="23"/>
        <v>338101</v>
      </c>
      <c r="H54" s="46">
        <f t="shared" si="23"/>
        <v>334821</v>
      </c>
      <c r="I54" s="46">
        <f t="shared" si="23"/>
        <v>339073</v>
      </c>
      <c r="J54" s="46">
        <f t="shared" si="23"/>
        <v>360741</v>
      </c>
      <c r="K54" s="70">
        <f t="shared" si="23"/>
        <v>344878.33333333337</v>
      </c>
      <c r="L54" s="71">
        <f t="shared" ref="L54" si="24">+L9+L14+L16+L20+L21+L29+L34+L38+L40+L44+L46+L48+L49+L53</f>
        <v>100</v>
      </c>
      <c r="M54" s="71">
        <f t="shared" ref="M54" si="25">+M9+M14+M16+M20+M21+M29+M34+M38+M40+M44+M46+M48+M49+M53</f>
        <v>100.00000000000001</v>
      </c>
      <c r="N54" s="71">
        <f t="shared" ref="N54" si="26">+N9+N14+N16+N20+N21+N29+N34+N38+N40+N44+N46+N48+N49+N53</f>
        <v>99.999999999999986</v>
      </c>
      <c r="O54" s="72">
        <f t="shared" ref="O54" si="27">+O9+O14+O16+O20+O21+O29+O34+O38+O40+O44+O46+O48+O49+O53</f>
        <v>100.00000000000001</v>
      </c>
      <c r="P54" s="71">
        <f t="shared" ref="P54" si="28">+P9+P14+P16+P20+P21+P29+P34+P38+P40+P44+P46+P48+P49+P53</f>
        <v>100.00000000000001</v>
      </c>
      <c r="Q54" s="71">
        <f t="shared" ref="Q54" si="29">+Q9+Q14+Q16+Q20+Q21+Q29+Q34+Q38+Q40+Q44+Q46+Q48+Q49+Q53</f>
        <v>100.00000000000001</v>
      </c>
      <c r="R54" s="71">
        <f t="shared" ref="R54" si="30">+R9+R14+R16+R20+R21+R29+R34+R38+R40+R44+R46+R48+R49+R53</f>
        <v>100</v>
      </c>
      <c r="S54" s="72">
        <f t="shared" ref="S54" si="31">+S9+S14+S16+S20+S21+S29+S34+S38+S40+S44+S46+S48+S49+S53</f>
        <v>99.999999999999986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18" t="s">
        <v>63</v>
      </c>
      <c r="E8" s="118" t="s">
        <v>64</v>
      </c>
      <c r="F8" s="10" t="s">
        <v>65</v>
      </c>
      <c r="G8" s="11" t="s">
        <v>60</v>
      </c>
      <c r="H8" s="119" t="s">
        <v>63</v>
      </c>
      <c r="I8" s="119" t="s">
        <v>64</v>
      </c>
      <c r="J8" s="10" t="s">
        <v>65</v>
      </c>
      <c r="K8" s="11" t="s">
        <v>60</v>
      </c>
      <c r="L8" s="119" t="s">
        <v>63</v>
      </c>
      <c r="M8" s="119" t="s">
        <v>64</v>
      </c>
      <c r="N8" s="10" t="s">
        <v>65</v>
      </c>
      <c r="O8" s="11" t="s">
        <v>59</v>
      </c>
      <c r="P8" s="119" t="s">
        <v>63</v>
      </c>
      <c r="Q8" s="11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314480</v>
      </c>
      <c r="E9" s="15">
        <v>289081</v>
      </c>
      <c r="F9" s="15">
        <v>331327</v>
      </c>
      <c r="G9" s="16">
        <f>(+D9+E9+F9)/3</f>
        <v>311629.33333333331</v>
      </c>
      <c r="H9" s="17">
        <v>317386</v>
      </c>
      <c r="I9" s="17">
        <v>294162</v>
      </c>
      <c r="J9" s="17">
        <v>334790</v>
      </c>
      <c r="K9" s="16">
        <f>(+H9+I9+J9)/3</f>
        <v>315446</v>
      </c>
      <c r="L9" s="18">
        <f t="shared" ref="L9:S12" si="0">(+D9/D$54)*100</f>
        <v>96.053463489726667</v>
      </c>
      <c r="M9" s="18">
        <f t="shared" si="0"/>
        <v>96.23010192872313</v>
      </c>
      <c r="N9" s="18">
        <f t="shared" si="0"/>
        <v>96.300031680797076</v>
      </c>
      <c r="O9" s="19">
        <f t="shared" si="0"/>
        <v>96.195352436143324</v>
      </c>
      <c r="P9" s="18">
        <f t="shared" si="0"/>
        <v>95.087526926176594</v>
      </c>
      <c r="Q9" s="18">
        <f t="shared" si="0"/>
        <v>95.584106683303432</v>
      </c>
      <c r="R9" s="18">
        <f t="shared" si="0"/>
        <v>95.714722724920591</v>
      </c>
      <c r="S9" s="19">
        <f t="shared" si="0"/>
        <v>95.462991544556004</v>
      </c>
      <c r="T9" s="51"/>
    </row>
    <row r="10" spans="1:20" ht="24" customHeight="1" x14ac:dyDescent="0.35">
      <c r="A10" s="13"/>
      <c r="B10" s="13"/>
      <c r="C10" s="20" t="s">
        <v>73</v>
      </c>
      <c r="D10" s="15">
        <v>311440</v>
      </c>
      <c r="E10" s="15">
        <v>286664</v>
      </c>
      <c r="F10" s="15">
        <v>328373</v>
      </c>
      <c r="G10" s="21">
        <f>(+D10+E10+F10)/3</f>
        <v>308825.66666666669</v>
      </c>
      <c r="H10" s="17">
        <v>311440</v>
      </c>
      <c r="I10" s="17">
        <v>286664</v>
      </c>
      <c r="J10" s="17">
        <v>328373</v>
      </c>
      <c r="K10" s="21">
        <f>(+H10+I10+J10)/3</f>
        <v>308825.66666666669</v>
      </c>
      <c r="L10" s="18">
        <f t="shared" si="0"/>
        <v>95.124938531036861</v>
      </c>
      <c r="M10" s="18">
        <f t="shared" si="0"/>
        <v>95.425524124018821</v>
      </c>
      <c r="N10" s="18">
        <f t="shared" si="0"/>
        <v>95.44145301505273</v>
      </c>
      <c r="O10" s="22">
        <f t="shared" si="0"/>
        <v>95.329902126223416</v>
      </c>
      <c r="P10" s="18">
        <f t="shared" si="0"/>
        <v>93.306130030588747</v>
      </c>
      <c r="Q10" s="18">
        <f t="shared" si="0"/>
        <v>93.147729340507951</v>
      </c>
      <c r="R10" s="18">
        <f t="shared" si="0"/>
        <v>93.880135742854776</v>
      </c>
      <c r="S10" s="22">
        <f t="shared" si="0"/>
        <v>93.459489122518207</v>
      </c>
    </row>
    <row r="11" spans="1:20" ht="24" customHeight="1" x14ac:dyDescent="0.35">
      <c r="A11" s="13"/>
      <c r="B11" s="13"/>
      <c r="C11" s="20" t="s">
        <v>74</v>
      </c>
      <c r="D11" s="15">
        <v>121</v>
      </c>
      <c r="E11" s="15">
        <v>85</v>
      </c>
      <c r="F11" s="15">
        <v>112</v>
      </c>
      <c r="G11" s="21">
        <f>(+D11+E11+F11)/3</f>
        <v>106</v>
      </c>
      <c r="H11" s="17">
        <v>47</v>
      </c>
      <c r="I11" s="17">
        <v>41</v>
      </c>
      <c r="J11" s="17">
        <v>47</v>
      </c>
      <c r="K11" s="21">
        <f>(+H11+I11+J11)/3</f>
        <v>45</v>
      </c>
      <c r="L11" s="18">
        <f t="shared" si="0"/>
        <v>3.6957736842587532E-2</v>
      </c>
      <c r="M11" s="18">
        <f t="shared" si="0"/>
        <v>2.8295040711570341E-2</v>
      </c>
      <c r="N11" s="18">
        <f t="shared" si="0"/>
        <v>3.2552745620638437E-2</v>
      </c>
      <c r="O11" s="22">
        <f t="shared" si="0"/>
        <v>3.2720627577521137E-2</v>
      </c>
      <c r="P11" s="18">
        <f t="shared" si="0"/>
        <v>1.408100472462648E-2</v>
      </c>
      <c r="Q11" s="18">
        <f t="shared" si="0"/>
        <v>1.3322415451402428E-2</v>
      </c>
      <c r="R11" s="18">
        <f t="shared" si="0"/>
        <v>1.3437055969626535E-2</v>
      </c>
      <c r="S11" s="22">
        <f t="shared" si="0"/>
        <v>1.3618288453507165E-2</v>
      </c>
    </row>
    <row r="12" spans="1:20" ht="24" customHeight="1" x14ac:dyDescent="0.35">
      <c r="A12" s="13"/>
      <c r="B12" s="13"/>
      <c r="C12" s="20" t="s">
        <v>75</v>
      </c>
      <c r="D12" s="15">
        <v>2919</v>
      </c>
      <c r="E12" s="15">
        <v>2332</v>
      </c>
      <c r="F12" s="15">
        <v>2842</v>
      </c>
      <c r="G12" s="21">
        <f>(+D12+E12+F12)/3</f>
        <v>2697.6666666666665</v>
      </c>
      <c r="H12" s="17">
        <v>5899</v>
      </c>
      <c r="I12" s="17">
        <v>7457</v>
      </c>
      <c r="J12" s="17">
        <v>6370</v>
      </c>
      <c r="K12" s="21">
        <f>(+H12+I12+J12)/3</f>
        <v>6575.333333333333</v>
      </c>
      <c r="L12" s="18">
        <f t="shared" si="0"/>
        <v>0.89156722184721493</v>
      </c>
      <c r="M12" s="18">
        <f t="shared" si="0"/>
        <v>0.77628276399272989</v>
      </c>
      <c r="N12" s="18">
        <f t="shared" si="0"/>
        <v>0.82602592012370057</v>
      </c>
      <c r="O12" s="22">
        <f t="shared" si="0"/>
        <v>0.83272968234238531</v>
      </c>
      <c r="P12" s="18">
        <f t="shared" si="0"/>
        <v>1.7673158908632254</v>
      </c>
      <c r="Q12" s="18">
        <f t="shared" si="0"/>
        <v>2.4230549273440949</v>
      </c>
      <c r="R12" s="18">
        <f t="shared" si="0"/>
        <v>1.8211499260961921</v>
      </c>
      <c r="S12" s="22">
        <f t="shared" si="0"/>
        <v>1.9898841335843132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490</v>
      </c>
      <c r="E14" s="83">
        <v>440</v>
      </c>
      <c r="F14" s="83">
        <v>523</v>
      </c>
      <c r="G14" s="16">
        <f>(+D14+E14+F14)/3</f>
        <v>484.33333333333331</v>
      </c>
      <c r="H14" s="84">
        <v>525</v>
      </c>
      <c r="I14" s="84">
        <v>484</v>
      </c>
      <c r="J14" s="84">
        <v>573</v>
      </c>
      <c r="K14" s="16">
        <f>(+H14+I14+J14)/3</f>
        <v>527.33333333333337</v>
      </c>
      <c r="L14" s="85">
        <f t="shared" ref="L14:S14" si="1">(+D14/D$54)*100</f>
        <v>0.1496635624203958</v>
      </c>
      <c r="M14" s="85">
        <f t="shared" si="1"/>
        <v>0.14646844603636414</v>
      </c>
      <c r="N14" s="85">
        <f t="shared" si="1"/>
        <v>0.15200969606780274</v>
      </c>
      <c r="O14" s="19">
        <f t="shared" si="1"/>
        <v>0.1495065153149</v>
      </c>
      <c r="P14" s="85">
        <f t="shared" si="1"/>
        <v>0.15728781873252984</v>
      </c>
      <c r="Q14" s="85">
        <f t="shared" si="1"/>
        <v>0.15726948971899452</v>
      </c>
      <c r="R14" s="85">
        <f t="shared" si="1"/>
        <v>0.16381772490629798</v>
      </c>
      <c r="S14" s="19">
        <f t="shared" si="1"/>
        <v>0.15958616543295062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17</v>
      </c>
      <c r="D16" s="15">
        <v>156</v>
      </c>
      <c r="E16" s="15">
        <v>147</v>
      </c>
      <c r="F16" s="15">
        <v>158</v>
      </c>
      <c r="G16" s="16">
        <f>(+D16+E16+F16)/3</f>
        <v>153.66666666666666</v>
      </c>
      <c r="H16" s="25">
        <v>191</v>
      </c>
      <c r="I16" s="25">
        <v>158</v>
      </c>
      <c r="J16" s="25">
        <v>159</v>
      </c>
      <c r="K16" s="16">
        <f>(+H16+I16+J16)/3</f>
        <v>169.33333333333334</v>
      </c>
      <c r="L16" s="26">
        <f t="shared" ref="L16:S17" si="2">(+D16/D$54)*100</f>
        <v>4.7647991301187229E-2</v>
      </c>
      <c r="M16" s="26">
        <f t="shared" si="2"/>
        <v>4.8933776289421652E-2</v>
      </c>
      <c r="N16" s="26">
        <f t="shared" si="2"/>
        <v>4.5922623286257798E-2</v>
      </c>
      <c r="O16" s="19">
        <f t="shared" si="2"/>
        <v>4.7434620481878118E-2</v>
      </c>
      <c r="P16" s="26">
        <f t="shared" si="2"/>
        <v>5.7222806434120373E-2</v>
      </c>
      <c r="Q16" s="26">
        <f t="shared" si="2"/>
        <v>5.1340040032233747E-2</v>
      </c>
      <c r="R16" s="26">
        <f t="shared" si="2"/>
        <v>4.5457274450438706E-2</v>
      </c>
      <c r="S16" s="19">
        <f t="shared" si="2"/>
        <v>5.1245115069493627E-2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156</v>
      </c>
      <c r="E17" s="15">
        <v>147</v>
      </c>
      <c r="F17" s="15">
        <v>158</v>
      </c>
      <c r="G17" s="21">
        <f t="shared" ref="G17:G20" si="3">(+D17+E17+F17)/3</f>
        <v>153.66666666666666</v>
      </c>
      <c r="H17" s="25">
        <v>191</v>
      </c>
      <c r="I17" s="25">
        <v>158</v>
      </c>
      <c r="J17" s="25">
        <v>159</v>
      </c>
      <c r="K17" s="21">
        <f t="shared" ref="K17:K18" si="4">(+H17+I17+J17)/3</f>
        <v>169.33333333333334</v>
      </c>
      <c r="L17" s="26">
        <f t="shared" si="2"/>
        <v>4.7647991301187229E-2</v>
      </c>
      <c r="M17" s="26">
        <f t="shared" si="2"/>
        <v>4.8933776289421652E-2</v>
      </c>
      <c r="N17" s="26">
        <f t="shared" si="2"/>
        <v>4.5922623286257798E-2</v>
      </c>
      <c r="O17" s="22">
        <f t="shared" si="2"/>
        <v>4.7434620481878118E-2</v>
      </c>
      <c r="P17" s="26">
        <f t="shared" si="2"/>
        <v>5.7222806434120373E-2</v>
      </c>
      <c r="Q17" s="26">
        <f t="shared" si="2"/>
        <v>5.1340040032233747E-2</v>
      </c>
      <c r="R17" s="26">
        <f t="shared" si="2"/>
        <v>4.5457274450438706E-2</v>
      </c>
      <c r="S17" s="22">
        <f t="shared" si="2"/>
        <v>5.1245115069493627E-2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3"/>
        <v>0</v>
      </c>
      <c r="H18" s="25"/>
      <c r="I18" s="25"/>
      <c r="J18" s="25"/>
      <c r="K18" s="21">
        <f t="shared" si="4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1"/>
      <c r="C20" s="82" t="s">
        <v>29</v>
      </c>
      <c r="D20" s="83">
        <v>1904</v>
      </c>
      <c r="E20" s="83">
        <v>1772</v>
      </c>
      <c r="F20" s="83">
        <v>2086</v>
      </c>
      <c r="G20" s="16">
        <f t="shared" si="3"/>
        <v>1920.6666666666667</v>
      </c>
      <c r="H20" s="84">
        <v>3743</v>
      </c>
      <c r="I20" s="84">
        <v>3178</v>
      </c>
      <c r="J20" s="84">
        <v>3789</v>
      </c>
      <c r="K20" s="16">
        <f t="shared" ref="K20" si="5">(+H20+I20+J20)/3</f>
        <v>3570</v>
      </c>
      <c r="L20" s="85">
        <f t="shared" ref="L20:S24" si="6">(+D20/D$54)*100</f>
        <v>0.5815498425478236</v>
      </c>
      <c r="M20" s="85">
        <f t="shared" si="6"/>
        <v>0.58986837812826642</v>
      </c>
      <c r="N20" s="85">
        <f t="shared" si="6"/>
        <v>0.60629488718439095</v>
      </c>
      <c r="O20" s="19">
        <f t="shared" si="6"/>
        <v>0.59288130849583887</v>
      </c>
      <c r="P20" s="85">
        <f t="shared" si="6"/>
        <v>1.1213872486016363</v>
      </c>
      <c r="Q20" s="85">
        <f t="shared" si="6"/>
        <v>1.0326496659648028</v>
      </c>
      <c r="R20" s="85">
        <f t="shared" si="6"/>
        <v>1.0832554269981902</v>
      </c>
      <c r="S20" s="19">
        <f t="shared" si="6"/>
        <v>1.0803842173115683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6185</v>
      </c>
      <c r="E21" s="15">
        <v>5047</v>
      </c>
      <c r="F21" s="15">
        <v>5462</v>
      </c>
      <c r="G21" s="16">
        <f>(+D21+E21+F21)/3</f>
        <v>5564.666666666667</v>
      </c>
      <c r="H21" s="25">
        <v>6185</v>
      </c>
      <c r="I21" s="25">
        <v>5047</v>
      </c>
      <c r="J21" s="25">
        <v>5462</v>
      </c>
      <c r="K21" s="16">
        <f>(+H21+I21+J21)/3</f>
        <v>5564.666666666667</v>
      </c>
      <c r="L21" s="26">
        <f t="shared" si="6"/>
        <v>1.8891206807554037</v>
      </c>
      <c r="M21" s="26">
        <f t="shared" si="6"/>
        <v>1.6800596526034766</v>
      </c>
      <c r="N21" s="26">
        <f t="shared" si="6"/>
        <v>1.5875276480350637</v>
      </c>
      <c r="O21" s="19">
        <f t="shared" si="6"/>
        <v>1.7177300527645842</v>
      </c>
      <c r="P21" s="26">
        <f t="shared" si="6"/>
        <v>1.8530003025918038</v>
      </c>
      <c r="Q21" s="26">
        <f t="shared" si="6"/>
        <v>1.639956848371416</v>
      </c>
      <c r="R21" s="26">
        <f t="shared" si="6"/>
        <v>1.5615574405553221</v>
      </c>
      <c r="S21" s="19">
        <f t="shared" si="6"/>
        <v>1.6840274625396192</v>
      </c>
    </row>
    <row r="22" spans="1:20" ht="24" customHeight="1" x14ac:dyDescent="0.35">
      <c r="A22" s="23"/>
      <c r="B22" s="34"/>
      <c r="C22" s="24" t="s">
        <v>6</v>
      </c>
      <c r="D22" s="15">
        <v>3489</v>
      </c>
      <c r="E22" s="15">
        <v>2911</v>
      </c>
      <c r="F22" s="15">
        <v>3347</v>
      </c>
      <c r="G22" s="21">
        <f>(+D22+E22+F22)/3</f>
        <v>3249</v>
      </c>
      <c r="H22" s="25">
        <v>3489</v>
      </c>
      <c r="I22" s="25">
        <v>2911</v>
      </c>
      <c r="J22" s="25">
        <v>3347</v>
      </c>
      <c r="K22" s="21">
        <f>(+H22+I22+J22)/3</f>
        <v>3249</v>
      </c>
      <c r="L22" s="26">
        <f t="shared" si="6"/>
        <v>1.0656656516015528</v>
      </c>
      <c r="M22" s="26">
        <f t="shared" si="6"/>
        <v>0.96902192366330897</v>
      </c>
      <c r="N22" s="26">
        <f t="shared" si="6"/>
        <v>0.9728039249310434</v>
      </c>
      <c r="O22" s="22">
        <f t="shared" si="6"/>
        <v>1.0029181037676054</v>
      </c>
      <c r="P22" s="26">
        <f t="shared" si="6"/>
        <v>1.0452899039196124</v>
      </c>
      <c r="Q22" s="26">
        <f t="shared" si="6"/>
        <v>0.94589149704957243</v>
      </c>
      <c r="R22" s="26">
        <f t="shared" si="6"/>
        <v>0.95688992192212807</v>
      </c>
      <c r="S22" s="22">
        <f t="shared" si="6"/>
        <v>0.98324042634321718</v>
      </c>
    </row>
    <row r="23" spans="1:20" ht="24" customHeight="1" x14ac:dyDescent="0.35">
      <c r="A23" s="23"/>
      <c r="B23" s="34"/>
      <c r="C23" s="24" t="s">
        <v>7</v>
      </c>
      <c r="D23" s="15">
        <v>2627</v>
      </c>
      <c r="E23" s="15">
        <v>2069</v>
      </c>
      <c r="F23" s="15">
        <v>2023</v>
      </c>
      <c r="G23" s="21">
        <f>(+D23+E23+F23)/3</f>
        <v>2239.6666666666665</v>
      </c>
      <c r="H23" s="25">
        <v>2627</v>
      </c>
      <c r="I23" s="25">
        <v>2069</v>
      </c>
      <c r="J23" s="25">
        <v>2023</v>
      </c>
      <c r="K23" s="21">
        <f>(+H23+I23+J23)/3</f>
        <v>2239.6666666666665</v>
      </c>
      <c r="L23" s="26">
        <f t="shared" si="6"/>
        <v>0.80237995607832602</v>
      </c>
      <c r="M23" s="26">
        <f t="shared" si="6"/>
        <v>0.68873457920281222</v>
      </c>
      <c r="N23" s="26">
        <f t="shared" si="6"/>
        <v>0.58798396777278183</v>
      </c>
      <c r="O23" s="22">
        <f t="shared" si="6"/>
        <v>0.6913518763942279</v>
      </c>
      <c r="P23" s="26">
        <f t="shared" si="6"/>
        <v>0.78703828535305864</v>
      </c>
      <c r="Q23" s="26">
        <f t="shared" si="6"/>
        <v>0.67229457485247868</v>
      </c>
      <c r="R23" s="26">
        <f t="shared" si="6"/>
        <v>0.57836519630966976</v>
      </c>
      <c r="S23" s="22">
        <f t="shared" si="6"/>
        <v>0.67778726014158974</v>
      </c>
    </row>
    <row r="24" spans="1:20" ht="24" customHeight="1" x14ac:dyDescent="0.35">
      <c r="A24" s="23"/>
      <c r="B24" s="36"/>
      <c r="C24" s="24" t="s">
        <v>8</v>
      </c>
      <c r="D24" s="15">
        <v>69</v>
      </c>
      <c r="E24" s="15">
        <v>67</v>
      </c>
      <c r="F24" s="15">
        <v>92</v>
      </c>
      <c r="G24" s="21">
        <f>(+D24+E24+F24)/3</f>
        <v>76</v>
      </c>
      <c r="H24" s="25">
        <v>69</v>
      </c>
      <c r="I24" s="25">
        <v>67</v>
      </c>
      <c r="J24" s="25">
        <v>92</v>
      </c>
      <c r="K24" s="21">
        <f>(+H24+I24+J24)/3</f>
        <v>76</v>
      </c>
      <c r="L24" s="26">
        <f t="shared" si="6"/>
        <v>2.1075073075525121E-2</v>
      </c>
      <c r="M24" s="26">
        <f t="shared" si="6"/>
        <v>2.2303149737355445E-2</v>
      </c>
      <c r="N24" s="26">
        <f t="shared" si="6"/>
        <v>2.6739755331238717E-2</v>
      </c>
      <c r="O24" s="22">
        <f t="shared" si="6"/>
        <v>2.3460072602751E-2</v>
      </c>
      <c r="P24" s="26">
        <f t="shared" si="6"/>
        <v>2.067211331913249E-2</v>
      </c>
      <c r="Q24" s="26">
        <f t="shared" si="6"/>
        <v>2.1770776469364941E-2</v>
      </c>
      <c r="R24" s="26">
        <f t="shared" si="6"/>
        <v>2.6302322323524283E-2</v>
      </c>
      <c r="S24" s="22">
        <f t="shared" si="6"/>
        <v>2.2999776054812095E-2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18</v>
      </c>
      <c r="E27" s="15">
        <v>22</v>
      </c>
      <c r="F27" s="15">
        <v>43</v>
      </c>
      <c r="G27" s="21">
        <f>(+D27+E27+F27)/3</f>
        <v>27.666666666666668</v>
      </c>
      <c r="H27" s="25">
        <v>18</v>
      </c>
      <c r="I27" s="25">
        <v>22</v>
      </c>
      <c r="J27" s="25">
        <v>43</v>
      </c>
      <c r="K27" s="21">
        <f>(+H27+I27+J27)/3</f>
        <v>27.666666666666668</v>
      </c>
      <c r="L27" s="26">
        <f>(+D27/D$54)*100</f>
        <v>5.4978451501369882E-3</v>
      </c>
      <c r="M27" s="26">
        <f>(+E27/E$54)*100</f>
        <v>7.3234223018182054E-3</v>
      </c>
      <c r="N27" s="26">
        <f>(+F27/F$54)*100</f>
        <v>1.2497929122209402E-2</v>
      </c>
      <c r="O27" s="22">
        <f>(+G27/G$54)*100</f>
        <v>8.5402895878435667E-3</v>
      </c>
      <c r="P27" s="26">
        <f>(+H27/H$54)*100</f>
        <v>5.3927252136867368E-3</v>
      </c>
      <c r="Q27" s="26">
        <f>(+I27/I$54)*100</f>
        <v>7.1486131690452056E-3</v>
      </c>
      <c r="R27" s="26">
        <f>(+J27/J$54)*100</f>
        <v>1.2293476738168958E-2</v>
      </c>
      <c r="S27" s="22">
        <f>(+K27/K$54)*100</f>
        <v>8.3727254936377376E-3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1204</v>
      </c>
      <c r="E29" s="83">
        <v>1064</v>
      </c>
      <c r="F29" s="83">
        <v>1162</v>
      </c>
      <c r="G29" s="16">
        <f>(+D29+E29+F29)/3</f>
        <v>1143.3333333333333</v>
      </c>
      <c r="H29" s="84">
        <v>1369</v>
      </c>
      <c r="I29" s="84">
        <v>1275</v>
      </c>
      <c r="J29" s="84">
        <v>1411</v>
      </c>
      <c r="K29" s="16">
        <f>(+H29+I29+J29)/3</f>
        <v>1351.6666666666667</v>
      </c>
      <c r="L29" s="85">
        <f t="shared" ref="L29:S32" si="7">(+D29/D$54)*100</f>
        <v>0.36774475337582968</v>
      </c>
      <c r="M29" s="85">
        <f t="shared" si="7"/>
        <v>0.35418733314248052</v>
      </c>
      <c r="N29" s="85">
        <f t="shared" si="7"/>
        <v>0.33773473581412383</v>
      </c>
      <c r="O29" s="19">
        <f t="shared" si="7"/>
        <v>0.3529300395940172</v>
      </c>
      <c r="P29" s="85">
        <f t="shared" si="7"/>
        <v>0.41014671208539677</v>
      </c>
      <c r="Q29" s="85">
        <f t="shared" si="7"/>
        <v>0.4142946268423926</v>
      </c>
      <c r="R29" s="85">
        <f t="shared" si="7"/>
        <v>0.40339757389666042</v>
      </c>
      <c r="S29" s="19">
        <f t="shared" si="7"/>
        <v>0.40905303465904846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326</v>
      </c>
      <c r="E30" s="83">
        <v>296</v>
      </c>
      <c r="F30" s="83">
        <v>313</v>
      </c>
      <c r="G30" s="21">
        <f>(+D30+E30+F30)/3</f>
        <v>311.66666666666669</v>
      </c>
      <c r="H30" s="84">
        <v>532</v>
      </c>
      <c r="I30" s="84">
        <v>484</v>
      </c>
      <c r="J30" s="84">
        <v>545</v>
      </c>
      <c r="K30" s="21">
        <f>(+H30+I30+J30)/3</f>
        <v>520.33333333333337</v>
      </c>
      <c r="L30" s="85">
        <f t="shared" si="7"/>
        <v>9.957208438581433E-2</v>
      </c>
      <c r="M30" s="85">
        <f t="shared" si="7"/>
        <v>9.8533318242644954E-2</v>
      </c>
      <c r="N30" s="85">
        <f t="shared" si="7"/>
        <v>9.0973298029105643E-2</v>
      </c>
      <c r="O30" s="22">
        <f t="shared" si="7"/>
        <v>9.6206876682334158E-2</v>
      </c>
      <c r="P30" s="85">
        <f t="shared" si="7"/>
        <v>0.15938498964896353</v>
      </c>
      <c r="Q30" s="85">
        <f t="shared" si="7"/>
        <v>0.15726948971899452</v>
      </c>
      <c r="R30" s="85">
        <f t="shared" si="7"/>
        <v>0.15581267028609494</v>
      </c>
      <c r="S30" s="22">
        <f t="shared" si="7"/>
        <v>0.1574677650068495</v>
      </c>
    </row>
    <row r="31" spans="1:20" ht="24" customHeight="1" x14ac:dyDescent="0.35">
      <c r="A31" s="81"/>
      <c r="B31" s="86"/>
      <c r="C31" s="87" t="s">
        <v>54</v>
      </c>
      <c r="D31" s="83">
        <v>465</v>
      </c>
      <c r="E31" s="83">
        <v>414</v>
      </c>
      <c r="F31" s="83">
        <v>465</v>
      </c>
      <c r="G31" s="21">
        <f>(+D31+E31+F31)/3</f>
        <v>448</v>
      </c>
      <c r="H31" s="84">
        <v>393</v>
      </c>
      <c r="I31" s="84">
        <v>366</v>
      </c>
      <c r="J31" s="84">
        <v>390</v>
      </c>
      <c r="K31" s="21">
        <f>(+H31+I31+J31)/3</f>
        <v>383</v>
      </c>
      <c r="L31" s="85">
        <f t="shared" si="7"/>
        <v>0.14202766637853884</v>
      </c>
      <c r="M31" s="85">
        <f t="shared" si="7"/>
        <v>0.1378134924069426</v>
      </c>
      <c r="N31" s="85">
        <f t="shared" si="7"/>
        <v>0.13515202422854353</v>
      </c>
      <c r="O31" s="22">
        <f t="shared" si="7"/>
        <v>0.13829095428990065</v>
      </c>
      <c r="P31" s="85">
        <f t="shared" si="7"/>
        <v>0.11774116716549375</v>
      </c>
      <c r="Q31" s="85">
        <f t="shared" si="7"/>
        <v>0.11892692817593387</v>
      </c>
      <c r="R31" s="85">
        <f t="shared" si="7"/>
        <v>0.11149897506711381</v>
      </c>
      <c r="S31" s="22">
        <f t="shared" si="7"/>
        <v>0.11590676617096096</v>
      </c>
    </row>
    <row r="32" spans="1:20" ht="24" customHeight="1" x14ac:dyDescent="0.35">
      <c r="A32" s="81"/>
      <c r="B32" s="86"/>
      <c r="C32" s="87" t="s">
        <v>55</v>
      </c>
      <c r="D32" s="83">
        <v>413</v>
      </c>
      <c r="E32" s="83">
        <v>354</v>
      </c>
      <c r="F32" s="83">
        <v>384</v>
      </c>
      <c r="G32" s="21">
        <f>(+D32+E32+F32)/3</f>
        <v>383.66666666666669</v>
      </c>
      <c r="H32" s="84">
        <v>444</v>
      </c>
      <c r="I32" s="84">
        <v>425</v>
      </c>
      <c r="J32" s="84">
        <v>476</v>
      </c>
      <c r="K32" s="21">
        <f>(+H32+I32+J32)/3</f>
        <v>448.33333333333331</v>
      </c>
      <c r="L32" s="85">
        <f t="shared" si="7"/>
        <v>0.12614500261147646</v>
      </c>
      <c r="M32" s="85">
        <f t="shared" si="7"/>
        <v>0.11784052249289294</v>
      </c>
      <c r="N32" s="85">
        <f t="shared" si="7"/>
        <v>0.11160941355647465</v>
      </c>
      <c r="O32" s="22">
        <f t="shared" si="7"/>
        <v>0.11843220862178248</v>
      </c>
      <c r="P32" s="85">
        <f t="shared" si="7"/>
        <v>0.13302055527093951</v>
      </c>
      <c r="Q32" s="85">
        <f t="shared" si="7"/>
        <v>0.13809820894746419</v>
      </c>
      <c r="R32" s="85">
        <f t="shared" si="7"/>
        <v>0.13608592854345172</v>
      </c>
      <c r="S32" s="22">
        <f t="shared" si="7"/>
        <v>0.13567850348123803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167</v>
      </c>
      <c r="E34" s="15">
        <v>145</v>
      </c>
      <c r="F34" s="15">
        <v>128</v>
      </c>
      <c r="G34" s="16">
        <f>(+D34+E34+F34)/3</f>
        <v>146.66666666666666</v>
      </c>
      <c r="H34" s="25">
        <v>178</v>
      </c>
      <c r="I34" s="25">
        <v>141</v>
      </c>
      <c r="J34" s="25">
        <v>105</v>
      </c>
      <c r="K34" s="16">
        <f>(+H34+I34+J34)/3</f>
        <v>141.33333333333334</v>
      </c>
      <c r="L34" s="26">
        <f t="shared" ref="L34:S34" si="8">(+D34/D$54)*100</f>
        <v>5.1007785559604273E-2</v>
      </c>
      <c r="M34" s="26">
        <f t="shared" si="8"/>
        <v>4.8268010625619993E-2</v>
      </c>
      <c r="N34" s="26">
        <f t="shared" si="8"/>
        <v>3.7203137852158216E-2</v>
      </c>
      <c r="O34" s="19">
        <f t="shared" si="8"/>
        <v>4.5273824321098416E-2</v>
      </c>
      <c r="P34" s="26">
        <f t="shared" si="8"/>
        <v>5.3328060446457728E-2</v>
      </c>
      <c r="Q34" s="26">
        <f t="shared" si="8"/>
        <v>4.5816111674335178E-2</v>
      </c>
      <c r="R34" s="26">
        <f t="shared" si="8"/>
        <v>3.0018954825761408E-2</v>
      </c>
      <c r="S34" s="19">
        <f t="shared" si="8"/>
        <v>4.2771513365089171E-2</v>
      </c>
      <c r="T34" s="73"/>
    </row>
    <row r="35" spans="1:20" ht="24" customHeight="1" x14ac:dyDescent="0.35">
      <c r="A35" s="81" t="s">
        <v>32</v>
      </c>
      <c r="B35" s="81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1"/>
      <c r="C36" s="82" t="s">
        <v>141</v>
      </c>
      <c r="D36" s="83">
        <v>2365</v>
      </c>
      <c r="E36" s="83">
        <v>2282</v>
      </c>
      <c r="F36" s="83">
        <v>2841</v>
      </c>
      <c r="G36" s="16">
        <f>(+D36+E36+F36)/3</f>
        <v>2496</v>
      </c>
      <c r="H36" s="84">
        <v>3443</v>
      </c>
      <c r="I36" s="84">
        <v>2958</v>
      </c>
      <c r="J36" s="84">
        <v>3189</v>
      </c>
      <c r="K36" s="16">
        <f>(+H36+I36+J36)/3</f>
        <v>3196.6666666666665</v>
      </c>
      <c r="L36" s="85">
        <f t="shared" ref="L36:S36" si="9">(+D36/D$54)*100</f>
        <v>0.72235576555966541</v>
      </c>
      <c r="M36" s="85">
        <f t="shared" si="9"/>
        <v>0.75963862239768853</v>
      </c>
      <c r="N36" s="85">
        <f t="shared" si="9"/>
        <v>0.82573527060923047</v>
      </c>
      <c r="O36" s="19">
        <f t="shared" si="9"/>
        <v>0.77047817390087503</v>
      </c>
      <c r="P36" s="85">
        <f t="shared" si="9"/>
        <v>1.0315084950401909</v>
      </c>
      <c r="Q36" s="85">
        <f t="shared" si="9"/>
        <v>0.96116353427435075</v>
      </c>
      <c r="R36" s="85">
        <f t="shared" si="9"/>
        <v>0.91171854227955362</v>
      </c>
      <c r="S36" s="19">
        <f t="shared" si="9"/>
        <v>0.96740286125284214</v>
      </c>
    </row>
    <row r="37" spans="1:20" ht="24" hidden="1" customHeight="1" x14ac:dyDescent="0.35">
      <c r="A37" s="13"/>
      <c r="B37" s="74"/>
      <c r="C37" s="20"/>
      <c r="D37" s="15"/>
      <c r="E37" s="15"/>
      <c r="F37" s="15"/>
      <c r="G37" s="21"/>
      <c r="H37" s="17"/>
      <c r="I37" s="17"/>
      <c r="J37" s="17"/>
      <c r="K37" s="21"/>
      <c r="L37" s="18"/>
      <c r="M37" s="18"/>
      <c r="N37" s="18"/>
      <c r="O37" s="22"/>
      <c r="P37" s="18"/>
      <c r="Q37" s="18"/>
      <c r="R37" s="18"/>
      <c r="S37" s="22"/>
    </row>
    <row r="38" spans="1:20" ht="24" hidden="1" customHeight="1" x14ac:dyDescent="0.35">
      <c r="A38" s="13"/>
      <c r="B38" s="74"/>
      <c r="C38" s="20"/>
      <c r="D38" s="15"/>
      <c r="E38" s="15"/>
      <c r="F38" s="15"/>
      <c r="G38" s="21"/>
      <c r="H38" s="17"/>
      <c r="I38" s="17"/>
      <c r="J38" s="17"/>
      <c r="K38" s="21"/>
      <c r="L38" s="18"/>
      <c r="M38" s="18"/>
      <c r="N38" s="18"/>
      <c r="O38" s="22"/>
      <c r="P38" s="18"/>
      <c r="Q38" s="18"/>
      <c r="R38" s="18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164</v>
      </c>
      <c r="E40" s="15">
        <v>145</v>
      </c>
      <c r="F40" s="15">
        <v>43</v>
      </c>
      <c r="G40" s="16">
        <f>(+D40+E40+F40)/3</f>
        <v>117.33333333333333</v>
      </c>
      <c r="H40" s="25">
        <v>322</v>
      </c>
      <c r="I40" s="25">
        <v>0</v>
      </c>
      <c r="J40" s="25">
        <v>0</v>
      </c>
      <c r="K40" s="16">
        <f>(+H40+I40+J40)/3</f>
        <v>107.33333333333333</v>
      </c>
      <c r="L40" s="26">
        <f t="shared" ref="L40:S40" si="10">(+D40/D$54)*100</f>
        <v>5.0091478034581444E-2</v>
      </c>
      <c r="M40" s="26">
        <f t="shared" si="10"/>
        <v>4.8268010625619993E-2</v>
      </c>
      <c r="N40" s="26">
        <f t="shared" si="10"/>
        <v>1.2497929122209402E-2</v>
      </c>
      <c r="O40" s="19">
        <f t="shared" si="10"/>
        <v>3.6219059456878734E-2</v>
      </c>
      <c r="P40" s="26">
        <f t="shared" si="10"/>
        <v>9.646986215595163E-2</v>
      </c>
      <c r="Q40" s="26">
        <f t="shared" si="10"/>
        <v>0</v>
      </c>
      <c r="R40" s="26">
        <f t="shared" si="10"/>
        <v>0</v>
      </c>
      <c r="S40" s="19">
        <f t="shared" si="10"/>
        <v>3.2482139866883752E-2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164</v>
      </c>
      <c r="E42" s="15">
        <v>145</v>
      </c>
      <c r="F42" s="15">
        <v>43</v>
      </c>
      <c r="G42" s="21">
        <f>(+D42+E42+F42)/3</f>
        <v>117.33333333333333</v>
      </c>
      <c r="H42" s="25">
        <v>322</v>
      </c>
      <c r="I42" s="25"/>
      <c r="J42" s="25"/>
      <c r="K42" s="21">
        <f>(+H42+I42+J42)/3</f>
        <v>107.33333333333333</v>
      </c>
      <c r="L42" s="26">
        <f>(+D42/D$54)*100</f>
        <v>5.0091478034581444E-2</v>
      </c>
      <c r="M42" s="26">
        <f>(+E42/E$54)*100</f>
        <v>4.8268010625619993E-2</v>
      </c>
      <c r="N42" s="26">
        <f>(+F42/F$54)*100</f>
        <v>1.2497929122209402E-2</v>
      </c>
      <c r="O42" s="22">
        <f>(+G42/G$54)*100</f>
        <v>3.6219059456878734E-2</v>
      </c>
      <c r="P42" s="26">
        <f>(+H42/H$54)*100</f>
        <v>9.646986215595163E-2</v>
      </c>
      <c r="Q42" s="26"/>
      <c r="R42" s="26"/>
      <c r="S42" s="22">
        <f>(+K42/K$54)*100</f>
        <v>3.2482139866883752E-2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141</v>
      </c>
      <c r="E44" s="83">
        <v>129</v>
      </c>
      <c r="F44" s="83">
        <v>158</v>
      </c>
      <c r="G44" s="16">
        <f>(+D44+E44+F44)/3</f>
        <v>142.66666666666666</v>
      </c>
      <c r="H44" s="84">
        <v>125</v>
      </c>
      <c r="I44" s="84">
        <v>118</v>
      </c>
      <c r="J44" s="90">
        <v>142</v>
      </c>
      <c r="K44" s="16">
        <f>(+H44+I44+J44)/3</f>
        <v>128.33333333333334</v>
      </c>
      <c r="L44" s="85">
        <f t="shared" ref="L44:S44" si="11">(+D44/D$54)*100</f>
        <v>4.306645367607307E-2</v>
      </c>
      <c r="M44" s="85">
        <f t="shared" si="11"/>
        <v>4.2941885315206756E-2</v>
      </c>
      <c r="N44" s="91">
        <f t="shared" si="11"/>
        <v>4.5922623286257798E-2</v>
      </c>
      <c r="O44" s="19">
        <f t="shared" si="11"/>
        <v>4.4039083657795734E-2</v>
      </c>
      <c r="P44" s="85">
        <f t="shared" si="11"/>
        <v>3.7449480650602336E-2</v>
      </c>
      <c r="Q44" s="85">
        <f t="shared" si="11"/>
        <v>3.8342561543060642E-2</v>
      </c>
      <c r="R44" s="91">
        <f t="shared" si="11"/>
        <v>4.0597062716744001E-2</v>
      </c>
      <c r="S44" s="19">
        <f t="shared" si="11"/>
        <v>3.8837341145187096E-2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19</v>
      </c>
      <c r="E46" s="15">
        <v>9</v>
      </c>
      <c r="F46" s="15">
        <v>2</v>
      </c>
      <c r="G46" s="16">
        <f>(+D46+E46+F46)/3</f>
        <v>10</v>
      </c>
      <c r="H46" s="17">
        <v>2</v>
      </c>
      <c r="I46" s="17">
        <v>5</v>
      </c>
      <c r="J46" s="17">
        <v>2</v>
      </c>
      <c r="K46" s="16">
        <f>(+H46+I46+J46)/3</f>
        <v>3</v>
      </c>
      <c r="L46" s="18">
        <f t="shared" ref="L46:S46" si="12">(+D46/D$54)*100</f>
        <v>5.8032809918112651E-3</v>
      </c>
      <c r="M46" s="18">
        <f t="shared" si="12"/>
        <v>2.995945487107448E-3</v>
      </c>
      <c r="N46" s="18">
        <f t="shared" si="12"/>
        <v>5.8129902893997213E-4</v>
      </c>
      <c r="O46" s="19">
        <f t="shared" si="12"/>
        <v>3.0868516582567103E-3</v>
      </c>
      <c r="P46" s="18">
        <f t="shared" si="12"/>
        <v>5.9919169040963745E-4</v>
      </c>
      <c r="Q46" s="18">
        <f t="shared" si="12"/>
        <v>1.6246848111466374E-3</v>
      </c>
      <c r="R46" s="18">
        <f t="shared" si="12"/>
        <v>5.7178961572878877E-4</v>
      </c>
      <c r="S46" s="19">
        <f t="shared" si="12"/>
        <v>9.0788589690047759E-4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78</v>
      </c>
      <c r="E48" s="83">
        <v>104</v>
      </c>
      <c r="F48" s="83">
        <v>110</v>
      </c>
      <c r="G48" s="16">
        <f t="shared" ref="G48:G53" si="13">(+D48+E48+F48)/3</f>
        <v>97.333333333333329</v>
      </c>
      <c r="H48" s="84">
        <v>278</v>
      </c>
      <c r="I48" s="84">
        <v>198</v>
      </c>
      <c r="J48" s="84">
        <v>108</v>
      </c>
      <c r="K48" s="16">
        <f t="shared" ref="K48:K53" si="14">(+H48+I48+J48)/3</f>
        <v>194.66666666666666</v>
      </c>
      <c r="L48" s="85">
        <f t="shared" ref="L48:S49" si="15">(+D48/D$54)*100</f>
        <v>2.3823995650593614E-2</v>
      </c>
      <c r="M48" s="85">
        <f t="shared" si="15"/>
        <v>3.4619814517686066E-2</v>
      </c>
      <c r="N48" s="85">
        <f t="shared" si="15"/>
        <v>3.1971446591698469E-2</v>
      </c>
      <c r="O48" s="19">
        <f t="shared" si="15"/>
        <v>3.0045356140365319E-2</v>
      </c>
      <c r="P48" s="85">
        <f t="shared" si="15"/>
        <v>8.3287644966939592E-2</v>
      </c>
      <c r="Q48" s="85">
        <f t="shared" si="15"/>
        <v>6.4337518521406845E-2</v>
      </c>
      <c r="R48" s="85">
        <f t="shared" si="15"/>
        <v>3.0876639249354593E-2</v>
      </c>
      <c r="S48" s="19">
        <f t="shared" si="15"/>
        <v>5.8911707087764317E-2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13"/>
        <v>0</v>
      </c>
      <c r="H50" s="17"/>
      <c r="I50" s="17"/>
      <c r="J50" s="17"/>
      <c r="K50" s="21">
        <f t="shared" si="14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13"/>
        <v>0</v>
      </c>
      <c r="H51" s="17"/>
      <c r="I51" s="17"/>
      <c r="J51" s="17"/>
      <c r="K51" s="21">
        <f t="shared" si="14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13"/>
        <v>0</v>
      </c>
      <c r="H52" s="17"/>
      <c r="I52" s="17"/>
      <c r="J52" s="17"/>
      <c r="K52" s="21">
        <f t="shared" si="14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48</v>
      </c>
      <c r="E53" s="94">
        <v>41</v>
      </c>
      <c r="F53" s="94">
        <v>57</v>
      </c>
      <c r="G53" s="67">
        <f t="shared" si="13"/>
        <v>48.666666666666664</v>
      </c>
      <c r="H53" s="84">
        <v>36</v>
      </c>
      <c r="I53" s="84">
        <v>28</v>
      </c>
      <c r="J53" s="84">
        <v>49</v>
      </c>
      <c r="K53" s="67">
        <f t="shared" si="14"/>
        <v>37.666666666666664</v>
      </c>
      <c r="L53" s="85">
        <f>(+D53/D$54)*100</f>
        <v>1.4660920400365303E-2</v>
      </c>
      <c r="M53" s="85">
        <f>(+E53/E$54)*100</f>
        <v>1.364819610793393E-2</v>
      </c>
      <c r="N53" s="85">
        <f>(+F53/F$54)*100</f>
        <v>1.6567022324789207E-2</v>
      </c>
      <c r="O53" s="68">
        <f>(+G53/G$54)*100</f>
        <v>1.5022678070182659E-2</v>
      </c>
      <c r="P53" s="85">
        <f>(+H53/H$54)*100</f>
        <v>1.0785450427373474E-2</v>
      </c>
      <c r="Q53" s="85">
        <f>(+I53/I$54)*100</f>
        <v>9.0982349424211691E-3</v>
      </c>
      <c r="R53" s="85">
        <f>(+J53/J$54)*100</f>
        <v>1.4008845585355324E-2</v>
      </c>
      <c r="S53" s="68">
        <f>(+K53/K$54)*100</f>
        <v>1.1399011816639328E-2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6">D21+D16+D29+D20+D36+D44+D40+D14+D48+D46+D49+D9+D53+D34</f>
        <v>327401</v>
      </c>
      <c r="E54" s="46">
        <f t="shared" si="16"/>
        <v>300406</v>
      </c>
      <c r="F54" s="46">
        <f t="shared" si="16"/>
        <v>344057</v>
      </c>
      <c r="G54" s="70">
        <f t="shared" si="16"/>
        <v>323954.66666666669</v>
      </c>
      <c r="H54" s="46">
        <f t="shared" si="16"/>
        <v>333783</v>
      </c>
      <c r="I54" s="46">
        <f t="shared" si="16"/>
        <v>307752</v>
      </c>
      <c r="J54" s="46">
        <f t="shared" si="16"/>
        <v>349779</v>
      </c>
      <c r="K54" s="70">
        <f t="shared" si="16"/>
        <v>330438</v>
      </c>
      <c r="L54" s="71">
        <f t="shared" si="16"/>
        <v>100</v>
      </c>
      <c r="M54" s="71">
        <f t="shared" si="16"/>
        <v>100</v>
      </c>
      <c r="N54" s="71">
        <f t="shared" si="16"/>
        <v>100</v>
      </c>
      <c r="O54" s="72">
        <f t="shared" si="16"/>
        <v>100</v>
      </c>
      <c r="P54" s="71">
        <f t="shared" si="16"/>
        <v>100.00000000000001</v>
      </c>
      <c r="Q54" s="71">
        <f t="shared" si="16"/>
        <v>100.00000000000001</v>
      </c>
      <c r="R54" s="71">
        <f t="shared" si="16"/>
        <v>100</v>
      </c>
      <c r="S54" s="72">
        <f t="shared" si="16"/>
        <v>99.999999999999986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17" t="s">
        <v>56</v>
      </c>
      <c r="E8" s="117" t="s">
        <v>57</v>
      </c>
      <c r="F8" s="10" t="s">
        <v>58</v>
      </c>
      <c r="G8" s="11" t="s">
        <v>60</v>
      </c>
      <c r="H8" s="119" t="s">
        <v>56</v>
      </c>
      <c r="I8" s="119" t="s">
        <v>57</v>
      </c>
      <c r="J8" s="10" t="s">
        <v>58</v>
      </c>
      <c r="K8" s="11" t="s">
        <v>60</v>
      </c>
      <c r="L8" s="119" t="s">
        <v>56</v>
      </c>
      <c r="M8" s="119" t="s">
        <v>57</v>
      </c>
      <c r="N8" s="10" t="s">
        <v>58</v>
      </c>
      <c r="O8" s="11" t="s">
        <v>59</v>
      </c>
      <c r="P8" s="119" t="s">
        <v>56</v>
      </c>
      <c r="Q8" s="11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359421</v>
      </c>
      <c r="E9" s="15">
        <v>329359</v>
      </c>
      <c r="F9" s="15">
        <v>337007</v>
      </c>
      <c r="G9" s="16">
        <f>(+D9+E9+F9)/3</f>
        <v>341929</v>
      </c>
      <c r="H9" s="17">
        <v>362918</v>
      </c>
      <c r="I9" s="17">
        <v>333170</v>
      </c>
      <c r="J9" s="17">
        <v>343719</v>
      </c>
      <c r="K9" s="16">
        <f>(+H9+I9+J9)/3</f>
        <v>346602.33333333331</v>
      </c>
      <c r="L9" s="18">
        <f t="shared" ref="L9:S12" si="0">(+D9/D$54)*100</f>
        <v>96.382514862795674</v>
      </c>
      <c r="M9" s="18">
        <f t="shared" si="0"/>
        <v>96.350285956675009</v>
      </c>
      <c r="N9" s="18">
        <f t="shared" si="0"/>
        <v>96.472113840455037</v>
      </c>
      <c r="O9" s="19">
        <f t="shared" si="0"/>
        <v>96.40157620172225</v>
      </c>
      <c r="P9" s="18">
        <f t="shared" si="0"/>
        <v>95.536414705928806</v>
      </c>
      <c r="Q9" s="18">
        <f t="shared" si="0"/>
        <v>95.646157732763768</v>
      </c>
      <c r="R9" s="18">
        <f t="shared" si="0"/>
        <v>95.904809205459884</v>
      </c>
      <c r="S9" s="19">
        <f t="shared" si="0"/>
        <v>95.693103111891517</v>
      </c>
      <c r="T9" s="51"/>
    </row>
    <row r="10" spans="1:20" ht="24" customHeight="1" x14ac:dyDescent="0.35">
      <c r="A10" s="13"/>
      <c r="B10" s="13"/>
      <c r="C10" s="20" t="s">
        <v>73</v>
      </c>
      <c r="D10" s="15">
        <v>356037</v>
      </c>
      <c r="E10" s="15">
        <v>326132</v>
      </c>
      <c r="F10" s="15">
        <v>333941</v>
      </c>
      <c r="G10" s="21">
        <f>(+D10+E10+F10)/3</f>
        <v>338703.33333333331</v>
      </c>
      <c r="H10" s="17">
        <v>356037</v>
      </c>
      <c r="I10" s="17">
        <v>326132</v>
      </c>
      <c r="J10" s="17">
        <v>333941</v>
      </c>
      <c r="K10" s="21">
        <f>(+H10+I10+J10)/3</f>
        <v>338703.33333333331</v>
      </c>
      <c r="L10" s="18">
        <f t="shared" si="0"/>
        <v>95.475059732751248</v>
      </c>
      <c r="M10" s="18">
        <f t="shared" si="0"/>
        <v>95.406263255664285</v>
      </c>
      <c r="N10" s="18">
        <f t="shared" si="0"/>
        <v>95.594436222379358</v>
      </c>
      <c r="O10" s="22">
        <f t="shared" si="0"/>
        <v>95.492149534291229</v>
      </c>
      <c r="P10" s="18">
        <f t="shared" si="0"/>
        <v>93.725024613424452</v>
      </c>
      <c r="Q10" s="18">
        <f t="shared" si="0"/>
        <v>93.625694731523595</v>
      </c>
      <c r="R10" s="18">
        <f t="shared" si="0"/>
        <v>93.176542148907913</v>
      </c>
      <c r="S10" s="22">
        <f t="shared" si="0"/>
        <v>93.512275838712469</v>
      </c>
    </row>
    <row r="11" spans="1:20" ht="24" customHeight="1" x14ac:dyDescent="0.35">
      <c r="A11" s="13"/>
      <c r="B11" s="13"/>
      <c r="C11" s="20" t="s">
        <v>74</v>
      </c>
      <c r="D11" s="15">
        <v>121</v>
      </c>
      <c r="E11" s="15">
        <v>103</v>
      </c>
      <c r="F11" s="15">
        <v>109</v>
      </c>
      <c r="G11" s="21">
        <f>(+D11+E11+F11)/3</f>
        <v>111</v>
      </c>
      <c r="H11" s="17">
        <v>52</v>
      </c>
      <c r="I11" s="17">
        <v>46</v>
      </c>
      <c r="J11" s="17">
        <v>42</v>
      </c>
      <c r="K11" s="21">
        <f>(+H11+I11+J11)/3</f>
        <v>46.666666666666664</v>
      </c>
      <c r="L11" s="18">
        <f t="shared" si="0"/>
        <v>3.2447420430075813E-2</v>
      </c>
      <c r="M11" s="18">
        <f t="shared" si="0"/>
        <v>3.013149618968216E-2</v>
      </c>
      <c r="N11" s="18">
        <f t="shared" si="0"/>
        <v>3.1202498489970826E-2</v>
      </c>
      <c r="O11" s="22">
        <f t="shared" si="0"/>
        <v>3.1294727731169834E-2</v>
      </c>
      <c r="P11" s="18">
        <f t="shared" si="0"/>
        <v>1.368874942744173E-2</v>
      </c>
      <c r="Q11" s="18">
        <f t="shared" si="0"/>
        <v>1.3205640530981581E-2</v>
      </c>
      <c r="R11" s="18">
        <f t="shared" si="0"/>
        <v>1.1718880791080258E-2</v>
      </c>
      <c r="S11" s="22">
        <f t="shared" si="0"/>
        <v>1.2884154882266432E-2</v>
      </c>
    </row>
    <row r="12" spans="1:20" ht="24" customHeight="1" x14ac:dyDescent="0.35">
      <c r="A12" s="13"/>
      <c r="B12" s="13"/>
      <c r="C12" s="20" t="s">
        <v>75</v>
      </c>
      <c r="D12" s="15">
        <v>3263</v>
      </c>
      <c r="E12" s="15">
        <v>3124</v>
      </c>
      <c r="F12" s="15">
        <v>2957</v>
      </c>
      <c r="G12" s="21">
        <f>(+D12+E12+F12)/3</f>
        <v>3114.6666666666665</v>
      </c>
      <c r="H12" s="17">
        <v>6829</v>
      </c>
      <c r="I12" s="17">
        <v>6992</v>
      </c>
      <c r="J12" s="17">
        <v>9736</v>
      </c>
      <c r="K12" s="21">
        <f>(+H12+I12+J12)/3</f>
        <v>7852.333333333333</v>
      </c>
      <c r="L12" s="18">
        <f t="shared" si="0"/>
        <v>0.87500770961435848</v>
      </c>
      <c r="M12" s="18">
        <f t="shared" si="0"/>
        <v>0.91389120482103925</v>
      </c>
      <c r="N12" s="18">
        <f t="shared" si="0"/>
        <v>0.84647511958572241</v>
      </c>
      <c r="O12" s="22">
        <f t="shared" si="0"/>
        <v>0.87813193969985248</v>
      </c>
      <c r="P12" s="18">
        <f t="shared" si="0"/>
        <v>1.7977013430769149</v>
      </c>
      <c r="Q12" s="18">
        <f t="shared" si="0"/>
        <v>2.0072573607092004</v>
      </c>
      <c r="R12" s="18">
        <f t="shared" si="0"/>
        <v>2.7165481757608902</v>
      </c>
      <c r="S12" s="22">
        <f t="shared" si="0"/>
        <v>2.1679431182967881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484</v>
      </c>
      <c r="E14" s="83">
        <v>485</v>
      </c>
      <c r="F14" s="83">
        <v>407</v>
      </c>
      <c r="G14" s="16">
        <f>(+D14+E14+F14)/3</f>
        <v>458.66666666666669</v>
      </c>
      <c r="H14" s="84">
        <v>540</v>
      </c>
      <c r="I14" s="84">
        <v>536</v>
      </c>
      <c r="J14" s="84">
        <v>444</v>
      </c>
      <c r="K14" s="16">
        <f>(+H14+I14+J14)/3</f>
        <v>506.66666666666669</v>
      </c>
      <c r="L14" s="85">
        <f t="shared" ref="L14:S14" si="1">(+D14/D$54)*100</f>
        <v>0.12978968172030325</v>
      </c>
      <c r="M14" s="85">
        <f t="shared" si="1"/>
        <v>0.14188131700966841</v>
      </c>
      <c r="N14" s="85">
        <f t="shared" si="1"/>
        <v>0.11650841179282685</v>
      </c>
      <c r="O14" s="19">
        <f t="shared" si="1"/>
        <v>0.12931395002429336</v>
      </c>
      <c r="P14" s="85">
        <f t="shared" si="1"/>
        <v>0.14215239790035641</v>
      </c>
      <c r="Q14" s="85">
        <f t="shared" si="1"/>
        <v>0.15387442010013319</v>
      </c>
      <c r="R14" s="85">
        <f t="shared" si="1"/>
        <v>0.1238853112199913</v>
      </c>
      <c r="S14" s="19">
        <f t="shared" si="1"/>
        <v>0.13988511015032126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17</v>
      </c>
      <c r="D16" s="15">
        <v>135</v>
      </c>
      <c r="E16" s="15">
        <v>143</v>
      </c>
      <c r="F16" s="15">
        <v>186</v>
      </c>
      <c r="G16" s="16">
        <f>(+D16+E16+F16)/3</f>
        <v>154.66666666666666</v>
      </c>
      <c r="H16" s="25">
        <v>175</v>
      </c>
      <c r="I16" s="25">
        <v>156</v>
      </c>
      <c r="J16" s="25">
        <v>178</v>
      </c>
      <c r="K16" s="16">
        <f>(+H16+I16+J16)/3</f>
        <v>169.66666666666666</v>
      </c>
      <c r="L16" s="26">
        <f t="shared" ref="L16:S17" si="2">(+D16/D$54)*100</f>
        <v>3.6201667421985405E-2</v>
      </c>
      <c r="M16" s="26">
        <f t="shared" si="2"/>
        <v>4.1833048108005325E-2</v>
      </c>
      <c r="N16" s="26">
        <f t="shared" si="2"/>
        <v>5.3244630450775904E-2</v>
      </c>
      <c r="O16" s="19">
        <f t="shared" si="2"/>
        <v>4.3605866868657063E-2</v>
      </c>
      <c r="P16" s="26">
        <f t="shared" si="2"/>
        <v>4.6067906726967367E-2</v>
      </c>
      <c r="Q16" s="26">
        <f t="shared" si="2"/>
        <v>4.4784346148546234E-2</v>
      </c>
      <c r="R16" s="26">
        <f t="shared" si="2"/>
        <v>4.9665732876483001E-2</v>
      </c>
      <c r="S16" s="19">
        <f t="shared" si="2"/>
        <v>4.6843105964811525E-2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135</v>
      </c>
      <c r="E17" s="15">
        <v>143</v>
      </c>
      <c r="F17" s="15">
        <v>186</v>
      </c>
      <c r="G17" s="21">
        <f t="shared" ref="G17:G20" si="3">(+D17+E17+F17)/3</f>
        <v>154.66666666666666</v>
      </c>
      <c r="H17" s="25">
        <v>175</v>
      </c>
      <c r="I17" s="25">
        <v>156</v>
      </c>
      <c r="J17" s="25">
        <v>178</v>
      </c>
      <c r="K17" s="21">
        <f t="shared" ref="K17:K18" si="4">(+H17+I17+J17)/3</f>
        <v>169.66666666666666</v>
      </c>
      <c r="L17" s="26">
        <f t="shared" si="2"/>
        <v>3.6201667421985405E-2</v>
      </c>
      <c r="M17" s="26">
        <f t="shared" si="2"/>
        <v>4.1833048108005325E-2</v>
      </c>
      <c r="N17" s="26">
        <f t="shared" si="2"/>
        <v>5.3244630450775904E-2</v>
      </c>
      <c r="O17" s="22">
        <f t="shared" si="2"/>
        <v>4.3605866868657063E-2</v>
      </c>
      <c r="P17" s="26">
        <f t="shared" si="2"/>
        <v>4.6067906726967367E-2</v>
      </c>
      <c r="Q17" s="26">
        <f t="shared" si="2"/>
        <v>4.4784346148546234E-2</v>
      </c>
      <c r="R17" s="26">
        <f t="shared" si="2"/>
        <v>4.9665732876483001E-2</v>
      </c>
      <c r="S17" s="22">
        <f t="shared" si="2"/>
        <v>4.6843105964811525E-2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3"/>
        <v>0</v>
      </c>
      <c r="H18" s="25"/>
      <c r="I18" s="25"/>
      <c r="J18" s="25"/>
      <c r="K18" s="21">
        <f t="shared" si="4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1"/>
      <c r="C20" s="82" t="s">
        <v>29</v>
      </c>
      <c r="D20" s="83">
        <v>2140</v>
      </c>
      <c r="E20" s="83">
        <v>1955</v>
      </c>
      <c r="F20" s="83">
        <v>1967</v>
      </c>
      <c r="G20" s="16">
        <f t="shared" si="3"/>
        <v>2020.6666666666667</v>
      </c>
      <c r="H20" s="84">
        <v>4484</v>
      </c>
      <c r="I20" s="84">
        <v>3611</v>
      </c>
      <c r="J20" s="84">
        <v>4037</v>
      </c>
      <c r="K20" s="16">
        <f t="shared" ref="K20" si="5">(+H20+I20+J20)/3</f>
        <v>4044</v>
      </c>
      <c r="L20" s="85">
        <f t="shared" ref="L20:S24" si="6">(+D20/D$54)*100</f>
        <v>0.57386346876332428</v>
      </c>
      <c r="M20" s="85">
        <f t="shared" si="6"/>
        <v>0.57191335000804477</v>
      </c>
      <c r="N20" s="85">
        <f t="shared" si="6"/>
        <v>0.56307628008965704</v>
      </c>
      <c r="O20" s="19">
        <f t="shared" si="6"/>
        <v>0.56969561413318781</v>
      </c>
      <c r="P20" s="85">
        <f t="shared" si="6"/>
        <v>1.1803913929355523</v>
      </c>
      <c r="Q20" s="85">
        <f t="shared" si="6"/>
        <v>1.036642781682054</v>
      </c>
      <c r="R20" s="85">
        <f t="shared" si="6"/>
        <v>1.1264076607997857</v>
      </c>
      <c r="S20" s="19">
        <f t="shared" si="6"/>
        <v>1.116504050226117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6205</v>
      </c>
      <c r="E21" s="15">
        <v>5695</v>
      </c>
      <c r="F21" s="15">
        <v>5536</v>
      </c>
      <c r="G21" s="16">
        <f>(+D21+E21+F21)/3</f>
        <v>5812</v>
      </c>
      <c r="H21" s="25">
        <v>6205</v>
      </c>
      <c r="I21" s="25">
        <v>5695</v>
      </c>
      <c r="J21" s="25">
        <v>5536</v>
      </c>
      <c r="K21" s="16">
        <f>(+H21+I21+J21)/3</f>
        <v>5812</v>
      </c>
      <c r="L21" s="26">
        <f t="shared" si="6"/>
        <v>1.6639358989142181</v>
      </c>
      <c r="M21" s="26">
        <f t="shared" si="6"/>
        <v>1.6660084543712608</v>
      </c>
      <c r="N21" s="26">
        <f t="shared" si="6"/>
        <v>1.5847434095456743</v>
      </c>
      <c r="O21" s="19">
        <f t="shared" si="6"/>
        <v>1.638603221383415</v>
      </c>
      <c r="P21" s="26">
        <f t="shared" si="6"/>
        <v>1.6334363499476141</v>
      </c>
      <c r="Q21" s="26">
        <f t="shared" si="6"/>
        <v>1.6349157135639152</v>
      </c>
      <c r="R21" s="26">
        <f t="shared" si="6"/>
        <v>1.5446600966528645</v>
      </c>
      <c r="S21" s="19">
        <f t="shared" si="6"/>
        <v>1.6046294609085539</v>
      </c>
    </row>
    <row r="22" spans="1:20" ht="24" customHeight="1" x14ac:dyDescent="0.35">
      <c r="A22" s="23"/>
      <c r="B22" s="34"/>
      <c r="C22" s="24" t="s">
        <v>6</v>
      </c>
      <c r="D22" s="15">
        <v>3860</v>
      </c>
      <c r="E22" s="15">
        <v>3566</v>
      </c>
      <c r="F22" s="15">
        <v>3132</v>
      </c>
      <c r="G22" s="21">
        <f>(+D22+E22+F22)/3</f>
        <v>3519.3333333333335</v>
      </c>
      <c r="H22" s="25">
        <v>3860</v>
      </c>
      <c r="I22" s="25">
        <v>3566</v>
      </c>
      <c r="J22" s="25">
        <v>3132</v>
      </c>
      <c r="K22" s="21">
        <f>(+H22+I22+J22)/3</f>
        <v>3519.3333333333335</v>
      </c>
      <c r="L22" s="26">
        <f t="shared" si="6"/>
        <v>1.0350995277693606</v>
      </c>
      <c r="M22" s="26">
        <f t="shared" si="6"/>
        <v>1.0431933535185103</v>
      </c>
      <c r="N22" s="26">
        <f t="shared" si="6"/>
        <v>0.89657087404209757</v>
      </c>
      <c r="O22" s="22">
        <f t="shared" si="6"/>
        <v>0.99222142758465803</v>
      </c>
      <c r="P22" s="26">
        <f t="shared" si="6"/>
        <v>1.0161263998062515</v>
      </c>
      <c r="Q22" s="26">
        <f t="shared" si="6"/>
        <v>1.0237242202930505</v>
      </c>
      <c r="R22" s="26">
        <f t="shared" si="6"/>
        <v>0.87389368184912775</v>
      </c>
      <c r="S22" s="22">
        <f t="shared" si="6"/>
        <v>0.97164933747835003</v>
      </c>
    </row>
    <row r="23" spans="1:20" ht="24" customHeight="1" x14ac:dyDescent="0.35">
      <c r="A23" s="23"/>
      <c r="B23" s="34"/>
      <c r="C23" s="24" t="s">
        <v>7</v>
      </c>
      <c r="D23" s="15">
        <v>2254</v>
      </c>
      <c r="E23" s="15">
        <v>2072</v>
      </c>
      <c r="F23" s="15">
        <v>2319</v>
      </c>
      <c r="G23" s="21">
        <f>(+D23+E23+F23)/3</f>
        <v>2215</v>
      </c>
      <c r="H23" s="25">
        <v>2254</v>
      </c>
      <c r="I23" s="25">
        <v>2072</v>
      </c>
      <c r="J23" s="25">
        <v>2319</v>
      </c>
      <c r="K23" s="21">
        <f>(+H23+I23+J23)/3</f>
        <v>2215</v>
      </c>
      <c r="L23" s="26">
        <f t="shared" si="6"/>
        <v>0.60443376569744522</v>
      </c>
      <c r="M23" s="26">
        <f t="shared" si="6"/>
        <v>0.60614038936914016</v>
      </c>
      <c r="N23" s="26">
        <f t="shared" si="6"/>
        <v>0.66384031191048032</v>
      </c>
      <c r="O23" s="22">
        <f t="shared" si="6"/>
        <v>0.62448488220307363</v>
      </c>
      <c r="P23" s="26">
        <f t="shared" si="6"/>
        <v>0.59335463864333959</v>
      </c>
      <c r="Q23" s="26">
        <f t="shared" si="6"/>
        <v>0.59482798217812682</v>
      </c>
      <c r="R23" s="26">
        <f t="shared" si="6"/>
        <v>0.64704963225035994</v>
      </c>
      <c r="S23" s="22">
        <f t="shared" si="6"/>
        <v>0.61153720851900317</v>
      </c>
    </row>
    <row r="24" spans="1:20" ht="24" customHeight="1" x14ac:dyDescent="0.35">
      <c r="A24" s="23"/>
      <c r="B24" s="36"/>
      <c r="C24" s="24" t="s">
        <v>8</v>
      </c>
      <c r="D24" s="15">
        <v>91</v>
      </c>
      <c r="E24" s="15">
        <v>57</v>
      </c>
      <c r="F24" s="15">
        <v>85</v>
      </c>
      <c r="G24" s="21">
        <f>(+D24+E24+F24)/3</f>
        <v>77.666666666666671</v>
      </c>
      <c r="H24" s="25">
        <v>91</v>
      </c>
      <c r="I24" s="25">
        <v>57</v>
      </c>
      <c r="J24" s="25">
        <v>85</v>
      </c>
      <c r="K24" s="21">
        <f>(+H24+I24+J24)/3</f>
        <v>77.666666666666671</v>
      </c>
      <c r="L24" s="26">
        <f t="shared" si="6"/>
        <v>2.4402605447412386E-2</v>
      </c>
      <c r="M24" s="26">
        <f t="shared" si="6"/>
        <v>1.6674711483610515E-2</v>
      </c>
      <c r="N24" s="26">
        <f t="shared" si="6"/>
        <v>2.433222359309652E-2</v>
      </c>
      <c r="O24" s="22">
        <f t="shared" si="6"/>
        <v>2.18969115956834E-2</v>
      </c>
      <c r="P24" s="26">
        <f t="shared" si="6"/>
        <v>2.3955311498023029E-2</v>
      </c>
      <c r="Q24" s="26">
        <f t="shared" si="6"/>
        <v>1.6363511092738047E-2</v>
      </c>
      <c r="R24" s="26">
        <f t="shared" si="6"/>
        <v>2.3716782553376711E-2</v>
      </c>
      <c r="S24" s="22">
        <f t="shared" si="6"/>
        <v>2.1442914911200567E-2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25</v>
      </c>
      <c r="E27" s="15">
        <v>12</v>
      </c>
      <c r="F27" s="15">
        <v>20</v>
      </c>
      <c r="G27" s="21">
        <f>(+D27+E27+F27)/3</f>
        <v>19</v>
      </c>
      <c r="H27" s="25">
        <v>25</v>
      </c>
      <c r="I27" s="25">
        <v>12</v>
      </c>
      <c r="J27" s="25">
        <v>20</v>
      </c>
      <c r="K27" s="21">
        <f>(+H27+I27+J27)/3</f>
        <v>19</v>
      </c>
      <c r="L27" s="26">
        <f>(+D27/D$54)*100</f>
        <v>6.7040124855528528E-3</v>
      </c>
      <c r="M27" s="26">
        <f>(+E27/E$54)*100</f>
        <v>3.5104655754969504E-3</v>
      </c>
      <c r="N27" s="26">
        <f>(+F27/F$54)*100</f>
        <v>5.7252290807285923E-3</v>
      </c>
      <c r="O27" s="22">
        <f>(+G27/G$54)*100</f>
        <v>5.3567551972272687E-3</v>
      </c>
      <c r="P27" s="26">
        <f>(+H27/H$54)*100</f>
        <v>6.5811295324239086E-3</v>
      </c>
      <c r="Q27" s="26">
        <f>(+I27/I$54)*100</f>
        <v>3.4449497037343257E-3</v>
      </c>
      <c r="R27" s="26">
        <f>(+J27/J$54)*100</f>
        <v>5.5804194243239324E-3</v>
      </c>
      <c r="S27" s="22">
        <f>(+K27/K$54)*100</f>
        <v>5.245691630637048E-3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1188</v>
      </c>
      <c r="E29" s="83">
        <v>1080</v>
      </c>
      <c r="F29" s="83">
        <v>951</v>
      </c>
      <c r="G29" s="16">
        <f>(+D29+E29+F29)/3</f>
        <v>1073</v>
      </c>
      <c r="H29" s="84">
        <v>1386</v>
      </c>
      <c r="I29" s="84">
        <v>1377</v>
      </c>
      <c r="J29" s="84">
        <v>1232</v>
      </c>
      <c r="K29" s="16">
        <f>(+H29+I29+J29)/3</f>
        <v>1331.6666666666667</v>
      </c>
      <c r="L29" s="85">
        <f t="shared" ref="L29:S32" si="7">(+D29/D$54)*100</f>
        <v>0.31857467331347156</v>
      </c>
      <c r="M29" s="85">
        <f t="shared" si="7"/>
        <v>0.31594190179472553</v>
      </c>
      <c r="N29" s="85">
        <f t="shared" si="7"/>
        <v>0.27223464278864462</v>
      </c>
      <c r="O29" s="19">
        <f t="shared" si="7"/>
        <v>0.3025157014013084</v>
      </c>
      <c r="P29" s="85">
        <f t="shared" si="7"/>
        <v>0.36485782127758154</v>
      </c>
      <c r="Q29" s="85">
        <f t="shared" si="7"/>
        <v>0.39530797850351385</v>
      </c>
      <c r="R29" s="85">
        <f t="shared" si="7"/>
        <v>0.34375383653835423</v>
      </c>
      <c r="S29" s="19">
        <f t="shared" si="7"/>
        <v>0.36765856253324575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348</v>
      </c>
      <c r="E30" s="83">
        <v>292</v>
      </c>
      <c r="F30" s="83">
        <v>278</v>
      </c>
      <c r="G30" s="21">
        <f>(+D30+E30+F30)/3</f>
        <v>306</v>
      </c>
      <c r="H30" s="84">
        <v>510</v>
      </c>
      <c r="I30" s="84">
        <v>527</v>
      </c>
      <c r="J30" s="84">
        <v>463</v>
      </c>
      <c r="K30" s="21">
        <f>(+H30+I30+J30)/3</f>
        <v>500</v>
      </c>
      <c r="L30" s="85">
        <f t="shared" si="7"/>
        <v>9.3319853798895722E-2</v>
      </c>
      <c r="M30" s="85">
        <f t="shared" si="7"/>
        <v>8.5421329003759122E-2</v>
      </c>
      <c r="N30" s="85">
        <f t="shared" si="7"/>
        <v>7.958068422212744E-2</v>
      </c>
      <c r="O30" s="22">
        <f t="shared" si="7"/>
        <v>8.6271952123765483E-2</v>
      </c>
      <c r="P30" s="85">
        <f t="shared" si="7"/>
        <v>0.13425504246144773</v>
      </c>
      <c r="Q30" s="85">
        <f t="shared" si="7"/>
        <v>0.15129070782233248</v>
      </c>
      <c r="R30" s="85">
        <f t="shared" si="7"/>
        <v>0.12918670967309903</v>
      </c>
      <c r="S30" s="22">
        <f t="shared" si="7"/>
        <v>0.13804451659571179</v>
      </c>
    </row>
    <row r="31" spans="1:20" ht="24" customHeight="1" x14ac:dyDescent="0.35">
      <c r="A31" s="81"/>
      <c r="B31" s="86"/>
      <c r="C31" s="87" t="s">
        <v>54</v>
      </c>
      <c r="D31" s="83">
        <v>452</v>
      </c>
      <c r="E31" s="83">
        <v>418</v>
      </c>
      <c r="F31" s="83">
        <v>387</v>
      </c>
      <c r="G31" s="21">
        <f>(+D31+E31+F31)/3</f>
        <v>419</v>
      </c>
      <c r="H31" s="84">
        <v>406</v>
      </c>
      <c r="I31" s="84">
        <v>401</v>
      </c>
      <c r="J31" s="84">
        <v>354</v>
      </c>
      <c r="K31" s="21">
        <f>(+H31+I31+J31)/3</f>
        <v>387</v>
      </c>
      <c r="L31" s="85">
        <f t="shared" si="7"/>
        <v>0.12120854573879558</v>
      </c>
      <c r="M31" s="85">
        <f t="shared" si="7"/>
        <v>0.1222812175464771</v>
      </c>
      <c r="N31" s="85">
        <f t="shared" si="7"/>
        <v>0.11078318271209826</v>
      </c>
      <c r="O31" s="22">
        <f t="shared" si="7"/>
        <v>0.11813054882306451</v>
      </c>
      <c r="P31" s="85">
        <f t="shared" si="7"/>
        <v>0.10687754360656429</v>
      </c>
      <c r="Q31" s="85">
        <f t="shared" si="7"/>
        <v>0.11511873593312205</v>
      </c>
      <c r="R31" s="85">
        <f t="shared" si="7"/>
        <v>9.8773423810533584E-2</v>
      </c>
      <c r="S31" s="22">
        <f t="shared" si="7"/>
        <v>0.10684645584508091</v>
      </c>
    </row>
    <row r="32" spans="1:20" ht="24" customHeight="1" x14ac:dyDescent="0.35">
      <c r="A32" s="81"/>
      <c r="B32" s="86"/>
      <c r="C32" s="87" t="s">
        <v>55</v>
      </c>
      <c r="D32" s="83">
        <v>388</v>
      </c>
      <c r="E32" s="83">
        <v>370</v>
      </c>
      <c r="F32" s="83">
        <v>286</v>
      </c>
      <c r="G32" s="21">
        <f>(+D32+E32+F32)/3</f>
        <v>348</v>
      </c>
      <c r="H32" s="84">
        <v>470</v>
      </c>
      <c r="I32" s="84">
        <v>449</v>
      </c>
      <c r="J32" s="84">
        <v>415</v>
      </c>
      <c r="K32" s="21">
        <f>(+H32+I32+J32)/3</f>
        <v>444.66666666666669</v>
      </c>
      <c r="L32" s="85">
        <f t="shared" si="7"/>
        <v>0.10404627377578028</v>
      </c>
      <c r="M32" s="85">
        <f t="shared" si="7"/>
        <v>0.10823935524448931</v>
      </c>
      <c r="N32" s="85">
        <f t="shared" si="7"/>
        <v>8.1870775854418876E-2</v>
      </c>
      <c r="O32" s="22">
        <f t="shared" si="7"/>
        <v>9.8113200454478383E-2</v>
      </c>
      <c r="P32" s="85">
        <f t="shared" si="7"/>
        <v>0.12372523520956949</v>
      </c>
      <c r="Q32" s="85">
        <f t="shared" si="7"/>
        <v>0.12889853474805935</v>
      </c>
      <c r="R32" s="85">
        <f t="shared" si="7"/>
        <v>0.1157937030547216</v>
      </c>
      <c r="S32" s="22">
        <f t="shared" si="7"/>
        <v>0.12276759009245301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131</v>
      </c>
      <c r="E34" s="15">
        <v>136</v>
      </c>
      <c r="F34" s="15">
        <v>130</v>
      </c>
      <c r="G34" s="16">
        <f>(+D34+E34+F34)/3</f>
        <v>132.33333333333334</v>
      </c>
      <c r="H34" s="25">
        <v>154</v>
      </c>
      <c r="I34" s="25">
        <v>135</v>
      </c>
      <c r="J34" s="25">
        <v>109</v>
      </c>
      <c r="K34" s="16">
        <f>(+H34+I34+J34)/3</f>
        <v>132.66666666666666</v>
      </c>
      <c r="L34" s="26">
        <f t="shared" ref="L34:S34" si="8">(+D34/D$54)*100</f>
        <v>3.5129025424296946E-2</v>
      </c>
      <c r="M34" s="26">
        <f t="shared" si="8"/>
        <v>3.9785276522298768E-2</v>
      </c>
      <c r="N34" s="26">
        <f t="shared" si="8"/>
        <v>3.7213989024735855E-2</v>
      </c>
      <c r="O34" s="19">
        <f t="shared" si="8"/>
        <v>3.7309330057881153E-2</v>
      </c>
      <c r="P34" s="26">
        <f t="shared" si="8"/>
        <v>4.053975791973128E-2</v>
      </c>
      <c r="Q34" s="26">
        <f t="shared" si="8"/>
        <v>3.875568416701116E-2</v>
      </c>
      <c r="R34" s="26">
        <f t="shared" si="8"/>
        <v>3.0413285862565427E-2</v>
      </c>
      <c r="S34" s="19">
        <f t="shared" si="8"/>
        <v>3.6627811736728855E-2</v>
      </c>
      <c r="T34" s="73"/>
    </row>
    <row r="35" spans="1:20" ht="24" customHeight="1" x14ac:dyDescent="0.35">
      <c r="A35" s="81" t="s">
        <v>32</v>
      </c>
      <c r="B35" s="81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1"/>
      <c r="C36" s="82" t="s">
        <v>141</v>
      </c>
      <c r="D36" s="83">
        <v>2743</v>
      </c>
      <c r="E36" s="83">
        <v>2674</v>
      </c>
      <c r="F36" s="83">
        <v>2739</v>
      </c>
      <c r="G36" s="16">
        <f>(+D36+E36+F36)/3</f>
        <v>2718.6666666666665</v>
      </c>
      <c r="H36" s="84">
        <v>3375</v>
      </c>
      <c r="I36" s="84">
        <v>3285</v>
      </c>
      <c r="J36" s="84">
        <v>2868</v>
      </c>
      <c r="K36" s="16">
        <f>(+H36+I36+J36)/3</f>
        <v>3176</v>
      </c>
      <c r="L36" s="85">
        <f t="shared" ref="L36:S36" si="9">(+D36/D$54)*100</f>
        <v>0.73556424991485903</v>
      </c>
      <c r="M36" s="85">
        <f t="shared" si="9"/>
        <v>0.78224874573990388</v>
      </c>
      <c r="N36" s="85">
        <f t="shared" si="9"/>
        <v>0.78407012260578079</v>
      </c>
      <c r="O36" s="19">
        <f t="shared" si="9"/>
        <v>0.76648588401027362</v>
      </c>
      <c r="P36" s="85">
        <f t="shared" si="9"/>
        <v>0.88845248687722778</v>
      </c>
      <c r="Q36" s="85">
        <f t="shared" si="9"/>
        <v>0.94305498139727151</v>
      </c>
      <c r="R36" s="85">
        <f t="shared" si="9"/>
        <v>0.80023214544805188</v>
      </c>
      <c r="S36" s="19">
        <f t="shared" si="9"/>
        <v>0.8768587694159613</v>
      </c>
    </row>
    <row r="37" spans="1:20" ht="24" hidden="1" customHeight="1" x14ac:dyDescent="0.35">
      <c r="A37" s="13"/>
      <c r="B37" s="74"/>
      <c r="C37" s="20"/>
      <c r="D37" s="15"/>
      <c r="E37" s="15"/>
      <c r="F37" s="15"/>
      <c r="G37" s="21"/>
      <c r="H37" s="17"/>
      <c r="I37" s="17"/>
      <c r="J37" s="17"/>
      <c r="K37" s="21"/>
      <c r="L37" s="18"/>
      <c r="M37" s="18"/>
      <c r="N37" s="18"/>
      <c r="O37" s="22"/>
      <c r="P37" s="18"/>
      <c r="Q37" s="18"/>
      <c r="R37" s="18"/>
      <c r="S37" s="22"/>
    </row>
    <row r="38" spans="1:20" ht="24" hidden="1" customHeight="1" x14ac:dyDescent="0.35">
      <c r="A38" s="13"/>
      <c r="B38" s="74"/>
      <c r="C38" s="20"/>
      <c r="D38" s="15"/>
      <c r="E38" s="15"/>
      <c r="F38" s="15"/>
      <c r="G38" s="21"/>
      <c r="H38" s="17"/>
      <c r="I38" s="17"/>
      <c r="J38" s="17"/>
      <c r="K38" s="21"/>
      <c r="L38" s="18"/>
      <c r="M38" s="18"/>
      <c r="N38" s="18"/>
      <c r="O38" s="22"/>
      <c r="P38" s="18"/>
      <c r="Q38" s="18"/>
      <c r="R38" s="18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93</v>
      </c>
      <c r="E40" s="15">
        <v>41</v>
      </c>
      <c r="F40" s="15">
        <v>15</v>
      </c>
      <c r="G40" s="16">
        <f>(+D40+E40+F40)/3</f>
        <v>49.666666666666664</v>
      </c>
      <c r="H40" s="25">
        <v>228</v>
      </c>
      <c r="I40" s="25">
        <v>58</v>
      </c>
      <c r="J40" s="25">
        <v>0</v>
      </c>
      <c r="K40" s="16">
        <f>(+H40+I40+J40)/3</f>
        <v>95.333333333333329</v>
      </c>
      <c r="L40" s="26">
        <f t="shared" ref="L40:S40" si="10">(+D40/D$54)*100</f>
        <v>2.4938926446256615E-2</v>
      </c>
      <c r="M40" s="26">
        <f t="shared" si="10"/>
        <v>1.1994090716281247E-2</v>
      </c>
      <c r="N40" s="26">
        <f t="shared" si="10"/>
        <v>4.2939218105464442E-3</v>
      </c>
      <c r="O40" s="19">
        <f t="shared" si="10"/>
        <v>1.400274604187479E-2</v>
      </c>
      <c r="P40" s="26">
        <f t="shared" si="10"/>
        <v>6.0019901335706054E-2</v>
      </c>
      <c r="Q40" s="26">
        <f t="shared" si="10"/>
        <v>1.6650590234715906E-2</v>
      </c>
      <c r="R40" s="26">
        <f t="shared" si="10"/>
        <v>0</v>
      </c>
      <c r="S40" s="19">
        <f t="shared" si="10"/>
        <v>2.6320487830915715E-2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/>
      <c r="J41" s="25"/>
      <c r="K41" s="21">
        <f>(+H41+I41+J41)/3</f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93</v>
      </c>
      <c r="E42" s="15">
        <v>41</v>
      </c>
      <c r="F42" s="15">
        <v>15</v>
      </c>
      <c r="G42" s="21">
        <f>(+D42+E42+F42)/3</f>
        <v>49.666666666666664</v>
      </c>
      <c r="H42" s="25">
        <v>228</v>
      </c>
      <c r="I42" s="25">
        <v>58</v>
      </c>
      <c r="J42" s="25"/>
      <c r="K42" s="21">
        <f>(+H42+I42+J42)/3</f>
        <v>95.333333333333329</v>
      </c>
      <c r="L42" s="26">
        <f>(+D42/D$54)*100</f>
        <v>2.4938926446256615E-2</v>
      </c>
      <c r="M42" s="26">
        <f>(+E42/E$54)*100</f>
        <v>1.1994090716281247E-2</v>
      </c>
      <c r="N42" s="26"/>
      <c r="O42" s="22">
        <f>(+G42/G$54)*100</f>
        <v>1.400274604187479E-2</v>
      </c>
      <c r="P42" s="26">
        <f>(+H42/H$54)*100</f>
        <v>6.0019901335706054E-2</v>
      </c>
      <c r="Q42" s="26">
        <f>(+I42/I$54)*100</f>
        <v>1.6650590234715906E-2</v>
      </c>
      <c r="R42" s="26"/>
      <c r="S42" s="22">
        <f>(+K42/K$54)*100</f>
        <v>2.6320487830915715E-2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134</v>
      </c>
      <c r="E44" s="83">
        <v>136</v>
      </c>
      <c r="F44" s="83">
        <v>138</v>
      </c>
      <c r="G44" s="16">
        <f>(+D44+E44+F44)/3</f>
        <v>136</v>
      </c>
      <c r="H44" s="84">
        <v>121</v>
      </c>
      <c r="I44" s="84">
        <v>107</v>
      </c>
      <c r="J44" s="90">
        <v>126</v>
      </c>
      <c r="K44" s="16">
        <f>(+H44+I44+J44)/3</f>
        <v>118</v>
      </c>
      <c r="L44" s="85">
        <f t="shared" ref="L44:S44" si="11">(+D44/D$54)*100</f>
        <v>3.5933506922563294E-2</v>
      </c>
      <c r="M44" s="85">
        <f t="shared" si="11"/>
        <v>3.9785276522298768E-2</v>
      </c>
      <c r="N44" s="91">
        <f t="shared" si="11"/>
        <v>3.9504080657027291E-2</v>
      </c>
      <c r="O44" s="19">
        <f t="shared" si="11"/>
        <v>3.8343089832784658E-2</v>
      </c>
      <c r="P44" s="85">
        <f t="shared" si="11"/>
        <v>3.1852666936931721E-2</v>
      </c>
      <c r="Q44" s="85">
        <f t="shared" si="11"/>
        <v>3.071746819163107E-2</v>
      </c>
      <c r="R44" s="91">
        <f t="shared" si="11"/>
        <v>3.5156642373240773E-2</v>
      </c>
      <c r="S44" s="19">
        <f t="shared" si="11"/>
        <v>3.257850591658798E-2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12</v>
      </c>
      <c r="E46" s="15">
        <v>7</v>
      </c>
      <c r="F46" s="15">
        <v>1</v>
      </c>
      <c r="G46" s="16">
        <f>(+D46+E46+F46)/3</f>
        <v>6.666666666666667</v>
      </c>
      <c r="H46" s="17">
        <v>8</v>
      </c>
      <c r="I46" s="17">
        <v>3</v>
      </c>
      <c r="J46" s="17">
        <v>1</v>
      </c>
      <c r="K46" s="16">
        <f>(+H46+I46+J46)/3</f>
        <v>4</v>
      </c>
      <c r="L46" s="18">
        <f t="shared" ref="L46:S46" si="12">(+D46/D$54)*100</f>
        <v>3.2179259930653695E-3</v>
      </c>
      <c r="M46" s="18">
        <f t="shared" si="12"/>
        <v>2.0477715857065543E-3</v>
      </c>
      <c r="N46" s="18">
        <f t="shared" si="12"/>
        <v>2.8626145403642966E-4</v>
      </c>
      <c r="O46" s="19">
        <f t="shared" si="12"/>
        <v>1.8795632270972875E-3</v>
      </c>
      <c r="P46" s="18">
        <f t="shared" si="12"/>
        <v>2.1059614503756512E-3</v>
      </c>
      <c r="Q46" s="18">
        <f t="shared" si="12"/>
        <v>8.6123742593358142E-4</v>
      </c>
      <c r="R46" s="18">
        <f t="shared" si="12"/>
        <v>2.790209712161966E-4</v>
      </c>
      <c r="S46" s="19">
        <f t="shared" si="12"/>
        <v>1.1043561327656942E-3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180</v>
      </c>
      <c r="E48" s="83">
        <v>86</v>
      </c>
      <c r="F48" s="83">
        <v>216</v>
      </c>
      <c r="G48" s="16">
        <f t="shared" ref="G48:G53" si="13">(+D48+E48+F48)/3</f>
        <v>160.66666666666666</v>
      </c>
      <c r="H48" s="84">
        <v>254</v>
      </c>
      <c r="I48" s="84">
        <v>185</v>
      </c>
      <c r="J48" s="84">
        <v>110</v>
      </c>
      <c r="K48" s="16">
        <f t="shared" ref="K48:K53" si="14">(+H48+I48+J48)/3</f>
        <v>183</v>
      </c>
      <c r="L48" s="85">
        <f t="shared" ref="L48:S49" si="15">(+D48/D$54)*100</f>
        <v>4.8268889895980542E-2</v>
      </c>
      <c r="M48" s="85">
        <f t="shared" si="15"/>
        <v>2.515833662439481E-2</v>
      </c>
      <c r="N48" s="85">
        <f t="shared" si="15"/>
        <v>6.1832474071868808E-2</v>
      </c>
      <c r="O48" s="19">
        <f t="shared" si="15"/>
        <v>4.5297473773044619E-2</v>
      </c>
      <c r="P48" s="85">
        <f t="shared" si="15"/>
        <v>6.6864276049426907E-2</v>
      </c>
      <c r="Q48" s="85">
        <f t="shared" si="15"/>
        <v>5.310964126590418E-2</v>
      </c>
      <c r="R48" s="85">
        <f t="shared" si="15"/>
        <v>3.0692306833781626E-2</v>
      </c>
      <c r="S48" s="19">
        <f t="shared" si="15"/>
        <v>5.0524293074030516E-2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13"/>
        <v>0</v>
      </c>
      <c r="H50" s="17"/>
      <c r="I50" s="17"/>
      <c r="J50" s="17"/>
      <c r="K50" s="21">
        <f t="shared" si="14"/>
        <v>0</v>
      </c>
      <c r="L50" s="18"/>
      <c r="M50" s="18"/>
      <c r="N50" s="18"/>
      <c r="O50" s="22">
        <f>(+G50/G$54)*100</f>
        <v>0</v>
      </c>
      <c r="P50" s="18"/>
      <c r="Q50" s="18"/>
      <c r="R50" s="18"/>
      <c r="S50" s="22">
        <f>(+K50/K$54)*100</f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13"/>
        <v>0</v>
      </c>
      <c r="H51" s="17"/>
      <c r="I51" s="17"/>
      <c r="J51" s="17"/>
      <c r="K51" s="21">
        <f t="shared" si="14"/>
        <v>0</v>
      </c>
      <c r="L51" s="18"/>
      <c r="M51" s="18"/>
      <c r="N51" s="18"/>
      <c r="O51" s="22">
        <f>(+G51/G$54)*100</f>
        <v>0</v>
      </c>
      <c r="P51" s="18"/>
      <c r="Q51" s="18"/>
      <c r="R51" s="18"/>
      <c r="S51" s="22">
        <f>(+K51/K$54)*100</f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13"/>
        <v>0</v>
      </c>
      <c r="H52" s="17"/>
      <c r="I52" s="17"/>
      <c r="J52" s="17"/>
      <c r="K52" s="21">
        <f t="shared" si="14"/>
        <v>0</v>
      </c>
      <c r="L52" s="18"/>
      <c r="M52" s="18"/>
      <c r="N52" s="18"/>
      <c r="O52" s="22">
        <f>(+G52/G$54)*100</f>
        <v>0</v>
      </c>
      <c r="P52" s="18"/>
      <c r="Q52" s="18"/>
      <c r="R52" s="18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45</v>
      </c>
      <c r="E53" s="94">
        <v>38</v>
      </c>
      <c r="F53" s="94">
        <v>38</v>
      </c>
      <c r="G53" s="67">
        <f t="shared" si="13"/>
        <v>40.333333333333336</v>
      </c>
      <c r="H53" s="84">
        <v>26</v>
      </c>
      <c r="I53" s="84">
        <v>18</v>
      </c>
      <c r="J53" s="84">
        <v>36</v>
      </c>
      <c r="K53" s="67">
        <f t="shared" si="14"/>
        <v>26.666666666666668</v>
      </c>
      <c r="L53" s="85">
        <f>(+D53/D$54)*100</f>
        <v>1.2067222473995136E-2</v>
      </c>
      <c r="M53" s="85">
        <f>(+E53/E$54)*100</f>
        <v>1.1116474322407009E-2</v>
      </c>
      <c r="N53" s="85">
        <f>(+F53/F$54)*100</f>
        <v>1.0877935253384326E-2</v>
      </c>
      <c r="O53" s="68">
        <f>(+G53/G$54)*100</f>
        <v>1.1371357523938589E-2</v>
      </c>
      <c r="P53" s="85">
        <f>(+H53/H$54)*100</f>
        <v>6.8443747137208648E-3</v>
      </c>
      <c r="Q53" s="85">
        <f>(+I53/I$54)*100</f>
        <v>5.1674245556014879E-3</v>
      </c>
      <c r="R53" s="85">
        <f>(+J53/J$54)*100</f>
        <v>1.0044754963783079E-2</v>
      </c>
      <c r="S53" s="68">
        <f>(+K53/K$54)*100</f>
        <v>7.3623742184379627E-3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6">D21+D16+D29+D20+D36+D44+D40+D14+D48+D46+D49+D9+D53+D34</f>
        <v>372911</v>
      </c>
      <c r="E54" s="46">
        <f t="shared" si="16"/>
        <v>341835</v>
      </c>
      <c r="F54" s="46">
        <f t="shared" si="16"/>
        <v>349331</v>
      </c>
      <c r="G54" s="70">
        <f t="shared" si="16"/>
        <v>354692.33333333331</v>
      </c>
      <c r="H54" s="46">
        <f t="shared" si="16"/>
        <v>379874</v>
      </c>
      <c r="I54" s="46">
        <f t="shared" si="16"/>
        <v>348336</v>
      </c>
      <c r="J54" s="46">
        <f t="shared" si="16"/>
        <v>358396</v>
      </c>
      <c r="K54" s="70">
        <f t="shared" si="16"/>
        <v>362202</v>
      </c>
      <c r="L54" s="71">
        <f t="shared" si="16"/>
        <v>100</v>
      </c>
      <c r="M54" s="71">
        <f t="shared" si="16"/>
        <v>100</v>
      </c>
      <c r="N54" s="71">
        <f t="shared" si="16"/>
        <v>100</v>
      </c>
      <c r="O54" s="72">
        <f t="shared" si="16"/>
        <v>100.00000000000001</v>
      </c>
      <c r="P54" s="71">
        <f t="shared" si="16"/>
        <v>100</v>
      </c>
      <c r="Q54" s="71">
        <f t="shared" si="16"/>
        <v>100.00000000000001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160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16" t="s">
        <v>69</v>
      </c>
      <c r="E8" s="116" t="s">
        <v>70</v>
      </c>
      <c r="F8" s="10" t="s">
        <v>71</v>
      </c>
      <c r="G8" s="11" t="s">
        <v>60</v>
      </c>
      <c r="H8" s="116" t="s">
        <v>69</v>
      </c>
      <c r="I8" s="116" t="s">
        <v>70</v>
      </c>
      <c r="J8" s="10" t="s">
        <v>71</v>
      </c>
      <c r="K8" s="11" t="s">
        <v>60</v>
      </c>
      <c r="L8" s="116" t="s">
        <v>69</v>
      </c>
      <c r="M8" s="116" t="s">
        <v>70</v>
      </c>
      <c r="N8" s="10" t="s">
        <v>71</v>
      </c>
      <c r="O8" s="11" t="s">
        <v>59</v>
      </c>
      <c r="P8" s="116" t="s">
        <v>69</v>
      </c>
      <c r="Q8" s="116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312996</v>
      </c>
      <c r="E9" s="15">
        <v>329535</v>
      </c>
      <c r="F9" s="15">
        <v>336147</v>
      </c>
      <c r="G9" s="16">
        <f>(+D9+E9+F9)/3</f>
        <v>326226</v>
      </c>
      <c r="H9" s="17">
        <v>316510</v>
      </c>
      <c r="I9" s="17">
        <v>333064</v>
      </c>
      <c r="J9" s="17">
        <v>339872</v>
      </c>
      <c r="K9" s="16">
        <f>(+H9+I9+J9)/3</f>
        <v>329815.33333333331</v>
      </c>
      <c r="L9" s="18">
        <f t="shared" ref="L9:S12" si="0">(+D9/D$54)*100</f>
        <v>96.230661386723071</v>
      </c>
      <c r="M9" s="18">
        <f t="shared" si="0"/>
        <v>96.253943217665622</v>
      </c>
      <c r="N9" s="18">
        <f t="shared" si="0"/>
        <v>96.273606791194823</v>
      </c>
      <c r="O9" s="19">
        <f t="shared" si="0"/>
        <v>96.253248017750252</v>
      </c>
      <c r="P9" s="18">
        <f t="shared" si="0"/>
        <v>95.017231648594446</v>
      </c>
      <c r="Q9" s="18">
        <f t="shared" si="0"/>
        <v>95.428342215345836</v>
      </c>
      <c r="R9" s="18">
        <f t="shared" si="0"/>
        <v>95.571946380817678</v>
      </c>
      <c r="S9" s="19">
        <f t="shared" si="0"/>
        <v>95.34559001375095</v>
      </c>
      <c r="T9" s="51"/>
    </row>
    <row r="10" spans="1:20" ht="24" customHeight="1" x14ac:dyDescent="0.35">
      <c r="A10" s="13"/>
      <c r="B10" s="13"/>
      <c r="C10" s="20" t="s">
        <v>73</v>
      </c>
      <c r="D10" s="15">
        <v>310126</v>
      </c>
      <c r="E10" s="15">
        <v>326797</v>
      </c>
      <c r="F10" s="15">
        <v>333376</v>
      </c>
      <c r="G10" s="21">
        <f>(+D10+E10+F10)/3</f>
        <v>323433</v>
      </c>
      <c r="H10" s="17">
        <v>310126</v>
      </c>
      <c r="I10" s="17">
        <v>326797</v>
      </c>
      <c r="J10" s="17">
        <v>333376</v>
      </c>
      <c r="K10" s="21">
        <f>(+H10+I10+J10)/3</f>
        <v>323433</v>
      </c>
      <c r="L10" s="18">
        <f t="shared" si="0"/>
        <v>95.34827950906363</v>
      </c>
      <c r="M10" s="18">
        <f t="shared" si="0"/>
        <v>95.454200257039375</v>
      </c>
      <c r="N10" s="18">
        <f t="shared" si="0"/>
        <v>95.479983274047854</v>
      </c>
      <c r="O10" s="22">
        <f t="shared" si="0"/>
        <v>95.429171084233062</v>
      </c>
      <c r="P10" s="18">
        <f t="shared" si="0"/>
        <v>93.100736097601981</v>
      </c>
      <c r="Q10" s="18">
        <f t="shared" si="0"/>
        <v>93.632743109277399</v>
      </c>
      <c r="R10" s="18">
        <f t="shared" si="0"/>
        <v>93.745272327968976</v>
      </c>
      <c r="S10" s="22">
        <f t="shared" si="0"/>
        <v>93.500535294248039</v>
      </c>
    </row>
    <row r="11" spans="1:20" ht="24" customHeight="1" x14ac:dyDescent="0.35">
      <c r="A11" s="13"/>
      <c r="B11" s="13"/>
      <c r="C11" s="20" t="s">
        <v>74</v>
      </c>
      <c r="D11" s="15">
        <v>125</v>
      </c>
      <c r="E11" s="15">
        <v>105</v>
      </c>
      <c r="F11" s="15">
        <v>104</v>
      </c>
      <c r="G11" s="21">
        <f>(+D11+E11+F11)/3</f>
        <v>111.33333333333333</v>
      </c>
      <c r="H11" s="17">
        <v>53</v>
      </c>
      <c r="I11" s="17">
        <v>56</v>
      </c>
      <c r="J11" s="17">
        <v>49</v>
      </c>
      <c r="K11" s="21">
        <f>(+H11+I11+J11)/3</f>
        <v>52.666666666666664</v>
      </c>
      <c r="L11" s="18">
        <f t="shared" si="0"/>
        <v>3.8431266448582038E-2</v>
      </c>
      <c r="M11" s="18">
        <f t="shared" si="0"/>
        <v>3.0669470732562217E-2</v>
      </c>
      <c r="N11" s="18">
        <f t="shared" si="0"/>
        <v>2.9785942180903777E-2</v>
      </c>
      <c r="O11" s="22">
        <f t="shared" si="0"/>
        <v>3.2848991024554131E-2</v>
      </c>
      <c r="P11" s="18">
        <f t="shared" si="0"/>
        <v>1.5910755670833485E-2</v>
      </c>
      <c r="Q11" s="18">
        <f t="shared" si="0"/>
        <v>1.6044925792218209E-2</v>
      </c>
      <c r="R11" s="18">
        <f t="shared" si="0"/>
        <v>1.3778791346919034E-2</v>
      </c>
      <c r="S11" s="22">
        <f t="shared" si="0"/>
        <v>1.522529094278278E-2</v>
      </c>
    </row>
    <row r="12" spans="1:20" ht="24" customHeight="1" x14ac:dyDescent="0.35">
      <c r="A12" s="13"/>
      <c r="B12" s="13"/>
      <c r="C12" s="20" t="s">
        <v>75</v>
      </c>
      <c r="D12" s="15">
        <v>2745</v>
      </c>
      <c r="E12" s="15">
        <v>2633</v>
      </c>
      <c r="F12" s="15">
        <v>2667</v>
      </c>
      <c r="G12" s="21">
        <f>(+D12+E12+F12)/3</f>
        <v>2681.6666666666665</v>
      </c>
      <c r="H12" s="17">
        <v>6331</v>
      </c>
      <c r="I12" s="17">
        <v>6211</v>
      </c>
      <c r="J12" s="17">
        <v>6447</v>
      </c>
      <c r="K12" s="21">
        <f>(+H12+I12+J12)/3</f>
        <v>6329.666666666667</v>
      </c>
      <c r="L12" s="18">
        <f t="shared" si="0"/>
        <v>0.84395061121086157</v>
      </c>
      <c r="M12" s="18">
        <f t="shared" si="0"/>
        <v>0.76907348989367919</v>
      </c>
      <c r="N12" s="18">
        <f t="shared" si="0"/>
        <v>0.76383757496606119</v>
      </c>
      <c r="O12" s="22">
        <f t="shared" si="0"/>
        <v>0.79122794249262862</v>
      </c>
      <c r="P12" s="18">
        <f t="shared" si="0"/>
        <v>1.9005847953216373</v>
      </c>
      <c r="Q12" s="18">
        <f t="shared" si="0"/>
        <v>1.7795541802762018</v>
      </c>
      <c r="R12" s="18">
        <f t="shared" si="0"/>
        <v>1.8128952615017759</v>
      </c>
      <c r="S12" s="22">
        <f t="shared" si="0"/>
        <v>1.8298294285601406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486</v>
      </c>
      <c r="E14" s="83">
        <v>522</v>
      </c>
      <c r="F14" s="83">
        <v>476</v>
      </c>
      <c r="G14" s="16">
        <f>(+D14+E14+F14)/3</f>
        <v>494.66666666666669</v>
      </c>
      <c r="H14" s="84">
        <v>541</v>
      </c>
      <c r="I14" s="84">
        <v>573</v>
      </c>
      <c r="J14" s="84">
        <v>522</v>
      </c>
      <c r="K14" s="16">
        <f>(+H14+I14+J14)/3</f>
        <v>545.33333333333337</v>
      </c>
      <c r="L14" s="85">
        <f t="shared" ref="L14:S14" si="1">(+D14/D$54)*100</f>
        <v>0.14942076395208698</v>
      </c>
      <c r="M14" s="85">
        <f t="shared" si="1"/>
        <v>0.15247108307045215</v>
      </c>
      <c r="N14" s="85">
        <f t="shared" si="1"/>
        <v>0.13632796613567497</v>
      </c>
      <c r="O14" s="19">
        <f t="shared" si="1"/>
        <v>0.14595180443245009</v>
      </c>
      <c r="P14" s="85">
        <f t="shared" si="1"/>
        <v>0.16240978901737577</v>
      </c>
      <c r="Q14" s="85">
        <f t="shared" si="1"/>
        <v>0.16417397283823276</v>
      </c>
      <c r="R14" s="85">
        <f t="shared" si="1"/>
        <v>0.14678630781819871</v>
      </c>
      <c r="S14" s="19">
        <f t="shared" si="1"/>
        <v>0.15764921507843435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17</v>
      </c>
      <c r="D16" s="15">
        <v>127</v>
      </c>
      <c r="E16" s="15">
        <v>133</v>
      </c>
      <c r="F16" s="15">
        <v>152</v>
      </c>
      <c r="G16" s="16">
        <f>(+D16+E16+F16)/3</f>
        <v>137.33333333333334</v>
      </c>
      <c r="H16" s="25">
        <v>128</v>
      </c>
      <c r="I16" s="25">
        <v>132</v>
      </c>
      <c r="J16" s="25">
        <v>157</v>
      </c>
      <c r="K16" s="16">
        <f>(+H16+I16+J16)/3</f>
        <v>139</v>
      </c>
      <c r="L16" s="26">
        <f t="shared" ref="L16:S18" si="2">(+D16/D$54)*100</f>
        <v>3.9046166711759353E-2</v>
      </c>
      <c r="M16" s="26">
        <f t="shared" si="2"/>
        <v>3.8847996261245472E-2</v>
      </c>
      <c r="N16" s="26">
        <f t="shared" si="2"/>
        <v>4.3533300110551669E-2</v>
      </c>
      <c r="O16" s="19">
        <f t="shared" si="2"/>
        <v>4.0520312281785334E-2</v>
      </c>
      <c r="P16" s="26">
        <f t="shared" si="2"/>
        <v>3.8425975959748788E-2</v>
      </c>
      <c r="Q16" s="26">
        <f t="shared" si="2"/>
        <v>3.7820182224514352E-2</v>
      </c>
      <c r="R16" s="26">
        <f t="shared" si="2"/>
        <v>4.4148372274822212E-2</v>
      </c>
      <c r="S16" s="19">
        <f t="shared" si="2"/>
        <v>4.0183204576838098E-2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127</v>
      </c>
      <c r="E17" s="15">
        <v>133</v>
      </c>
      <c r="F17" s="15">
        <v>152</v>
      </c>
      <c r="G17" s="21">
        <f t="shared" ref="G17:G20" si="3">(+D17+E17+F17)/3</f>
        <v>137.33333333333334</v>
      </c>
      <c r="H17" s="25">
        <v>128</v>
      </c>
      <c r="I17" s="25">
        <v>132</v>
      </c>
      <c r="J17" s="25">
        <v>157</v>
      </c>
      <c r="K17" s="21">
        <f t="shared" ref="K17:K18" si="4">(+H17+I17+J17)/3</f>
        <v>139</v>
      </c>
      <c r="L17" s="26">
        <f t="shared" si="2"/>
        <v>3.9046166711759353E-2</v>
      </c>
      <c r="M17" s="26">
        <f t="shared" si="2"/>
        <v>3.8847996261245472E-2</v>
      </c>
      <c r="N17" s="26">
        <f t="shared" si="2"/>
        <v>4.3533300110551669E-2</v>
      </c>
      <c r="O17" s="22">
        <f t="shared" si="2"/>
        <v>4.0520312281785334E-2</v>
      </c>
      <c r="P17" s="26">
        <f t="shared" si="2"/>
        <v>3.8425975959748788E-2</v>
      </c>
      <c r="Q17" s="26">
        <f t="shared" si="2"/>
        <v>3.7820182224514352E-2</v>
      </c>
      <c r="R17" s="26">
        <f t="shared" si="2"/>
        <v>4.4148372274822212E-2</v>
      </c>
      <c r="S17" s="22">
        <f t="shared" si="2"/>
        <v>4.0183204576838098E-2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3"/>
        <v>0</v>
      </c>
      <c r="H18" s="25"/>
      <c r="I18" s="25"/>
      <c r="J18" s="25"/>
      <c r="K18" s="21">
        <f t="shared" si="4"/>
        <v>0</v>
      </c>
      <c r="L18" s="26"/>
      <c r="M18" s="26"/>
      <c r="N18" s="26"/>
      <c r="O18" s="22">
        <f t="shared" si="2"/>
        <v>0</v>
      </c>
      <c r="P18" s="26"/>
      <c r="Q18" s="26"/>
      <c r="R18" s="26"/>
      <c r="S18" s="22">
        <f t="shared" si="2"/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1"/>
      <c r="C20" s="82" t="s">
        <v>29</v>
      </c>
      <c r="D20" s="83">
        <v>1989</v>
      </c>
      <c r="E20" s="83">
        <v>1947</v>
      </c>
      <c r="F20" s="83">
        <v>2008</v>
      </c>
      <c r="G20" s="16">
        <f t="shared" si="3"/>
        <v>1981.3333333333333</v>
      </c>
      <c r="H20" s="84">
        <v>5108</v>
      </c>
      <c r="I20" s="84">
        <v>4176</v>
      </c>
      <c r="J20" s="84">
        <v>3960</v>
      </c>
      <c r="K20" s="16">
        <f t="shared" ref="K20" si="5">(+H20+I20+J20)/3</f>
        <v>4414.666666666667</v>
      </c>
      <c r="L20" s="85">
        <f t="shared" ref="L20:S24" si="6">(+D20/D$54)*100</f>
        <v>0.61151831172983739</v>
      </c>
      <c r="M20" s="85">
        <f t="shared" si="6"/>
        <v>0.56869961444093942</v>
      </c>
      <c r="N20" s="85">
        <f t="shared" si="6"/>
        <v>0.57509780672360367</v>
      </c>
      <c r="O20" s="19">
        <f t="shared" si="6"/>
        <v>0.58459401991002913</v>
      </c>
      <c r="P20" s="85">
        <f t="shared" si="6"/>
        <v>1.5334366031437252</v>
      </c>
      <c r="Q20" s="85">
        <f t="shared" si="6"/>
        <v>1.1964930376482723</v>
      </c>
      <c r="R20" s="85">
        <f t="shared" si="6"/>
        <v>1.113551300689783</v>
      </c>
      <c r="S20" s="19">
        <f t="shared" si="6"/>
        <v>1.2762262863684504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5393</v>
      </c>
      <c r="E21" s="15">
        <v>5687</v>
      </c>
      <c r="F21" s="15">
        <v>6183</v>
      </c>
      <c r="G21" s="16">
        <f>(+D21+E21+F21)/3</f>
        <v>5754.333333333333</v>
      </c>
      <c r="H21" s="25">
        <v>5393</v>
      </c>
      <c r="I21" s="25">
        <v>5687</v>
      </c>
      <c r="J21" s="25">
        <v>6183</v>
      </c>
      <c r="K21" s="16">
        <f>(+H21+I21+J21)/3</f>
        <v>5754.333333333333</v>
      </c>
      <c r="L21" s="26">
        <f t="shared" si="6"/>
        <v>1.6580785596576237</v>
      </c>
      <c r="M21" s="26">
        <f t="shared" si="6"/>
        <v>1.66111695291506</v>
      </c>
      <c r="N21" s="26">
        <f t="shared" si="6"/>
        <v>1.7708315433127695</v>
      </c>
      <c r="O21" s="19">
        <f t="shared" si="6"/>
        <v>1.6978207546613111</v>
      </c>
      <c r="P21" s="26">
        <f t="shared" si="6"/>
        <v>1.6189944402416032</v>
      </c>
      <c r="Q21" s="26">
        <f t="shared" si="6"/>
        <v>1.6294195175061601</v>
      </c>
      <c r="R21" s="26">
        <f t="shared" si="6"/>
        <v>1.7386585081224568</v>
      </c>
      <c r="S21" s="19">
        <f t="shared" si="6"/>
        <v>1.663507579400374</v>
      </c>
    </row>
    <row r="22" spans="1:20" ht="24" customHeight="1" x14ac:dyDescent="0.35">
      <c r="A22" s="23"/>
      <c r="B22" s="34"/>
      <c r="C22" s="24" t="s">
        <v>6</v>
      </c>
      <c r="D22" s="15">
        <v>3472</v>
      </c>
      <c r="E22" s="15">
        <v>3774</v>
      </c>
      <c r="F22" s="15">
        <v>4098</v>
      </c>
      <c r="G22" s="21">
        <f>(+D22+E22+F22)/3</f>
        <v>3781.3333333333335</v>
      </c>
      <c r="H22" s="25">
        <v>3472</v>
      </c>
      <c r="I22" s="25">
        <v>3774</v>
      </c>
      <c r="J22" s="25">
        <v>4098</v>
      </c>
      <c r="K22" s="21">
        <f>(+H22+I22+J22)/3</f>
        <v>3781.3333333333335</v>
      </c>
      <c r="L22" s="26">
        <f t="shared" si="6"/>
        <v>1.0674668568758148</v>
      </c>
      <c r="M22" s="26">
        <f t="shared" si="6"/>
        <v>1.1023484051875219</v>
      </c>
      <c r="N22" s="26">
        <f t="shared" si="6"/>
        <v>1.173680683243689</v>
      </c>
      <c r="O22" s="22">
        <f t="shared" si="6"/>
        <v>1.1156854915644971</v>
      </c>
      <c r="P22" s="26">
        <f t="shared" si="6"/>
        <v>1.042304597908186</v>
      </c>
      <c r="Q22" s="26">
        <f t="shared" si="6"/>
        <v>1.0813133917827058</v>
      </c>
      <c r="R22" s="26">
        <f t="shared" si="6"/>
        <v>1.1523568763198817</v>
      </c>
      <c r="S22" s="22">
        <f t="shared" si="6"/>
        <v>1.0931373446514423</v>
      </c>
    </row>
    <row r="23" spans="1:20" ht="24" customHeight="1" x14ac:dyDescent="0.35">
      <c r="A23" s="23"/>
      <c r="B23" s="34"/>
      <c r="C23" s="24" t="s">
        <v>7</v>
      </c>
      <c r="D23" s="15">
        <v>1816</v>
      </c>
      <c r="E23" s="15">
        <v>1818</v>
      </c>
      <c r="F23" s="15">
        <v>2027</v>
      </c>
      <c r="G23" s="21">
        <f>(+D23+E23+F23)/3</f>
        <v>1887</v>
      </c>
      <c r="H23" s="25">
        <v>1816</v>
      </c>
      <c r="I23" s="25">
        <v>1818</v>
      </c>
      <c r="J23" s="25">
        <v>2027</v>
      </c>
      <c r="K23" s="21">
        <f>(+H23+I23+J23)/3</f>
        <v>1887</v>
      </c>
      <c r="L23" s="26">
        <f t="shared" si="6"/>
        <v>0.55832943896499987</v>
      </c>
      <c r="M23" s="26">
        <f t="shared" si="6"/>
        <v>0.5310199789695057</v>
      </c>
      <c r="N23" s="26">
        <f t="shared" si="6"/>
        <v>0.58053946923742261</v>
      </c>
      <c r="O23" s="22">
        <f t="shared" si="6"/>
        <v>0.55676089278443386</v>
      </c>
      <c r="P23" s="26">
        <f t="shared" si="6"/>
        <v>0.54516853392893605</v>
      </c>
      <c r="Q23" s="26">
        <f t="shared" si="6"/>
        <v>0.52088705518308409</v>
      </c>
      <c r="R23" s="26">
        <f t="shared" si="6"/>
        <v>0.56999204204499754</v>
      </c>
      <c r="S23" s="22">
        <f t="shared" si="6"/>
        <v>0.54550868371578054</v>
      </c>
    </row>
    <row r="24" spans="1:20" ht="24" customHeight="1" x14ac:dyDescent="0.35">
      <c r="A24" s="23"/>
      <c r="B24" s="36"/>
      <c r="C24" s="24" t="s">
        <v>8</v>
      </c>
      <c r="D24" s="15">
        <v>105</v>
      </c>
      <c r="E24" s="15">
        <v>95</v>
      </c>
      <c r="F24" s="15">
        <v>58</v>
      </c>
      <c r="G24" s="21">
        <f>(+D24+E24+F24)/3</f>
        <v>86</v>
      </c>
      <c r="H24" s="25">
        <v>105</v>
      </c>
      <c r="I24" s="25">
        <v>95</v>
      </c>
      <c r="J24" s="25">
        <v>58</v>
      </c>
      <c r="K24" s="21">
        <f>(+H24+I24+J24)/3</f>
        <v>86</v>
      </c>
      <c r="L24" s="26">
        <f t="shared" si="6"/>
        <v>3.2282263816808911E-2</v>
      </c>
      <c r="M24" s="26">
        <f t="shared" si="6"/>
        <v>2.7748568758032482E-2</v>
      </c>
      <c r="N24" s="26">
        <f t="shared" si="6"/>
        <v>1.6611390831657875E-2</v>
      </c>
      <c r="O24" s="22">
        <f t="shared" si="6"/>
        <v>2.5374370312380132E-2</v>
      </c>
      <c r="P24" s="26">
        <f t="shared" si="6"/>
        <v>3.1521308404481432E-2</v>
      </c>
      <c r="Q24" s="26">
        <f t="shared" si="6"/>
        <v>2.7219070540370177E-2</v>
      </c>
      <c r="R24" s="26">
        <f t="shared" si="6"/>
        <v>1.6309589757577632E-2</v>
      </c>
      <c r="S24" s="22">
        <f t="shared" si="6"/>
        <v>2.486155103315163E-2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>
        <v>44</v>
      </c>
      <c r="E26" s="15">
        <v>43</v>
      </c>
      <c r="F26" s="15"/>
      <c r="G26" s="21">
        <f>(+D26+E26+F26)/3</f>
        <v>29</v>
      </c>
      <c r="H26" s="25">
        <v>44</v>
      </c>
      <c r="I26" s="25">
        <v>43</v>
      </c>
      <c r="J26" s="25"/>
      <c r="K26" s="21">
        <f>(+H26+I26+J26)/3</f>
        <v>29</v>
      </c>
      <c r="L26" s="26">
        <f t="shared" ref="L26:S27" si="7">(+D26/D$54)*100</f>
        <v>1.3527805789900879E-2</v>
      </c>
      <c r="M26" s="26">
        <f t="shared" si="7"/>
        <v>1.2559878490477858E-2</v>
      </c>
      <c r="N26" s="26"/>
      <c r="O26" s="22">
        <f t="shared" si="7"/>
        <v>8.5564737099886497E-3</v>
      </c>
      <c r="P26" s="26">
        <f t="shared" si="7"/>
        <v>1.3208929236163647E-2</v>
      </c>
      <c r="Q26" s="26">
        <f t="shared" si="7"/>
        <v>1.2320210876167555E-2</v>
      </c>
      <c r="R26" s="26"/>
      <c r="S26" s="22">
        <f t="shared" si="7"/>
        <v>8.3835462786208993E-3</v>
      </c>
    </row>
    <row r="27" spans="1:20" ht="24" customHeight="1" x14ac:dyDescent="0.35">
      <c r="A27" s="23"/>
      <c r="B27" s="36"/>
      <c r="C27" s="24" t="s">
        <v>11</v>
      </c>
      <c r="D27" s="15">
        <v>1</v>
      </c>
      <c r="E27" s="15"/>
      <c r="F27" s="15">
        <v>11</v>
      </c>
      <c r="G27" s="21">
        <f>(+D27+E27+F27)/3</f>
        <v>4</v>
      </c>
      <c r="H27" s="25">
        <v>1</v>
      </c>
      <c r="I27" s="25"/>
      <c r="J27" s="25">
        <v>11</v>
      </c>
      <c r="K27" s="21">
        <f>(+H27+I27+J27)/3</f>
        <v>4</v>
      </c>
      <c r="L27" s="26">
        <f t="shared" si="7"/>
        <v>3.0745013158865633E-4</v>
      </c>
      <c r="M27" s="26"/>
      <c r="N27" s="26">
        <f t="shared" si="7"/>
        <v>3.1504361922109763E-3</v>
      </c>
      <c r="O27" s="22">
        <f t="shared" si="7"/>
        <v>1.180203270343262E-3</v>
      </c>
      <c r="P27" s="26">
        <f t="shared" si="7"/>
        <v>3.0020293718553741E-4</v>
      </c>
      <c r="Q27" s="26"/>
      <c r="R27" s="26">
        <f t="shared" si="7"/>
        <v>3.0931980574716196E-3</v>
      </c>
      <c r="S27" s="22">
        <f t="shared" si="7"/>
        <v>1.1563512108442617E-3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1162</v>
      </c>
      <c r="E29" s="83">
        <v>1189</v>
      </c>
      <c r="F29" s="83">
        <v>1131</v>
      </c>
      <c r="G29" s="16">
        <f>(+D29+E29+F29)/3</f>
        <v>1160.6666666666667</v>
      </c>
      <c r="H29" s="84">
        <v>1356</v>
      </c>
      <c r="I29" s="84">
        <v>1451</v>
      </c>
      <c r="J29" s="84">
        <v>1384</v>
      </c>
      <c r="K29" s="16">
        <f>(+H29+I29+J29)/3</f>
        <v>1397</v>
      </c>
      <c r="L29" s="85">
        <f t="shared" ref="L29:S32" si="8">(+D29/D$54)*100</f>
        <v>0.35725705290601867</v>
      </c>
      <c r="M29" s="85">
        <f t="shared" si="8"/>
        <v>0.34729524477158547</v>
      </c>
      <c r="N29" s="85">
        <f t="shared" si="8"/>
        <v>0.32392212121732855</v>
      </c>
      <c r="O29" s="19">
        <f t="shared" si="8"/>
        <v>0.34245564894460323</v>
      </c>
      <c r="P29" s="85">
        <f t="shared" si="8"/>
        <v>0.40707518282358868</v>
      </c>
      <c r="Q29" s="85">
        <f t="shared" si="8"/>
        <v>0.41573548793765397</v>
      </c>
      <c r="R29" s="85">
        <f t="shared" si="8"/>
        <v>0.38918055559461107</v>
      </c>
      <c r="S29" s="19">
        <f t="shared" si="8"/>
        <v>0.40385566038735843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319</v>
      </c>
      <c r="E30" s="83">
        <v>345</v>
      </c>
      <c r="F30" s="83">
        <v>325</v>
      </c>
      <c r="G30" s="21">
        <f>(+D30+E30+F30)/3</f>
        <v>329.66666666666669</v>
      </c>
      <c r="H30" s="84">
        <v>521</v>
      </c>
      <c r="I30" s="84">
        <v>535</v>
      </c>
      <c r="J30" s="84">
        <v>513</v>
      </c>
      <c r="K30" s="21">
        <f>(+H30+I30+J30)/3</f>
        <v>523</v>
      </c>
      <c r="L30" s="85">
        <f t="shared" si="8"/>
        <v>9.8076591976781369E-2</v>
      </c>
      <c r="M30" s="85">
        <f t="shared" si="8"/>
        <v>0.10077111812127584</v>
      </c>
      <c r="N30" s="85">
        <f t="shared" si="8"/>
        <v>9.3081069315324297E-2</v>
      </c>
      <c r="O30" s="22">
        <f t="shared" si="8"/>
        <v>9.7268419530790518E-2</v>
      </c>
      <c r="P30" s="85">
        <f t="shared" si="8"/>
        <v>0.156405730273665</v>
      </c>
      <c r="Q30" s="85">
        <f t="shared" si="8"/>
        <v>0.15328634462208468</v>
      </c>
      <c r="R30" s="85">
        <f t="shared" si="8"/>
        <v>0.14425550940754009</v>
      </c>
      <c r="S30" s="22">
        <f t="shared" si="8"/>
        <v>0.15119292081788724</v>
      </c>
    </row>
    <row r="31" spans="1:20" ht="24" customHeight="1" x14ac:dyDescent="0.35">
      <c r="A31" s="81"/>
      <c r="B31" s="86"/>
      <c r="C31" s="87" t="s">
        <v>54</v>
      </c>
      <c r="D31" s="83">
        <v>445</v>
      </c>
      <c r="E31" s="83">
        <v>441</v>
      </c>
      <c r="F31" s="83">
        <v>415</v>
      </c>
      <c r="G31" s="21">
        <f>(+D31+E31+F31)/3</f>
        <v>433.66666666666669</v>
      </c>
      <c r="H31" s="84">
        <v>394</v>
      </c>
      <c r="I31" s="84">
        <v>439</v>
      </c>
      <c r="J31" s="84">
        <v>423</v>
      </c>
      <c r="K31" s="21">
        <f>(+H31+I31+J31)/3</f>
        <v>418.66666666666669</v>
      </c>
      <c r="L31" s="85">
        <f t="shared" si="8"/>
        <v>0.13681530855695206</v>
      </c>
      <c r="M31" s="85">
        <f t="shared" si="8"/>
        <v>0.12881177707676131</v>
      </c>
      <c r="N31" s="85">
        <f t="shared" si="8"/>
        <v>0.1188573654334141</v>
      </c>
      <c r="O31" s="22">
        <f t="shared" si="8"/>
        <v>0.12795370455971533</v>
      </c>
      <c r="P31" s="85">
        <f t="shared" si="8"/>
        <v>0.11827995725110176</v>
      </c>
      <c r="Q31" s="85">
        <f t="shared" si="8"/>
        <v>0.12578075754971063</v>
      </c>
      <c r="R31" s="85">
        <f t="shared" si="8"/>
        <v>0.11894752530095409</v>
      </c>
      <c r="S31" s="22">
        <f t="shared" si="8"/>
        <v>0.12103142673503273</v>
      </c>
    </row>
    <row r="32" spans="1:20" ht="24" customHeight="1" x14ac:dyDescent="0.35">
      <c r="A32" s="81"/>
      <c r="B32" s="86"/>
      <c r="C32" s="87" t="s">
        <v>55</v>
      </c>
      <c r="D32" s="83">
        <v>398</v>
      </c>
      <c r="E32" s="83">
        <v>403</v>
      </c>
      <c r="F32" s="83">
        <v>391</v>
      </c>
      <c r="G32" s="21">
        <f>(+D32+E32+F32)/3</f>
        <v>397.33333333333331</v>
      </c>
      <c r="H32" s="84">
        <v>441</v>
      </c>
      <c r="I32" s="84">
        <v>477</v>
      </c>
      <c r="J32" s="84">
        <v>448</v>
      </c>
      <c r="K32" s="21">
        <f>(+H32+I32+J32)/3</f>
        <v>455.33333333333331</v>
      </c>
      <c r="L32" s="85">
        <f t="shared" si="8"/>
        <v>0.12236515237228521</v>
      </c>
      <c r="M32" s="85">
        <f t="shared" si="8"/>
        <v>0.1177123495735483</v>
      </c>
      <c r="N32" s="85">
        <f t="shared" si="8"/>
        <v>0.11198368646859015</v>
      </c>
      <c r="O32" s="22">
        <f t="shared" si="8"/>
        <v>0.11723352485409737</v>
      </c>
      <c r="P32" s="85">
        <f t="shared" si="8"/>
        <v>0.13238949529882199</v>
      </c>
      <c r="Q32" s="85">
        <f t="shared" si="8"/>
        <v>0.13666838576585871</v>
      </c>
      <c r="R32" s="85">
        <f t="shared" si="8"/>
        <v>0.12597752088611688</v>
      </c>
      <c r="S32" s="22">
        <f t="shared" si="8"/>
        <v>0.13163131283443846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2621</v>
      </c>
      <c r="E34" s="15">
        <v>2913</v>
      </c>
      <c r="F34" s="15">
        <v>2664</v>
      </c>
      <c r="G34" s="16">
        <f>(+D34+E34+F34)/3</f>
        <v>2732.6666666666665</v>
      </c>
      <c r="H34" s="17">
        <v>3142</v>
      </c>
      <c r="I34" s="17">
        <v>3457</v>
      </c>
      <c r="J34" s="17">
        <v>3182</v>
      </c>
      <c r="K34" s="16">
        <f>(+H34+I34+J34)/3</f>
        <v>3260.3333333333335</v>
      </c>
      <c r="L34" s="18">
        <f t="shared" ref="L34:S34" si="9">(+D34/D$54)*100</f>
        <v>0.80582679489386821</v>
      </c>
      <c r="M34" s="18">
        <f t="shared" si="9"/>
        <v>0.85085874518051174</v>
      </c>
      <c r="N34" s="18">
        <f t="shared" si="9"/>
        <v>0.76297836509545824</v>
      </c>
      <c r="O34" s="19">
        <f t="shared" si="9"/>
        <v>0.80627553418950515</v>
      </c>
      <c r="P34" s="18">
        <f t="shared" si="9"/>
        <v>0.94323762863695848</v>
      </c>
      <c r="Q34" s="18">
        <f t="shared" si="9"/>
        <v>0.99048765113747061</v>
      </c>
      <c r="R34" s="18">
        <f t="shared" si="9"/>
        <v>0.89477783807951772</v>
      </c>
      <c r="S34" s="19">
        <f t="shared" si="9"/>
        <v>0.94252259943897709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115</v>
      </c>
      <c r="E38" s="83">
        <v>116</v>
      </c>
      <c r="F38" s="83">
        <v>111</v>
      </c>
      <c r="G38" s="16">
        <f>(+D38+E38+F38)/3</f>
        <v>114</v>
      </c>
      <c r="H38" s="84">
        <v>114</v>
      </c>
      <c r="I38" s="84">
        <v>111</v>
      </c>
      <c r="J38" s="84">
        <v>84</v>
      </c>
      <c r="K38" s="16">
        <f>(+H38+I38+J38)/3</f>
        <v>103</v>
      </c>
      <c r="L38" s="85">
        <f t="shared" ref="L38:S38" si="10">(+D38/D$54)*100</f>
        <v>3.5356765132695478E-2</v>
      </c>
      <c r="M38" s="85">
        <f t="shared" si="10"/>
        <v>3.3882462904544927E-2</v>
      </c>
      <c r="N38" s="85">
        <f t="shared" si="10"/>
        <v>3.1790765212310758E-2</v>
      </c>
      <c r="O38" s="19">
        <f t="shared" si="10"/>
        <v>3.3635793204782966E-2</v>
      </c>
      <c r="P38" s="85">
        <f t="shared" si="10"/>
        <v>3.4223134839151265E-2</v>
      </c>
      <c r="Q38" s="85">
        <f t="shared" si="10"/>
        <v>3.1803335052432526E-2</v>
      </c>
      <c r="R38" s="85">
        <f t="shared" si="10"/>
        <v>2.3620785166146914E-2</v>
      </c>
      <c r="S38" s="19">
        <f t="shared" si="10"/>
        <v>2.9776043679239739E-2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0</v>
      </c>
      <c r="E40" s="15">
        <v>7</v>
      </c>
      <c r="F40" s="15">
        <v>2</v>
      </c>
      <c r="G40" s="16">
        <f>(+D40+E40+F40)/3</f>
        <v>3</v>
      </c>
      <c r="H40" s="25">
        <v>501</v>
      </c>
      <c r="I40" s="25">
        <v>33</v>
      </c>
      <c r="J40" s="25">
        <v>34</v>
      </c>
      <c r="K40" s="16">
        <f>(+H40+I40+J40)/3</f>
        <v>189.33333333333334</v>
      </c>
      <c r="L40" s="26">
        <f t="shared" ref="L40:S42" si="11">(+D40/D$54)*100</f>
        <v>0</v>
      </c>
      <c r="M40" s="26">
        <f t="shared" si="11"/>
        <v>2.0446313821708144E-3</v>
      </c>
      <c r="N40" s="26">
        <f t="shared" si="11"/>
        <v>5.7280658040199559E-4</v>
      </c>
      <c r="O40" s="19">
        <f t="shared" si="11"/>
        <v>8.851524527574465E-4</v>
      </c>
      <c r="P40" s="26">
        <f t="shared" si="11"/>
        <v>0.15040167152995423</v>
      </c>
      <c r="Q40" s="26">
        <f t="shared" si="11"/>
        <v>9.4550455561285881E-3</v>
      </c>
      <c r="R40" s="26">
        <f t="shared" si="11"/>
        <v>9.5607939958213695E-3</v>
      </c>
      <c r="S40" s="19">
        <f t="shared" si="11"/>
        <v>5.4733957313295056E-2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>(+D41+E41+F41)/3</f>
        <v>0</v>
      </c>
      <c r="H41" s="25"/>
      <c r="I41" s="25">
        <v>15</v>
      </c>
      <c r="J41" s="25"/>
      <c r="K41" s="21">
        <f>(+H41+I41+J41)/3</f>
        <v>5</v>
      </c>
      <c r="L41" s="26"/>
      <c r="M41" s="26"/>
      <c r="N41" s="26"/>
      <c r="O41" s="22">
        <f t="shared" si="11"/>
        <v>0</v>
      </c>
      <c r="P41" s="26"/>
      <c r="Q41" s="26">
        <f t="shared" si="11"/>
        <v>4.2977479800584495E-3</v>
      </c>
      <c r="R41" s="26"/>
      <c r="S41" s="22">
        <f t="shared" si="11"/>
        <v>1.4454390135553272E-3</v>
      </c>
    </row>
    <row r="42" spans="1:20" ht="24" customHeight="1" x14ac:dyDescent="0.35">
      <c r="A42" s="23"/>
      <c r="B42" s="23"/>
      <c r="C42" s="24" t="s">
        <v>19</v>
      </c>
      <c r="D42" s="15"/>
      <c r="E42" s="15">
        <v>7</v>
      </c>
      <c r="F42" s="15">
        <v>2</v>
      </c>
      <c r="G42" s="21">
        <f>(+D42+E42+F42)/3</f>
        <v>3</v>
      </c>
      <c r="H42" s="25">
        <v>501</v>
      </c>
      <c r="I42" s="25">
        <v>18</v>
      </c>
      <c r="J42" s="25">
        <v>34</v>
      </c>
      <c r="K42" s="21">
        <f>(+H42+I42+J42)/3</f>
        <v>184.33333333333334</v>
      </c>
      <c r="L42" s="26">
        <f t="shared" si="11"/>
        <v>0</v>
      </c>
      <c r="M42" s="26">
        <f t="shared" si="11"/>
        <v>2.0446313821708144E-3</v>
      </c>
      <c r="N42" s="26">
        <f t="shared" si="11"/>
        <v>5.7280658040199559E-4</v>
      </c>
      <c r="O42" s="22">
        <f t="shared" si="11"/>
        <v>8.851524527574465E-4</v>
      </c>
      <c r="P42" s="26">
        <f t="shared" si="11"/>
        <v>0.15040167152995423</v>
      </c>
      <c r="Q42" s="26">
        <f t="shared" si="11"/>
        <v>5.1572975760701394E-3</v>
      </c>
      <c r="R42" s="26">
        <f t="shared" si="11"/>
        <v>9.5607939958213695E-3</v>
      </c>
      <c r="S42" s="22">
        <f t="shared" si="11"/>
        <v>5.328851829973974E-2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130</v>
      </c>
      <c r="E44" s="83">
        <v>133</v>
      </c>
      <c r="F44" s="83">
        <v>121</v>
      </c>
      <c r="G44" s="16">
        <f>(+D44+E44+F44)/3</f>
        <v>128</v>
      </c>
      <c r="H44" s="84">
        <v>114</v>
      </c>
      <c r="I44" s="84">
        <v>124</v>
      </c>
      <c r="J44" s="90">
        <v>114</v>
      </c>
      <c r="K44" s="16">
        <f>(+H44+I44+J44)/3</f>
        <v>117.33333333333333</v>
      </c>
      <c r="L44" s="85">
        <f t="shared" ref="L44:S44" si="12">(+D44/D$54)*100</f>
        <v>3.9968517106525318E-2</v>
      </c>
      <c r="M44" s="85">
        <f t="shared" si="12"/>
        <v>3.8847996261245472E-2</v>
      </c>
      <c r="N44" s="91">
        <f t="shared" si="12"/>
        <v>3.4654798114320734E-2</v>
      </c>
      <c r="O44" s="19">
        <f t="shared" si="12"/>
        <v>3.7766504650984384E-2</v>
      </c>
      <c r="P44" s="85">
        <f t="shared" si="12"/>
        <v>3.4223134839151265E-2</v>
      </c>
      <c r="Q44" s="85">
        <f t="shared" si="12"/>
        <v>3.5528049968483182E-2</v>
      </c>
      <c r="R44" s="91">
        <f t="shared" si="12"/>
        <v>3.2056779868342239E-2</v>
      </c>
      <c r="S44" s="19">
        <f t="shared" si="12"/>
        <v>3.3919635518098339E-2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6</v>
      </c>
      <c r="E46" s="15">
        <v>8</v>
      </c>
      <c r="F46" s="15">
        <v>4</v>
      </c>
      <c r="G46" s="16">
        <f>(+D46+E46+F46)/3</f>
        <v>6</v>
      </c>
      <c r="H46" s="17">
        <v>5</v>
      </c>
      <c r="I46" s="17">
        <v>2</v>
      </c>
      <c r="J46" s="17">
        <v>2</v>
      </c>
      <c r="K46" s="16">
        <f>(+H46+I46+J46)/3</f>
        <v>3</v>
      </c>
      <c r="L46" s="18">
        <f t="shared" ref="L46:S46" si="13">(+D46/D$54)*100</f>
        <v>1.844700789531938E-3</v>
      </c>
      <c r="M46" s="18">
        <f t="shared" si="13"/>
        <v>2.3367215796237877E-3</v>
      </c>
      <c r="N46" s="18">
        <f t="shared" si="13"/>
        <v>1.1456131608039912E-3</v>
      </c>
      <c r="O46" s="19">
        <f t="shared" si="13"/>
        <v>1.770304905514893E-3</v>
      </c>
      <c r="P46" s="18">
        <f t="shared" si="13"/>
        <v>1.501014685927687E-3</v>
      </c>
      <c r="Q46" s="18">
        <f t="shared" si="13"/>
        <v>5.7303306400779323E-4</v>
      </c>
      <c r="R46" s="18">
        <f t="shared" si="13"/>
        <v>5.6239964681302176E-4</v>
      </c>
      <c r="S46" s="19">
        <f t="shared" si="13"/>
        <v>8.6726340813319635E-4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183</v>
      </c>
      <c r="E48" s="83">
        <v>105</v>
      </c>
      <c r="F48" s="83">
        <v>104</v>
      </c>
      <c r="G48" s="16">
        <f t="shared" ref="G48:G53" si="14">(+D48+E48+F48)/3</f>
        <v>130.66666666666666</v>
      </c>
      <c r="H48" s="84">
        <v>164</v>
      </c>
      <c r="I48" s="84">
        <v>160</v>
      </c>
      <c r="J48" s="84">
        <v>84</v>
      </c>
      <c r="K48" s="16">
        <f t="shared" ref="K48:K53" si="15">(+H48+I48+J48)/3</f>
        <v>136</v>
      </c>
      <c r="L48" s="85">
        <f t="shared" ref="L48:S53" si="16">(+D48/D$54)*100</f>
        <v>5.6263374080724106E-2</v>
      </c>
      <c r="M48" s="85">
        <f t="shared" si="16"/>
        <v>3.0669470732562217E-2</v>
      </c>
      <c r="N48" s="85">
        <f t="shared" si="16"/>
        <v>2.9785942180903777E-2</v>
      </c>
      <c r="O48" s="19">
        <f t="shared" si="16"/>
        <v>3.8553306831213226E-2</v>
      </c>
      <c r="P48" s="85">
        <f t="shared" si="16"/>
        <v>4.9233281698428139E-2</v>
      </c>
      <c r="Q48" s="85">
        <f t="shared" si="16"/>
        <v>4.5842645120623457E-2</v>
      </c>
      <c r="R48" s="85">
        <f t="shared" si="16"/>
        <v>2.3620785166146914E-2</v>
      </c>
      <c r="S48" s="19">
        <f t="shared" si="16"/>
        <v>3.9315941168704897E-2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4"/>
        <v>0</v>
      </c>
      <c r="H49" s="17">
        <v>0</v>
      </c>
      <c r="I49" s="17">
        <v>0</v>
      </c>
      <c r="J49" s="17">
        <v>0</v>
      </c>
      <c r="K49" s="16">
        <f t="shared" si="15"/>
        <v>0</v>
      </c>
      <c r="L49" s="18">
        <f t="shared" si="16"/>
        <v>0</v>
      </c>
      <c r="M49" s="18">
        <f t="shared" si="16"/>
        <v>0</v>
      </c>
      <c r="N49" s="18">
        <f t="shared" si="16"/>
        <v>0</v>
      </c>
      <c r="O49" s="19">
        <f t="shared" si="16"/>
        <v>0</v>
      </c>
      <c r="P49" s="18">
        <f t="shared" si="16"/>
        <v>0</v>
      </c>
      <c r="Q49" s="18">
        <f t="shared" si="16"/>
        <v>0</v>
      </c>
      <c r="R49" s="18">
        <f t="shared" si="16"/>
        <v>0</v>
      </c>
      <c r="S49" s="19">
        <f t="shared" si="16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/>
      <c r="E50" s="15"/>
      <c r="F50" s="15"/>
      <c r="G50" s="21">
        <f t="shared" si="14"/>
        <v>0</v>
      </c>
      <c r="H50" s="17"/>
      <c r="I50" s="17"/>
      <c r="J50" s="17"/>
      <c r="K50" s="21">
        <f t="shared" si="15"/>
        <v>0</v>
      </c>
      <c r="L50" s="18"/>
      <c r="M50" s="18"/>
      <c r="N50" s="18"/>
      <c r="O50" s="22">
        <f t="shared" si="16"/>
        <v>0</v>
      </c>
      <c r="P50" s="18"/>
      <c r="Q50" s="18"/>
      <c r="R50" s="18"/>
      <c r="S50" s="22">
        <f t="shared" si="16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/>
      <c r="E51" s="15"/>
      <c r="F51" s="15"/>
      <c r="G51" s="21">
        <f t="shared" si="14"/>
        <v>0</v>
      </c>
      <c r="H51" s="17"/>
      <c r="I51" s="17"/>
      <c r="J51" s="17"/>
      <c r="K51" s="21">
        <f t="shared" si="15"/>
        <v>0</v>
      </c>
      <c r="L51" s="18"/>
      <c r="M51" s="18"/>
      <c r="N51" s="18"/>
      <c r="O51" s="22">
        <f t="shared" si="16"/>
        <v>0</v>
      </c>
      <c r="P51" s="18"/>
      <c r="Q51" s="18"/>
      <c r="R51" s="18"/>
      <c r="S51" s="22">
        <f t="shared" si="16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/>
      <c r="E52" s="15"/>
      <c r="F52" s="15"/>
      <c r="G52" s="21">
        <f t="shared" si="14"/>
        <v>0</v>
      </c>
      <c r="H52" s="17"/>
      <c r="I52" s="17"/>
      <c r="J52" s="17"/>
      <c r="K52" s="21">
        <f t="shared" si="15"/>
        <v>0</v>
      </c>
      <c r="L52" s="18"/>
      <c r="M52" s="18"/>
      <c r="N52" s="18"/>
      <c r="O52" s="22">
        <f t="shared" si="16"/>
        <v>0</v>
      </c>
      <c r="P52" s="18"/>
      <c r="Q52" s="18"/>
      <c r="R52" s="18"/>
      <c r="S52" s="22">
        <f t="shared" si="16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48</v>
      </c>
      <c r="E53" s="94">
        <v>65</v>
      </c>
      <c r="F53" s="94">
        <v>55</v>
      </c>
      <c r="G53" s="67">
        <f t="shared" si="14"/>
        <v>56</v>
      </c>
      <c r="H53" s="84">
        <v>32</v>
      </c>
      <c r="I53" s="84">
        <v>50</v>
      </c>
      <c r="J53" s="84">
        <v>41</v>
      </c>
      <c r="K53" s="67">
        <f t="shared" si="15"/>
        <v>41</v>
      </c>
      <c r="L53" s="85">
        <f t="shared" si="16"/>
        <v>1.4757606316255504E-2</v>
      </c>
      <c r="M53" s="85">
        <f t="shared" si="16"/>
        <v>1.8985862834443278E-2</v>
      </c>
      <c r="N53" s="85">
        <f t="shared" si="16"/>
        <v>1.5752180961054879E-2</v>
      </c>
      <c r="O53" s="68">
        <f t="shared" si="16"/>
        <v>1.6522845784805666E-2</v>
      </c>
      <c r="P53" s="85">
        <f t="shared" si="16"/>
        <v>9.6064939899371971E-3</v>
      </c>
      <c r="Q53" s="85">
        <f t="shared" si="16"/>
        <v>1.4325826600194831E-2</v>
      </c>
      <c r="R53" s="85">
        <f t="shared" si="16"/>
        <v>1.1529192759666946E-2</v>
      </c>
      <c r="S53" s="68">
        <f t="shared" si="16"/>
        <v>1.1852599911153684E-2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D21+D16+D29+D20+D34+D44+D40+D14+D48+D46+D49+D9+D53+D38</f>
        <v>325256</v>
      </c>
      <c r="E54" s="46">
        <f t="shared" ref="E54:L54" si="17">E21+E16+E29+E20+E34+E44+E40+E14+E48+E46+E49+E9+E53+E38</f>
        <v>342360</v>
      </c>
      <c r="F54" s="46">
        <f t="shared" si="17"/>
        <v>349158</v>
      </c>
      <c r="G54" s="70">
        <f t="shared" si="17"/>
        <v>338924.66666666669</v>
      </c>
      <c r="H54" s="46">
        <f t="shared" si="17"/>
        <v>333108</v>
      </c>
      <c r="I54" s="46">
        <f t="shared" si="17"/>
        <v>349020</v>
      </c>
      <c r="J54" s="46">
        <f t="shared" si="17"/>
        <v>355619</v>
      </c>
      <c r="K54" s="70">
        <f t="shared" si="17"/>
        <v>345915.66666666663</v>
      </c>
      <c r="L54" s="71">
        <f t="shared" si="17"/>
        <v>99.999999999999986</v>
      </c>
      <c r="M54" s="71">
        <f t="shared" ref="M54" si="18">M21+M16+M29+M20+M34+M44+M40+M14+M48+M46+M49+M9+M53+M38</f>
        <v>100</v>
      </c>
      <c r="N54" s="71">
        <f t="shared" ref="N54" si="19">N21+N16+N29+N20+N34+N44+N40+N14+N48+N46+N49+N9+N53+N38</f>
        <v>100</v>
      </c>
      <c r="O54" s="72">
        <f t="shared" ref="O54" si="20">O21+O16+O29+O20+O34+O44+O40+O14+O48+O46+O49+O9+O53+O38</f>
        <v>100</v>
      </c>
      <c r="P54" s="71">
        <f t="shared" ref="P54" si="21">P21+P16+P29+P20+P34+P44+P40+P14+P48+P46+P49+P9+P53+P38</f>
        <v>100</v>
      </c>
      <c r="Q54" s="71">
        <f t="shared" ref="Q54" si="22">Q21+Q16+Q29+Q20+Q34+Q44+Q40+Q14+Q48+Q46+Q49+Q9+Q53+Q38</f>
        <v>100.00000000000001</v>
      </c>
      <c r="R54" s="71">
        <f t="shared" ref="R54" si="23">R21+R16+R29+R20+R34+R44+R40+R14+R48+R46+R49+R9+R53+R38</f>
        <v>100</v>
      </c>
      <c r="S54" s="72">
        <f t="shared" ref="S54" si="24">S21+S16+S29+S20+S34+S44+S40+S14+S48+S46+S49+S9+S53+S38</f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14" t="s">
        <v>66</v>
      </c>
      <c r="E8" s="114" t="s">
        <v>67</v>
      </c>
      <c r="F8" s="10" t="s">
        <v>68</v>
      </c>
      <c r="G8" s="11" t="s">
        <v>60</v>
      </c>
      <c r="H8" s="115" t="s">
        <v>66</v>
      </c>
      <c r="I8" s="115" t="s">
        <v>67</v>
      </c>
      <c r="J8" s="10" t="s">
        <v>68</v>
      </c>
      <c r="K8" s="11" t="s">
        <v>60</v>
      </c>
      <c r="L8" s="115" t="s">
        <v>66</v>
      </c>
      <c r="M8" s="115" t="s">
        <v>67</v>
      </c>
      <c r="N8" s="10" t="s">
        <v>68</v>
      </c>
      <c r="O8" s="11" t="s">
        <v>59</v>
      </c>
      <c r="P8" s="115" t="s">
        <v>66</v>
      </c>
      <c r="Q8" s="115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287175</v>
      </c>
      <c r="E9" s="15">
        <v>302402</v>
      </c>
      <c r="F9" s="15">
        <v>312797</v>
      </c>
      <c r="G9" s="16">
        <f>(+D9+E9+F9)/3</f>
        <v>300791.33333333331</v>
      </c>
      <c r="H9" s="17">
        <v>290029</v>
      </c>
      <c r="I9" s="17">
        <v>305843</v>
      </c>
      <c r="J9" s="17">
        <v>316642</v>
      </c>
      <c r="K9" s="16">
        <f>(+H9+I9+J9)/3</f>
        <v>304171.33333333331</v>
      </c>
      <c r="L9" s="18">
        <f t="shared" ref="L9:S12" si="0">(+D9/D$54)*100</f>
        <v>95.85792298654134</v>
      </c>
      <c r="M9" s="18">
        <f t="shared" si="0"/>
        <v>95.99362586223863</v>
      </c>
      <c r="N9" s="18">
        <f t="shared" si="0"/>
        <v>96.033956065885818</v>
      </c>
      <c r="O9" s="19">
        <f t="shared" si="0"/>
        <v>95.964361144373953</v>
      </c>
      <c r="P9" s="18">
        <f t="shared" si="0"/>
        <v>95.318364368956935</v>
      </c>
      <c r="Q9" s="18">
        <f t="shared" si="0"/>
        <v>95.0085582661046</v>
      </c>
      <c r="R9" s="18">
        <f t="shared" si="0"/>
        <v>94.953099510603593</v>
      </c>
      <c r="S9" s="19">
        <f t="shared" si="0"/>
        <v>95.087515643610161</v>
      </c>
      <c r="T9" s="51"/>
    </row>
    <row r="10" spans="1:20" ht="24" customHeight="1" x14ac:dyDescent="0.35">
      <c r="A10" s="13"/>
      <c r="B10" s="13"/>
      <c r="C10" s="20" t="s">
        <v>73</v>
      </c>
      <c r="D10" s="15">
        <v>284661</v>
      </c>
      <c r="E10" s="15">
        <v>299904</v>
      </c>
      <c r="F10" s="15">
        <v>310006</v>
      </c>
      <c r="G10" s="21">
        <f>(+D10+E10+F10)/3</f>
        <v>298190.33333333331</v>
      </c>
      <c r="H10" s="17">
        <v>284660</v>
      </c>
      <c r="I10" s="17">
        <v>299904</v>
      </c>
      <c r="J10" s="17">
        <v>310006</v>
      </c>
      <c r="K10" s="21">
        <f>(+H10+I10+J10)/3</f>
        <v>298190</v>
      </c>
      <c r="L10" s="18">
        <f t="shared" si="0"/>
        <v>95.018759346293521</v>
      </c>
      <c r="M10" s="18">
        <f t="shared" si="0"/>
        <v>95.200667887741531</v>
      </c>
      <c r="N10" s="18">
        <f t="shared" si="0"/>
        <v>95.17707198010531</v>
      </c>
      <c r="O10" s="22">
        <f t="shared" si="0"/>
        <v>95.134539019612447</v>
      </c>
      <c r="P10" s="18">
        <f t="shared" si="0"/>
        <v>93.553836344873375</v>
      </c>
      <c r="Q10" s="18">
        <f t="shared" si="0"/>
        <v>93.16363839694823</v>
      </c>
      <c r="R10" s="18">
        <f t="shared" si="0"/>
        <v>92.963127339026968</v>
      </c>
      <c r="S10" s="22">
        <f t="shared" si="0"/>
        <v>93.217680900571779</v>
      </c>
    </row>
    <row r="11" spans="1:20" ht="24" customHeight="1" x14ac:dyDescent="0.35">
      <c r="A11" s="13"/>
      <c r="B11" s="13"/>
      <c r="C11" s="20" t="s">
        <v>74</v>
      </c>
      <c r="D11" s="15">
        <v>100</v>
      </c>
      <c r="E11" s="15">
        <v>111</v>
      </c>
      <c r="F11" s="15">
        <v>108</v>
      </c>
      <c r="G11" s="21">
        <f>(+D11+E11+F11)/3</f>
        <v>106.33333333333333</v>
      </c>
      <c r="H11" s="17">
        <v>43</v>
      </c>
      <c r="I11" s="17">
        <v>48</v>
      </c>
      <c r="J11" s="17">
        <v>54</v>
      </c>
      <c r="K11" s="21">
        <f>(+H11+I11+J11)/3</f>
        <v>48.333333333333336</v>
      </c>
      <c r="L11" s="18">
        <f t="shared" si="0"/>
        <v>3.3379619739371931E-2</v>
      </c>
      <c r="M11" s="18">
        <f t="shared" si="0"/>
        <v>3.5235522485659775E-2</v>
      </c>
      <c r="N11" s="18">
        <f t="shared" si="0"/>
        <v>3.3157822022320128E-2</v>
      </c>
      <c r="O11" s="22">
        <f t="shared" si="0"/>
        <v>3.3924549250150482E-2</v>
      </c>
      <c r="P11" s="18">
        <f t="shared" si="0"/>
        <v>1.4131999447866068E-2</v>
      </c>
      <c r="Q11" s="18">
        <f t="shared" si="0"/>
        <v>1.4910953648679292E-2</v>
      </c>
      <c r="R11" s="18">
        <f t="shared" si="0"/>
        <v>1.6193263602341426E-2</v>
      </c>
      <c r="S11" s="22">
        <f t="shared" si="0"/>
        <v>1.5109565188395438E-2</v>
      </c>
    </row>
    <row r="12" spans="1:20" ht="24" customHeight="1" x14ac:dyDescent="0.35">
      <c r="A12" s="13"/>
      <c r="B12" s="13"/>
      <c r="C12" s="20" t="s">
        <v>75</v>
      </c>
      <c r="D12" s="15">
        <v>2414</v>
      </c>
      <c r="E12" s="15">
        <v>2387</v>
      </c>
      <c r="F12" s="15">
        <v>2683</v>
      </c>
      <c r="G12" s="21">
        <f>(+D12+E12+F12)/3</f>
        <v>2494.6666666666665</v>
      </c>
      <c r="H12" s="17">
        <v>5326</v>
      </c>
      <c r="I12" s="17">
        <v>5891</v>
      </c>
      <c r="J12" s="17">
        <v>6582</v>
      </c>
      <c r="K12" s="21">
        <f>(+H12+I12+J12)/3</f>
        <v>5933</v>
      </c>
      <c r="L12" s="18">
        <f t="shared" si="0"/>
        <v>0.80578402050843834</v>
      </c>
      <c r="M12" s="18">
        <f t="shared" si="0"/>
        <v>0.75772245201144039</v>
      </c>
      <c r="N12" s="18">
        <f t="shared" si="0"/>
        <v>0.82372626375819358</v>
      </c>
      <c r="O12" s="22">
        <f t="shared" si="0"/>
        <v>0.79589757551136753</v>
      </c>
      <c r="P12" s="18">
        <f t="shared" si="0"/>
        <v>1.7503960246356902</v>
      </c>
      <c r="Q12" s="18">
        <f t="shared" si="0"/>
        <v>1.8300089155077022</v>
      </c>
      <c r="R12" s="18">
        <f t="shared" si="0"/>
        <v>1.9737789079742825</v>
      </c>
      <c r="S12" s="22">
        <f t="shared" si="0"/>
        <v>1.8547251778500029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471</v>
      </c>
      <c r="E14" s="83">
        <v>508</v>
      </c>
      <c r="F14" s="83">
        <v>505</v>
      </c>
      <c r="G14" s="16">
        <f>(+D14+E14+F14)/3</f>
        <v>494.66666666666669</v>
      </c>
      <c r="H14" s="84">
        <v>506</v>
      </c>
      <c r="I14" s="84">
        <v>579</v>
      </c>
      <c r="J14" s="84">
        <v>566</v>
      </c>
      <c r="K14" s="16">
        <f>(+H14+I14+J14)/3</f>
        <v>550.33333333333337</v>
      </c>
      <c r="L14" s="85">
        <f t="shared" ref="L14:S14" si="1">(+D14/D$54)*100</f>
        <v>0.15721800897244179</v>
      </c>
      <c r="M14" s="85">
        <f t="shared" si="1"/>
        <v>0.16125806687130781</v>
      </c>
      <c r="N14" s="85">
        <f t="shared" si="1"/>
        <v>0.15504351964140431</v>
      </c>
      <c r="O14" s="19">
        <f t="shared" si="1"/>
        <v>0.15781827927029254</v>
      </c>
      <c r="P14" s="85">
        <f t="shared" si="1"/>
        <v>0.16629748187488907</v>
      </c>
      <c r="Q14" s="85">
        <f t="shared" si="1"/>
        <v>0.17986337838719399</v>
      </c>
      <c r="R14" s="85">
        <f t="shared" si="1"/>
        <v>0.16972939257268976</v>
      </c>
      <c r="S14" s="19">
        <f t="shared" si="1"/>
        <v>0.172040635352006</v>
      </c>
      <c r="T14" s="73"/>
    </row>
    <row r="15" spans="1:20" ht="24" customHeight="1" x14ac:dyDescent="0.35">
      <c r="A15" s="23" t="s">
        <v>15</v>
      </c>
      <c r="B15" s="23"/>
      <c r="C15" s="35" t="s">
        <v>52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34"/>
      <c r="C16" s="35" t="s">
        <v>29</v>
      </c>
      <c r="D16" s="15">
        <v>1837</v>
      </c>
      <c r="E16" s="15">
        <v>1829</v>
      </c>
      <c r="F16" s="15">
        <v>2146</v>
      </c>
      <c r="G16" s="16">
        <f>(+D16+E16+F16)/3</f>
        <v>1937.3333333333333</v>
      </c>
      <c r="H16" s="25">
        <v>3233</v>
      </c>
      <c r="I16" s="25">
        <v>4102</v>
      </c>
      <c r="J16" s="25">
        <v>5158</v>
      </c>
      <c r="K16" s="16">
        <f>(+H16+I16+J16)/3</f>
        <v>4164.333333333333</v>
      </c>
      <c r="L16" s="26">
        <f t="shared" ref="L16:S16" si="2">(+D16/D$54)*100</f>
        <v>0.61318361461226234</v>
      </c>
      <c r="M16" s="26">
        <f t="shared" si="2"/>
        <v>0.58059252816461027</v>
      </c>
      <c r="N16" s="26">
        <f t="shared" si="2"/>
        <v>0.65885820425832398</v>
      </c>
      <c r="O16" s="19">
        <f t="shared" si="2"/>
        <v>0.6180861449588545</v>
      </c>
      <c r="P16" s="26">
        <f t="shared" si="2"/>
        <v>1.0625291677895581</v>
      </c>
      <c r="Q16" s="26">
        <f t="shared" si="2"/>
        <v>1.274265247226718</v>
      </c>
      <c r="R16" s="26">
        <f t="shared" si="2"/>
        <v>1.5467565492755015</v>
      </c>
      <c r="S16" s="19">
        <f t="shared" si="2"/>
        <v>1.3018192958525807</v>
      </c>
      <c r="T16" s="73"/>
    </row>
    <row r="17" spans="1:20" ht="24" customHeight="1" x14ac:dyDescent="0.35">
      <c r="A17" s="81" t="s">
        <v>20</v>
      </c>
      <c r="B17" s="81"/>
      <c r="C17" s="82" t="s">
        <v>16</v>
      </c>
      <c r="D17" s="83"/>
      <c r="E17" s="83"/>
      <c r="F17" s="83"/>
      <c r="G17" s="21"/>
      <c r="H17" s="84"/>
      <c r="I17" s="84"/>
      <c r="J17" s="84"/>
      <c r="K17" s="21"/>
      <c r="L17" s="85"/>
      <c r="M17" s="85"/>
      <c r="N17" s="85"/>
      <c r="O17" s="22"/>
      <c r="P17" s="85"/>
      <c r="Q17" s="85"/>
      <c r="R17" s="85"/>
      <c r="S17" s="22"/>
    </row>
    <row r="18" spans="1:20" ht="24" customHeight="1" x14ac:dyDescent="0.35">
      <c r="A18" s="81"/>
      <c r="B18" s="81"/>
      <c r="C18" s="82" t="s">
        <v>17</v>
      </c>
      <c r="D18" s="83">
        <v>124</v>
      </c>
      <c r="E18" s="83">
        <v>130</v>
      </c>
      <c r="F18" s="83">
        <v>154</v>
      </c>
      <c r="G18" s="16">
        <f t="shared" ref="G18:G20" si="3">(+D18+E18+F18)/3</f>
        <v>136</v>
      </c>
      <c r="H18" s="84">
        <v>101</v>
      </c>
      <c r="I18" s="84">
        <v>151</v>
      </c>
      <c r="J18" s="84">
        <v>158</v>
      </c>
      <c r="K18" s="16">
        <f t="shared" ref="K18:K20" si="4">(+H18+I18+J18)/3</f>
        <v>136.66666666666666</v>
      </c>
      <c r="L18" s="85">
        <f t="shared" ref="L18:S24" si="5">(+D18/D$54)*100</f>
        <v>4.1390728476821195E-2</v>
      </c>
      <c r="M18" s="85">
        <f t="shared" si="5"/>
        <v>4.1266828136358298E-2</v>
      </c>
      <c r="N18" s="85">
        <f t="shared" si="5"/>
        <v>4.728059806886388E-2</v>
      </c>
      <c r="O18" s="19">
        <f t="shared" si="5"/>
        <v>4.3389392144393094E-2</v>
      </c>
      <c r="P18" s="85">
        <f t="shared" si="5"/>
        <v>3.3193766144987744E-2</v>
      </c>
      <c r="Q18" s="85">
        <f t="shared" si="5"/>
        <v>4.6907375019803611E-2</v>
      </c>
      <c r="R18" s="85">
        <f t="shared" si="5"/>
        <v>4.7380289799443427E-2</v>
      </c>
      <c r="S18" s="19">
        <f t="shared" si="5"/>
        <v>4.2723598118911237E-2</v>
      </c>
    </row>
    <row r="19" spans="1:20" ht="24" customHeight="1" x14ac:dyDescent="0.35">
      <c r="A19" s="81"/>
      <c r="B19" s="81"/>
      <c r="C19" s="87" t="s">
        <v>18</v>
      </c>
      <c r="D19" s="83">
        <v>124</v>
      </c>
      <c r="E19" s="83">
        <v>130</v>
      </c>
      <c r="F19" s="83">
        <v>154</v>
      </c>
      <c r="G19" s="21">
        <f t="shared" si="3"/>
        <v>136</v>
      </c>
      <c r="H19" s="84">
        <v>101</v>
      </c>
      <c r="I19" s="84">
        <v>151</v>
      </c>
      <c r="J19" s="84">
        <v>158</v>
      </c>
      <c r="K19" s="21">
        <f t="shared" si="4"/>
        <v>136.66666666666666</v>
      </c>
      <c r="L19" s="85">
        <f t="shared" si="5"/>
        <v>4.1390728476821195E-2</v>
      </c>
      <c r="M19" s="85">
        <f t="shared" si="5"/>
        <v>4.1266828136358298E-2</v>
      </c>
      <c r="N19" s="85">
        <f t="shared" si="5"/>
        <v>4.728059806886388E-2</v>
      </c>
      <c r="O19" s="22">
        <f t="shared" si="5"/>
        <v>4.3389392144393094E-2</v>
      </c>
      <c r="P19" s="85">
        <f t="shared" si="5"/>
        <v>3.3193766144987744E-2</v>
      </c>
      <c r="Q19" s="85">
        <f t="shared" si="5"/>
        <v>4.6907375019803611E-2</v>
      </c>
      <c r="R19" s="85">
        <f t="shared" si="5"/>
        <v>4.7380289799443427E-2</v>
      </c>
      <c r="S19" s="22">
        <f t="shared" si="5"/>
        <v>4.2723598118911237E-2</v>
      </c>
      <c r="T19" s="51"/>
    </row>
    <row r="20" spans="1:20" ht="24" customHeight="1" x14ac:dyDescent="0.35">
      <c r="A20" s="81"/>
      <c r="B20" s="81"/>
      <c r="C20" s="87" t="s">
        <v>19</v>
      </c>
      <c r="D20" s="83">
        <v>0</v>
      </c>
      <c r="E20" s="83">
        <v>0</v>
      </c>
      <c r="F20" s="83">
        <v>0</v>
      </c>
      <c r="G20" s="21">
        <f t="shared" si="3"/>
        <v>0</v>
      </c>
      <c r="H20" s="84">
        <v>0</v>
      </c>
      <c r="I20" s="84">
        <v>0</v>
      </c>
      <c r="J20" s="84">
        <v>0</v>
      </c>
      <c r="K20" s="21">
        <f t="shared" si="4"/>
        <v>0</v>
      </c>
      <c r="L20" s="85">
        <f t="shared" si="5"/>
        <v>0</v>
      </c>
      <c r="M20" s="85">
        <f t="shared" si="5"/>
        <v>0</v>
      </c>
      <c r="N20" s="85">
        <f t="shared" si="5"/>
        <v>0</v>
      </c>
      <c r="O20" s="22">
        <f t="shared" si="5"/>
        <v>0</v>
      </c>
      <c r="P20" s="85">
        <f t="shared" si="5"/>
        <v>0</v>
      </c>
      <c r="Q20" s="85">
        <f t="shared" si="5"/>
        <v>0</v>
      </c>
      <c r="R20" s="85">
        <f t="shared" si="5"/>
        <v>0</v>
      </c>
      <c r="S20" s="22">
        <f t="shared" si="5"/>
        <v>0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5740</v>
      </c>
      <c r="E21" s="15">
        <v>5966</v>
      </c>
      <c r="F21" s="15">
        <v>5807</v>
      </c>
      <c r="G21" s="16">
        <f>(+D21+E21+F21)/3</f>
        <v>5837.666666666667</v>
      </c>
      <c r="H21" s="25">
        <v>5740</v>
      </c>
      <c r="I21" s="25">
        <v>5966</v>
      </c>
      <c r="J21" s="25">
        <v>5807</v>
      </c>
      <c r="K21" s="16">
        <f>(+H21+I21+J21)/3</f>
        <v>5837.666666666667</v>
      </c>
      <c r="L21" s="26">
        <f t="shared" si="5"/>
        <v>1.9159901730399487</v>
      </c>
      <c r="M21" s="26">
        <f t="shared" si="5"/>
        <v>1.8938299743193352</v>
      </c>
      <c r="N21" s="26">
        <f t="shared" si="5"/>
        <v>1.7828469674408609</v>
      </c>
      <c r="O21" s="19">
        <f t="shared" si="5"/>
        <v>1.8624471191783243</v>
      </c>
      <c r="P21" s="26">
        <f t="shared" si="5"/>
        <v>1.886457600715145</v>
      </c>
      <c r="Q21" s="26">
        <f t="shared" si="5"/>
        <v>1.8533072805837638</v>
      </c>
      <c r="R21" s="26">
        <f t="shared" si="5"/>
        <v>1.7413755877554937</v>
      </c>
      <c r="S21" s="19">
        <f t="shared" si="5"/>
        <v>1.8249228630646159</v>
      </c>
    </row>
    <row r="22" spans="1:20" ht="24" customHeight="1" x14ac:dyDescent="0.35">
      <c r="A22" s="23"/>
      <c r="B22" s="34"/>
      <c r="C22" s="24" t="s">
        <v>6</v>
      </c>
      <c r="D22" s="15">
        <v>3635</v>
      </c>
      <c r="E22" s="15">
        <v>3650</v>
      </c>
      <c r="F22" s="15">
        <v>3680</v>
      </c>
      <c r="G22" s="21">
        <f>(+D22+E22+F22)/3</f>
        <v>3655</v>
      </c>
      <c r="H22" s="25">
        <v>3635</v>
      </c>
      <c r="I22" s="25">
        <v>3650</v>
      </c>
      <c r="J22" s="25">
        <v>3680</v>
      </c>
      <c r="K22" s="21">
        <f>(+H22+I22+J22)/3</f>
        <v>3655</v>
      </c>
      <c r="L22" s="26">
        <f t="shared" si="5"/>
        <v>1.2133491775261696</v>
      </c>
      <c r="M22" s="26">
        <f t="shared" si="5"/>
        <v>1.1586455592131368</v>
      </c>
      <c r="N22" s="26">
        <f t="shared" si="5"/>
        <v>1.1298220837235007</v>
      </c>
      <c r="O22" s="22">
        <f t="shared" si="5"/>
        <v>1.1660899138805645</v>
      </c>
      <c r="P22" s="26">
        <f t="shared" si="5"/>
        <v>1.1946469300696083</v>
      </c>
      <c r="Q22" s="26">
        <f t="shared" si="5"/>
        <v>1.133853767034988</v>
      </c>
      <c r="R22" s="26">
        <f t="shared" si="5"/>
        <v>1.1035409269743786</v>
      </c>
      <c r="S22" s="22">
        <f t="shared" si="5"/>
        <v>1.1425957399362483</v>
      </c>
    </row>
    <row r="23" spans="1:20" ht="24" customHeight="1" x14ac:dyDescent="0.35">
      <c r="A23" s="23"/>
      <c r="B23" s="34"/>
      <c r="C23" s="24" t="s">
        <v>7</v>
      </c>
      <c r="D23" s="15">
        <v>2032</v>
      </c>
      <c r="E23" s="15">
        <v>2207</v>
      </c>
      <c r="F23" s="15">
        <v>1989</v>
      </c>
      <c r="G23" s="21">
        <f>(+D23+E23+F23)/3</f>
        <v>2076</v>
      </c>
      <c r="H23" s="25">
        <v>2032</v>
      </c>
      <c r="I23" s="25">
        <v>2207</v>
      </c>
      <c r="J23" s="25">
        <v>1989</v>
      </c>
      <c r="K23" s="21">
        <f>(+H23+I23+J23)/3</f>
        <v>2076</v>
      </c>
      <c r="L23" s="26">
        <f t="shared" si="5"/>
        <v>0.67827387310403753</v>
      </c>
      <c r="M23" s="26">
        <f t="shared" si="5"/>
        <v>0.7005837668995597</v>
      </c>
      <c r="N23" s="26">
        <f t="shared" si="5"/>
        <v>0.61065655557772902</v>
      </c>
      <c r="O23" s="22">
        <f t="shared" si="5"/>
        <v>0.66232630949823579</v>
      </c>
      <c r="P23" s="26">
        <f t="shared" si="5"/>
        <v>0.66781913669915938</v>
      </c>
      <c r="Q23" s="26">
        <f t="shared" si="5"/>
        <v>0.68559322297156666</v>
      </c>
      <c r="R23" s="26">
        <f t="shared" si="5"/>
        <v>0.59645187601957583</v>
      </c>
      <c r="S23" s="22">
        <f t="shared" si="5"/>
        <v>0.64898187581604694</v>
      </c>
    </row>
    <row r="24" spans="1:20" ht="24" customHeight="1" x14ac:dyDescent="0.35">
      <c r="A24" s="23"/>
      <c r="B24" s="36"/>
      <c r="C24" s="24" t="s">
        <v>8</v>
      </c>
      <c r="D24" s="15">
        <v>73</v>
      </c>
      <c r="E24" s="15">
        <v>109</v>
      </c>
      <c r="F24" s="15">
        <v>138</v>
      </c>
      <c r="G24" s="21">
        <f>(+D24+E24+F24)/3</f>
        <v>106.66666666666667</v>
      </c>
      <c r="H24" s="25">
        <v>73</v>
      </c>
      <c r="I24" s="25">
        <v>109</v>
      </c>
      <c r="J24" s="25">
        <v>138</v>
      </c>
      <c r="K24" s="21">
        <f>(+H24+I24+J24)/3</f>
        <v>106.66666666666667</v>
      </c>
      <c r="L24" s="26">
        <f t="shared" si="5"/>
        <v>2.436712240974151E-2</v>
      </c>
      <c r="M24" s="26">
        <f t="shared" si="5"/>
        <v>3.4600648206638884E-2</v>
      </c>
      <c r="N24" s="26">
        <f t="shared" si="5"/>
        <v>4.2368328139631276E-2</v>
      </c>
      <c r="O24" s="22">
        <f t="shared" si="5"/>
        <v>3.4030895799524001E-2</v>
      </c>
      <c r="P24" s="26">
        <f t="shared" si="5"/>
        <v>2.3991533946377278E-2</v>
      </c>
      <c r="Q24" s="26">
        <f t="shared" si="5"/>
        <v>3.3860290577209226E-2</v>
      </c>
      <c r="R24" s="26">
        <f t="shared" si="5"/>
        <v>4.1382784761539199E-2</v>
      </c>
      <c r="S24" s="22">
        <f t="shared" si="5"/>
        <v>3.3345247312320969E-2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>
        <v>23</v>
      </c>
      <c r="E26" s="15">
        <v>51</v>
      </c>
      <c r="F26" s="15">
        <v>53</v>
      </c>
      <c r="G26" s="21">
        <f>(+D26+E26+F26)/3</f>
        <v>42.333333333333336</v>
      </c>
      <c r="H26" s="25">
        <v>23</v>
      </c>
      <c r="I26" s="25">
        <v>51</v>
      </c>
      <c r="J26" s="25">
        <v>53</v>
      </c>
      <c r="K26" s="21">
        <f>(+H26+I26+J26)/3</f>
        <v>42.333333333333336</v>
      </c>
      <c r="L26" s="26">
        <f t="shared" ref="L26:S27" si="6">(+D26/D$54)*100</f>
        <v>7.6773125400555441E-3</v>
      </c>
      <c r="M26" s="26">
        <f t="shared" si="6"/>
        <v>1.6189294115032872E-2</v>
      </c>
      <c r="N26" s="26">
        <f t="shared" si="6"/>
        <v>1.6271894140583026E-2</v>
      </c>
      <c r="O26" s="22">
        <f t="shared" si="6"/>
        <v>1.3506011770436088E-2</v>
      </c>
      <c r="P26" s="26">
        <f t="shared" si="6"/>
        <v>7.5589764488585946E-3</v>
      </c>
      <c r="Q26" s="26">
        <f t="shared" si="6"/>
        <v>1.584288825172175E-2</v>
      </c>
      <c r="R26" s="26">
        <f t="shared" si="6"/>
        <v>1.5893388350446215E-2</v>
      </c>
      <c r="S26" s="22">
        <f t="shared" si="6"/>
        <v>1.3233895027077384E-2</v>
      </c>
    </row>
    <row r="27" spans="1:20" ht="24" customHeight="1" x14ac:dyDescent="0.35">
      <c r="A27" s="23"/>
      <c r="B27" s="36"/>
      <c r="C27" s="24" t="s">
        <v>11</v>
      </c>
      <c r="D27" s="15">
        <v>0</v>
      </c>
      <c r="E27" s="15">
        <v>1</v>
      </c>
      <c r="F27" s="15">
        <v>0</v>
      </c>
      <c r="G27" s="21">
        <f>(+D27+E27+F27)/3</f>
        <v>0.33333333333333331</v>
      </c>
      <c r="H27" s="25">
        <v>0</v>
      </c>
      <c r="I27" s="25">
        <v>1</v>
      </c>
      <c r="J27" s="25">
        <v>0</v>
      </c>
      <c r="K27" s="21">
        <f>(+H27+I27+J27)/3</f>
        <v>0.33333333333333331</v>
      </c>
      <c r="L27" s="26">
        <f t="shared" si="6"/>
        <v>0</v>
      </c>
      <c r="M27" s="26">
        <f t="shared" si="6"/>
        <v>3.1743713951044844E-4</v>
      </c>
      <c r="N27" s="26">
        <f t="shared" si="6"/>
        <v>0</v>
      </c>
      <c r="O27" s="22">
        <f t="shared" si="6"/>
        <v>1.0634654937351248E-4</v>
      </c>
      <c r="P27" s="26">
        <f t="shared" si="6"/>
        <v>0</v>
      </c>
      <c r="Q27" s="26">
        <f t="shared" si="6"/>
        <v>3.1064486768081864E-4</v>
      </c>
      <c r="R27" s="26">
        <f t="shared" si="6"/>
        <v>0</v>
      </c>
      <c r="S27" s="22">
        <f t="shared" si="6"/>
        <v>1.0420389785100302E-4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1074</v>
      </c>
      <c r="E29" s="83">
        <v>1179</v>
      </c>
      <c r="F29" s="83">
        <v>1127</v>
      </c>
      <c r="G29" s="16">
        <f>(+D29+E29+F29)/3</f>
        <v>1126.6666666666667</v>
      </c>
      <c r="H29" s="84">
        <v>1205</v>
      </c>
      <c r="I29" s="84">
        <v>1340</v>
      </c>
      <c r="J29" s="84">
        <v>1393</v>
      </c>
      <c r="K29" s="16">
        <f>(+H29+I29+J29)/3</f>
        <v>1312.6666666666667</v>
      </c>
      <c r="L29" s="85">
        <f t="shared" ref="L29:S32" si="7">(+D29/D$54)*100</f>
        <v>0.35849711600085454</v>
      </c>
      <c r="M29" s="85">
        <f t="shared" si="7"/>
        <v>0.3742583874828187</v>
      </c>
      <c r="N29" s="85">
        <f t="shared" si="7"/>
        <v>0.34600801314032209</v>
      </c>
      <c r="O29" s="19">
        <f t="shared" si="7"/>
        <v>0.35945133688247227</v>
      </c>
      <c r="P29" s="85">
        <f t="shared" si="7"/>
        <v>0.39602463569020024</v>
      </c>
      <c r="Q29" s="85">
        <f t="shared" si="7"/>
        <v>0.4162641226922969</v>
      </c>
      <c r="R29" s="85">
        <f t="shared" si="7"/>
        <v>0.41772622589002972</v>
      </c>
      <c r="S29" s="19">
        <f t="shared" si="7"/>
        <v>0.41035494973724995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314</v>
      </c>
      <c r="E30" s="83">
        <v>348</v>
      </c>
      <c r="F30" s="83">
        <v>320</v>
      </c>
      <c r="G30" s="21">
        <f>(+D30+E30+F30)/3</f>
        <v>327.33333333333331</v>
      </c>
      <c r="H30" s="84">
        <v>446</v>
      </c>
      <c r="I30" s="84">
        <v>492</v>
      </c>
      <c r="J30" s="84">
        <v>520</v>
      </c>
      <c r="K30" s="21">
        <f>(+H30+I30+J30)/3</f>
        <v>486</v>
      </c>
      <c r="L30" s="85">
        <f t="shared" si="7"/>
        <v>0.10481200598162785</v>
      </c>
      <c r="M30" s="85">
        <f t="shared" si="7"/>
        <v>0.11046812454963606</v>
      </c>
      <c r="N30" s="85">
        <f t="shared" si="7"/>
        <v>9.8245398584652241E-2</v>
      </c>
      <c r="O30" s="22">
        <f t="shared" si="7"/>
        <v>0.10443231148478926</v>
      </c>
      <c r="P30" s="85">
        <f t="shared" si="7"/>
        <v>0.14657841287786666</v>
      </c>
      <c r="Q30" s="85">
        <f t="shared" si="7"/>
        <v>0.15283727489896276</v>
      </c>
      <c r="R30" s="85">
        <f t="shared" si="7"/>
        <v>0.15593513098551001</v>
      </c>
      <c r="S30" s="22">
        <f t="shared" si="7"/>
        <v>0.1519292830667624</v>
      </c>
    </row>
    <row r="31" spans="1:20" ht="24" customHeight="1" x14ac:dyDescent="0.35">
      <c r="A31" s="81"/>
      <c r="B31" s="86"/>
      <c r="C31" s="87" t="s">
        <v>54</v>
      </c>
      <c r="D31" s="83">
        <v>417</v>
      </c>
      <c r="E31" s="83">
        <v>444</v>
      </c>
      <c r="F31" s="83">
        <v>441</v>
      </c>
      <c r="G31" s="21">
        <f>(+D31+E31+F31)/3</f>
        <v>434</v>
      </c>
      <c r="H31" s="84">
        <v>343</v>
      </c>
      <c r="I31" s="84">
        <v>397</v>
      </c>
      <c r="J31" s="84">
        <v>399</v>
      </c>
      <c r="K31" s="21">
        <f>(+H31+I31+J31)/3</f>
        <v>379.66666666666669</v>
      </c>
      <c r="L31" s="85">
        <f t="shared" si="7"/>
        <v>0.13919301431318093</v>
      </c>
      <c r="M31" s="85">
        <f t="shared" si="7"/>
        <v>0.1409420899426391</v>
      </c>
      <c r="N31" s="85">
        <f t="shared" si="7"/>
        <v>0.13539443992447386</v>
      </c>
      <c r="O31" s="22">
        <f t="shared" si="7"/>
        <v>0.13846320728431324</v>
      </c>
      <c r="P31" s="85">
        <f t="shared" si="7"/>
        <v>0.11272734443297817</v>
      </c>
      <c r="Q31" s="85">
        <f t="shared" si="7"/>
        <v>0.123326012469285</v>
      </c>
      <c r="R31" s="85">
        <f t="shared" si="7"/>
        <v>0.11965022550618942</v>
      </c>
      <c r="S31" s="22">
        <f t="shared" si="7"/>
        <v>0.11868823965229246</v>
      </c>
    </row>
    <row r="32" spans="1:20" ht="24" customHeight="1" x14ac:dyDescent="0.35">
      <c r="A32" s="81"/>
      <c r="B32" s="86"/>
      <c r="C32" s="87" t="s">
        <v>55</v>
      </c>
      <c r="D32" s="83">
        <v>343</v>
      </c>
      <c r="E32" s="83">
        <v>387</v>
      </c>
      <c r="F32" s="83">
        <v>366</v>
      </c>
      <c r="G32" s="21">
        <f>(+D32+E32+F32)/3</f>
        <v>365.33333333333331</v>
      </c>
      <c r="H32" s="84">
        <v>416</v>
      </c>
      <c r="I32" s="84">
        <v>451</v>
      </c>
      <c r="J32" s="84">
        <v>474</v>
      </c>
      <c r="K32" s="21">
        <f>(+H32+I32+J32)/3</f>
        <v>447</v>
      </c>
      <c r="L32" s="85">
        <f t="shared" si="7"/>
        <v>0.11449209570604571</v>
      </c>
      <c r="M32" s="85">
        <f t="shared" si="7"/>
        <v>0.12284817299054354</v>
      </c>
      <c r="N32" s="85">
        <f t="shared" si="7"/>
        <v>0.11236817463119597</v>
      </c>
      <c r="O32" s="22">
        <f t="shared" si="7"/>
        <v>0.11655581811336969</v>
      </c>
      <c r="P32" s="85">
        <f t="shared" si="7"/>
        <v>0.13671887837935545</v>
      </c>
      <c r="Q32" s="85">
        <f t="shared" si="7"/>
        <v>0.14010083532404921</v>
      </c>
      <c r="R32" s="85">
        <f t="shared" si="7"/>
        <v>0.14214086939833029</v>
      </c>
      <c r="S32" s="22">
        <f t="shared" si="7"/>
        <v>0.13973742701819505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2561</v>
      </c>
      <c r="E34" s="15">
        <v>2585</v>
      </c>
      <c r="F34" s="15">
        <v>2764</v>
      </c>
      <c r="G34" s="16">
        <f>(+D34+E34+F34)/3</f>
        <v>2636.6666666666665</v>
      </c>
      <c r="H34" s="17">
        <v>2921</v>
      </c>
      <c r="I34" s="17">
        <v>3369</v>
      </c>
      <c r="J34" s="17">
        <v>3305</v>
      </c>
      <c r="K34" s="16">
        <f>(+H34+I34+J34)/3</f>
        <v>3198.3333333333335</v>
      </c>
      <c r="L34" s="18">
        <f t="shared" ref="L34:S34" si="8">(+D34/D$54)*100</f>
        <v>0.85485206152531512</v>
      </c>
      <c r="M34" s="18">
        <f t="shared" si="8"/>
        <v>0.82057500563450936</v>
      </c>
      <c r="N34" s="18">
        <f t="shared" si="8"/>
        <v>0.84859463027493354</v>
      </c>
      <c r="O34" s="19">
        <f t="shared" si="8"/>
        <v>0.84120120554448374</v>
      </c>
      <c r="P34" s="18">
        <f t="shared" si="8"/>
        <v>0.9599900090050415</v>
      </c>
      <c r="Q34" s="18">
        <f t="shared" si="8"/>
        <v>1.0465625592166778</v>
      </c>
      <c r="R34" s="18">
        <f t="shared" si="8"/>
        <v>0.99108770751367425</v>
      </c>
      <c r="S34" s="19">
        <f t="shared" si="8"/>
        <v>0.99983639988037409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106</v>
      </c>
      <c r="E38" s="83">
        <v>122</v>
      </c>
      <c r="F38" s="83">
        <v>126</v>
      </c>
      <c r="G38" s="16">
        <f>(+D38+E38+F38)/3</f>
        <v>118</v>
      </c>
      <c r="H38" s="84">
        <v>79</v>
      </c>
      <c r="I38" s="84">
        <v>147</v>
      </c>
      <c r="J38" s="84">
        <v>123</v>
      </c>
      <c r="K38" s="16">
        <f>(+H38+I38+J38)/3</f>
        <v>116.33333333333333</v>
      </c>
      <c r="L38" s="85">
        <f t="shared" ref="L38:S38" si="9">(+D38/D$54)*100</f>
        <v>3.5382396923734245E-2</v>
      </c>
      <c r="M38" s="85">
        <f t="shared" si="9"/>
        <v>3.8727331020274709E-2</v>
      </c>
      <c r="N38" s="85">
        <f t="shared" si="9"/>
        <v>3.8684125692706815E-2</v>
      </c>
      <c r="O38" s="19">
        <f t="shared" si="9"/>
        <v>3.7646678478223422E-2</v>
      </c>
      <c r="P38" s="85">
        <f t="shared" si="9"/>
        <v>2.596344084607952E-2</v>
      </c>
      <c r="Q38" s="85">
        <f t="shared" si="9"/>
        <v>4.5664795549080338E-2</v>
      </c>
      <c r="R38" s="85">
        <f t="shared" si="9"/>
        <v>3.6884655983111025E-2</v>
      </c>
      <c r="S38" s="19">
        <f t="shared" si="9"/>
        <v>3.6367160350000052E-2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190</v>
      </c>
      <c r="E40" s="15">
        <v>54</v>
      </c>
      <c r="F40" s="15">
        <v>48</v>
      </c>
      <c r="G40" s="16">
        <f>(+D40+E40+F40)/3</f>
        <v>97.333333333333329</v>
      </c>
      <c r="H40" s="25">
        <v>261</v>
      </c>
      <c r="I40" s="25">
        <v>35</v>
      </c>
      <c r="J40" s="25">
        <v>0</v>
      </c>
      <c r="K40" s="16">
        <f>(+H40+I40+J40)/3</f>
        <v>98.666666666666671</v>
      </c>
      <c r="L40" s="26">
        <f t="shared" ref="L40:S42" si="10">(+D40/D$54)*100</f>
        <v>6.3421277504806667E-2</v>
      </c>
      <c r="M40" s="26">
        <f t="shared" si="10"/>
        <v>1.7141605533564214E-2</v>
      </c>
      <c r="N40" s="26">
        <f t="shared" si="10"/>
        <v>1.4736809787697834E-2</v>
      </c>
      <c r="O40" s="19">
        <f t="shared" si="10"/>
        <v>3.1053192417065646E-2</v>
      </c>
      <c r="P40" s="26">
        <f t="shared" si="10"/>
        <v>8.5777950137047532E-2</v>
      </c>
      <c r="Q40" s="26">
        <f t="shared" si="10"/>
        <v>1.0872570368828651E-2</v>
      </c>
      <c r="R40" s="26">
        <f t="shared" si="10"/>
        <v>0</v>
      </c>
      <c r="S40" s="19">
        <f t="shared" si="10"/>
        <v>3.0844353763896899E-2</v>
      </c>
    </row>
    <row r="41" spans="1:20" ht="24" customHeight="1" x14ac:dyDescent="0.35">
      <c r="A41" s="23"/>
      <c r="B41" s="2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25">
        <v>0</v>
      </c>
      <c r="I41" s="25">
        <v>0</v>
      </c>
      <c r="J41" s="25">
        <v>0</v>
      </c>
      <c r="K41" s="21">
        <f>(+H41+I41+J41)/3</f>
        <v>0</v>
      </c>
      <c r="L41" s="26">
        <f t="shared" si="10"/>
        <v>0</v>
      </c>
      <c r="M41" s="26">
        <f t="shared" si="10"/>
        <v>0</v>
      </c>
      <c r="N41" s="26">
        <f t="shared" si="10"/>
        <v>0</v>
      </c>
      <c r="O41" s="22">
        <f t="shared" si="10"/>
        <v>0</v>
      </c>
      <c r="P41" s="26">
        <f t="shared" si="10"/>
        <v>0</v>
      </c>
      <c r="Q41" s="26">
        <f t="shared" si="10"/>
        <v>0</v>
      </c>
      <c r="R41" s="26">
        <f t="shared" si="10"/>
        <v>0</v>
      </c>
      <c r="S41" s="22">
        <f t="shared" si="10"/>
        <v>0</v>
      </c>
    </row>
    <row r="42" spans="1:20" ht="24" customHeight="1" x14ac:dyDescent="0.35">
      <c r="A42" s="23"/>
      <c r="B42" s="23"/>
      <c r="C42" s="24" t="s">
        <v>19</v>
      </c>
      <c r="D42" s="15">
        <v>190</v>
      </c>
      <c r="E42" s="15">
        <v>54</v>
      </c>
      <c r="F42" s="15">
        <v>48</v>
      </c>
      <c r="G42" s="21">
        <f>(+D42+E42+F42)/3</f>
        <v>97.333333333333329</v>
      </c>
      <c r="H42" s="25">
        <v>261</v>
      </c>
      <c r="I42" s="25">
        <v>35</v>
      </c>
      <c r="J42" s="25">
        <v>0</v>
      </c>
      <c r="K42" s="21">
        <f>(+H42+I42+J42)/3</f>
        <v>98.666666666666671</v>
      </c>
      <c r="L42" s="26">
        <f t="shared" si="10"/>
        <v>6.3421277504806667E-2</v>
      </c>
      <c r="M42" s="26">
        <f t="shared" si="10"/>
        <v>1.7141605533564214E-2</v>
      </c>
      <c r="N42" s="26">
        <f t="shared" si="10"/>
        <v>1.4736809787697834E-2</v>
      </c>
      <c r="O42" s="22">
        <f t="shared" si="10"/>
        <v>3.1053192417065646E-2</v>
      </c>
      <c r="P42" s="26">
        <f t="shared" si="10"/>
        <v>8.5777950137047532E-2</v>
      </c>
      <c r="Q42" s="26">
        <f t="shared" si="10"/>
        <v>1.0872570368828651E-2</v>
      </c>
      <c r="R42" s="26">
        <f t="shared" si="10"/>
        <v>0</v>
      </c>
      <c r="S42" s="22">
        <f t="shared" si="10"/>
        <v>3.0844353763896899E-2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119</v>
      </c>
      <c r="E44" s="83">
        <v>123</v>
      </c>
      <c r="F44" s="83">
        <v>122</v>
      </c>
      <c r="G44" s="16">
        <f>(+D44+E44+F44)/3</f>
        <v>121.33333333333333</v>
      </c>
      <c r="H44" s="84">
        <v>99</v>
      </c>
      <c r="I44" s="84">
        <v>102</v>
      </c>
      <c r="J44" s="90">
        <v>116</v>
      </c>
      <c r="K44" s="16">
        <f>(+H44+I44+J44)/3</f>
        <v>105.66666666666667</v>
      </c>
      <c r="L44" s="85">
        <f t="shared" ref="L44:S44" si="11">(+D44/D$54)*100</f>
        <v>3.9721747489852591E-2</v>
      </c>
      <c r="M44" s="85">
        <f t="shared" si="11"/>
        <v>3.9044768159785158E-2</v>
      </c>
      <c r="N44" s="91">
        <f t="shared" si="11"/>
        <v>3.7456058210398664E-2</v>
      </c>
      <c r="O44" s="19">
        <f t="shared" si="11"/>
        <v>3.8710143971958544E-2</v>
      </c>
      <c r="P44" s="85">
        <f t="shared" si="11"/>
        <v>3.2536463845086995E-2</v>
      </c>
      <c r="Q44" s="85">
        <f t="shared" si="11"/>
        <v>3.1685776503443501E-2</v>
      </c>
      <c r="R44" s="91">
        <f t="shared" si="11"/>
        <v>3.4785529219844548E-2</v>
      </c>
      <c r="S44" s="19">
        <f t="shared" si="11"/>
        <v>3.3032635618767958E-2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</v>
      </c>
      <c r="E46" s="15">
        <v>11</v>
      </c>
      <c r="F46" s="15">
        <v>10</v>
      </c>
      <c r="G46" s="16">
        <f>(+D46+E46+F46)/3</f>
        <v>7.333333333333333</v>
      </c>
      <c r="H46" s="17">
        <v>1</v>
      </c>
      <c r="I46" s="17">
        <v>7</v>
      </c>
      <c r="J46" s="17">
        <v>9</v>
      </c>
      <c r="K46" s="16">
        <f>(+H46+I46+J46)/3</f>
        <v>5.666666666666667</v>
      </c>
      <c r="L46" s="18">
        <f t="shared" ref="L46:S46" si="12">(+D46/D$54)*100</f>
        <v>3.3379619739371929E-4</v>
      </c>
      <c r="M46" s="18">
        <f t="shared" si="12"/>
        <v>3.4918085346149329E-3</v>
      </c>
      <c r="N46" s="18">
        <f t="shared" si="12"/>
        <v>3.0701687057703825E-3</v>
      </c>
      <c r="O46" s="19">
        <f t="shared" si="12"/>
        <v>2.3396240862172749E-3</v>
      </c>
      <c r="P46" s="18">
        <f t="shared" si="12"/>
        <v>3.2865114995037369E-4</v>
      </c>
      <c r="Q46" s="18">
        <f t="shared" si="12"/>
        <v>2.1745140737657303E-3</v>
      </c>
      <c r="R46" s="18">
        <f t="shared" si="12"/>
        <v>2.6988772670569045E-3</v>
      </c>
      <c r="S46" s="19">
        <f t="shared" si="12"/>
        <v>1.7714662634670515E-3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161</v>
      </c>
      <c r="E48" s="83">
        <v>79</v>
      </c>
      <c r="F48" s="83">
        <v>75</v>
      </c>
      <c r="G48" s="16">
        <f t="shared" ref="G48:G53" si="13">(+D48+E48+F48)/3</f>
        <v>105</v>
      </c>
      <c r="H48" s="84">
        <v>79</v>
      </c>
      <c r="I48" s="84">
        <v>246</v>
      </c>
      <c r="J48" s="84">
        <v>172</v>
      </c>
      <c r="K48" s="16">
        <f t="shared" ref="K48:K53" si="14">(+H48+I48+J48)/3</f>
        <v>165.66666666666666</v>
      </c>
      <c r="L48" s="85">
        <f t="shared" ref="L48:S54" si="15">(+D48/D$54)*100</f>
        <v>5.3741187780388805E-2</v>
      </c>
      <c r="M48" s="85">
        <f t="shared" si="15"/>
        <v>2.507753402132543E-2</v>
      </c>
      <c r="N48" s="85">
        <f t="shared" si="15"/>
        <v>2.3026265293277864E-2</v>
      </c>
      <c r="O48" s="19">
        <f t="shared" si="15"/>
        <v>3.349916305265644E-2</v>
      </c>
      <c r="P48" s="85">
        <f t="shared" si="15"/>
        <v>2.596344084607952E-2</v>
      </c>
      <c r="Q48" s="85">
        <f t="shared" si="15"/>
        <v>7.641863744948138E-2</v>
      </c>
      <c r="R48" s="85">
        <f t="shared" si="15"/>
        <v>5.1578543325976396E-2</v>
      </c>
      <c r="S48" s="19">
        <f t="shared" si="15"/>
        <v>5.17893372319485E-2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17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si="15"/>
        <v>0</v>
      </c>
      <c r="M52" s="18">
        <f t="shared" si="15"/>
        <v>0</v>
      </c>
      <c r="N52" s="18">
        <f t="shared" si="15"/>
        <v>0</v>
      </c>
      <c r="O52" s="22">
        <f t="shared" si="15"/>
        <v>0</v>
      </c>
      <c r="P52" s="18">
        <f t="shared" si="15"/>
        <v>0</v>
      </c>
      <c r="Q52" s="18">
        <f t="shared" si="15"/>
        <v>0</v>
      </c>
      <c r="R52" s="18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25</v>
      </c>
      <c r="E53" s="94">
        <v>35</v>
      </c>
      <c r="F53" s="94">
        <v>34</v>
      </c>
      <c r="G53" s="67">
        <f t="shared" si="13"/>
        <v>31.333333333333332</v>
      </c>
      <c r="H53" s="84">
        <v>20</v>
      </c>
      <c r="I53" s="84">
        <v>24</v>
      </c>
      <c r="J53" s="84">
        <v>23</v>
      </c>
      <c r="K53" s="67">
        <f t="shared" si="14"/>
        <v>22.333333333333332</v>
      </c>
      <c r="L53" s="85">
        <f t="shared" si="15"/>
        <v>8.3449049348429827E-3</v>
      </c>
      <c r="M53" s="85">
        <f t="shared" si="15"/>
        <v>1.1110299882865696E-2</v>
      </c>
      <c r="N53" s="85">
        <f t="shared" si="15"/>
        <v>1.0438573599619298E-2</v>
      </c>
      <c r="O53" s="68">
        <f t="shared" si="15"/>
        <v>9.9965756411101725E-3</v>
      </c>
      <c r="P53" s="85">
        <f t="shared" si="15"/>
        <v>6.5730229990074735E-3</v>
      </c>
      <c r="Q53" s="85">
        <f t="shared" si="15"/>
        <v>7.455476824339646E-3</v>
      </c>
      <c r="R53" s="85">
        <f t="shared" si="15"/>
        <v>6.8971307935898661E-3</v>
      </c>
      <c r="S53" s="68">
        <f t="shared" si="15"/>
        <v>6.9816611560172019E-3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K54" si="16">D21+D16+D29+D18+D34+D44+D40+D14+D48+D46+D49+D9+D53+D38</f>
        <v>299584</v>
      </c>
      <c r="E54" s="46">
        <f t="shared" si="16"/>
        <v>315023</v>
      </c>
      <c r="F54" s="46">
        <f t="shared" si="16"/>
        <v>325715</v>
      </c>
      <c r="G54" s="70">
        <f t="shared" si="16"/>
        <v>313440.66666666663</v>
      </c>
      <c r="H54" s="46">
        <f t="shared" si="16"/>
        <v>304274</v>
      </c>
      <c r="I54" s="46">
        <f t="shared" si="16"/>
        <v>321911</v>
      </c>
      <c r="J54" s="46">
        <f t="shared" si="16"/>
        <v>333472</v>
      </c>
      <c r="K54" s="70">
        <f t="shared" si="16"/>
        <v>319885.66666666663</v>
      </c>
      <c r="L54" s="71">
        <f t="shared" si="15"/>
        <v>100</v>
      </c>
      <c r="M54" s="71">
        <f t="shared" si="15"/>
        <v>100</v>
      </c>
      <c r="N54" s="71">
        <f t="shared" si="15"/>
        <v>100</v>
      </c>
      <c r="O54" s="72">
        <f t="shared" si="15"/>
        <v>100</v>
      </c>
      <c r="P54" s="71">
        <f t="shared" si="15"/>
        <v>100</v>
      </c>
      <c r="Q54" s="71">
        <f t="shared" si="15"/>
        <v>100</v>
      </c>
      <c r="R54" s="71">
        <f t="shared" si="15"/>
        <v>100</v>
      </c>
      <c r="S54" s="72">
        <f t="shared" si="15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13" t="s">
        <v>63</v>
      </c>
      <c r="E8" s="113" t="s">
        <v>64</v>
      </c>
      <c r="F8" s="10" t="s">
        <v>65</v>
      </c>
      <c r="G8" s="11" t="s">
        <v>60</v>
      </c>
      <c r="H8" s="113" t="s">
        <v>63</v>
      </c>
      <c r="I8" s="113" t="s">
        <v>64</v>
      </c>
      <c r="J8" s="10" t="s">
        <v>65</v>
      </c>
      <c r="K8" s="11" t="s">
        <v>60</v>
      </c>
      <c r="L8" s="113" t="s">
        <v>63</v>
      </c>
      <c r="M8" s="113" t="s">
        <v>64</v>
      </c>
      <c r="N8" s="10" t="s">
        <v>65</v>
      </c>
      <c r="O8" s="11" t="s">
        <v>59</v>
      </c>
      <c r="P8" s="113" t="s">
        <v>63</v>
      </c>
      <c r="Q8" s="113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327216</v>
      </c>
      <c r="E9" s="15">
        <v>274068</v>
      </c>
      <c r="F9" s="15">
        <v>333572</v>
      </c>
      <c r="G9" s="16">
        <f>(+D9+E9+F9)/3</f>
        <v>311618.66666666669</v>
      </c>
      <c r="H9" s="17">
        <v>329067</v>
      </c>
      <c r="I9" s="17">
        <v>278445</v>
      </c>
      <c r="J9" s="17">
        <v>336762</v>
      </c>
      <c r="K9" s="16">
        <f>(+H9+I9+J9)/3</f>
        <v>314758</v>
      </c>
      <c r="L9" s="18">
        <f t="shared" ref="L9:S12" si="0">(+D9/D$54)*100</f>
        <v>96.219058204978907</v>
      </c>
      <c r="M9" s="18">
        <f t="shared" si="0"/>
        <v>95.946731268773235</v>
      </c>
      <c r="N9" s="18">
        <f t="shared" si="0"/>
        <v>95.955217139914794</v>
      </c>
      <c r="O9" s="19">
        <f t="shared" si="0"/>
        <v>96.044908681639669</v>
      </c>
      <c r="P9" s="18">
        <f t="shared" si="0"/>
        <v>95.517678783428011</v>
      </c>
      <c r="Q9" s="18">
        <f t="shared" si="0"/>
        <v>95.375187962198609</v>
      </c>
      <c r="R9" s="18">
        <f t="shared" si="0"/>
        <v>95.238930194543499</v>
      </c>
      <c r="S9" s="19">
        <f t="shared" si="0"/>
        <v>95.376106127651767</v>
      </c>
      <c r="T9" s="51"/>
    </row>
    <row r="10" spans="1:20" ht="24" customHeight="1" x14ac:dyDescent="0.35">
      <c r="A10" s="13"/>
      <c r="B10" s="13"/>
      <c r="C10" s="20" t="s">
        <v>73</v>
      </c>
      <c r="D10" s="15">
        <v>324191</v>
      </c>
      <c r="E10" s="15">
        <v>271599</v>
      </c>
      <c r="F10" s="15">
        <v>330604</v>
      </c>
      <c r="G10" s="21">
        <f>(+D10+E10+F10)/3</f>
        <v>308798</v>
      </c>
      <c r="H10" s="17">
        <v>324191</v>
      </c>
      <c r="I10" s="17">
        <v>271599</v>
      </c>
      <c r="J10" s="17">
        <v>330604</v>
      </c>
      <c r="K10" s="21">
        <f>(+H10+I10+J10)/3</f>
        <v>308798</v>
      </c>
      <c r="L10" s="18">
        <f t="shared" si="0"/>
        <v>95.329545922358079</v>
      </c>
      <c r="M10" s="18">
        <f t="shared" si="0"/>
        <v>95.082374687550313</v>
      </c>
      <c r="N10" s="18">
        <f t="shared" si="0"/>
        <v>95.101443188650109</v>
      </c>
      <c r="O10" s="22">
        <f t="shared" si="0"/>
        <v>95.175542685952578</v>
      </c>
      <c r="P10" s="18">
        <f t="shared" si="0"/>
        <v>94.102331143743697</v>
      </c>
      <c r="Q10" s="18">
        <f t="shared" si="0"/>
        <v>93.030241790461972</v>
      </c>
      <c r="R10" s="18">
        <f t="shared" si="0"/>
        <v>93.497399582010033</v>
      </c>
      <c r="S10" s="22">
        <f t="shared" si="0"/>
        <v>93.570142204508258</v>
      </c>
    </row>
    <row r="11" spans="1:20" ht="24" customHeight="1" x14ac:dyDescent="0.35">
      <c r="A11" s="13"/>
      <c r="B11" s="13"/>
      <c r="C11" s="20" t="s">
        <v>74</v>
      </c>
      <c r="D11" s="15">
        <v>111</v>
      </c>
      <c r="E11" s="15">
        <v>94</v>
      </c>
      <c r="F11" s="15">
        <v>116</v>
      </c>
      <c r="G11" s="21">
        <f>(+D11+E11+F11)/3</f>
        <v>107</v>
      </c>
      <c r="H11" s="17">
        <v>43</v>
      </c>
      <c r="I11" s="17">
        <v>43</v>
      </c>
      <c r="J11" s="17">
        <v>53</v>
      </c>
      <c r="K11" s="21">
        <f>(+H11+I11+J11)/3</f>
        <v>46.333333333333336</v>
      </c>
      <c r="L11" s="18">
        <f t="shared" si="0"/>
        <v>3.2639954833359797E-2</v>
      </c>
      <c r="M11" s="18">
        <f t="shared" si="0"/>
        <v>3.2907864979730153E-2</v>
      </c>
      <c r="N11" s="18">
        <f t="shared" si="0"/>
        <v>3.3368523701719915E-2</v>
      </c>
      <c r="O11" s="22">
        <f t="shared" si="0"/>
        <v>3.2978785702617655E-2</v>
      </c>
      <c r="P11" s="18">
        <f t="shared" si="0"/>
        <v>1.2481531687125735E-2</v>
      </c>
      <c r="Q11" s="18">
        <f t="shared" si="0"/>
        <v>1.472870075732924E-2</v>
      </c>
      <c r="R11" s="18">
        <f t="shared" si="0"/>
        <v>1.4988814950353086E-2</v>
      </c>
      <c r="S11" s="22">
        <f t="shared" si="0"/>
        <v>1.4039652422648081E-2</v>
      </c>
    </row>
    <row r="12" spans="1:20" ht="24" customHeight="1" x14ac:dyDescent="0.35">
      <c r="A12" s="13"/>
      <c r="B12" s="13"/>
      <c r="C12" s="20" t="s">
        <v>75</v>
      </c>
      <c r="D12" s="15">
        <v>2914</v>
      </c>
      <c r="E12" s="15">
        <v>2375</v>
      </c>
      <c r="F12" s="15">
        <v>2852</v>
      </c>
      <c r="G12" s="21">
        <f>(+D12+E12+F12)/3</f>
        <v>2713.6666666666665</v>
      </c>
      <c r="H12" s="17">
        <v>4833</v>
      </c>
      <c r="I12" s="17">
        <v>6803</v>
      </c>
      <c r="J12" s="17">
        <v>6105</v>
      </c>
      <c r="K12" s="21">
        <f>(+H12+I12+J12)/3</f>
        <v>5913.666666666667</v>
      </c>
      <c r="L12" s="18">
        <f t="shared" si="0"/>
        <v>0.85687232778748157</v>
      </c>
      <c r="M12" s="18">
        <f t="shared" si="0"/>
        <v>0.83144871624318206</v>
      </c>
      <c r="N12" s="18">
        <f t="shared" si="0"/>
        <v>0.82040542756297596</v>
      </c>
      <c r="O12" s="22">
        <f t="shared" si="0"/>
        <v>0.83638720998445582</v>
      </c>
      <c r="P12" s="18">
        <f t="shared" si="0"/>
        <v>1.4028661079971785</v>
      </c>
      <c r="Q12" s="18">
        <f t="shared" si="0"/>
        <v>2.3302174709793215</v>
      </c>
      <c r="R12" s="18">
        <f t="shared" si="0"/>
        <v>1.7265417975831243</v>
      </c>
      <c r="S12" s="22">
        <f t="shared" si="0"/>
        <v>1.7919242707208607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544</v>
      </c>
      <c r="E14" s="83">
        <v>478</v>
      </c>
      <c r="F14" s="83">
        <v>551</v>
      </c>
      <c r="G14" s="16">
        <f>(+D14+E14+F14)/3</f>
        <v>524.33333333333337</v>
      </c>
      <c r="H14" s="84">
        <v>591</v>
      </c>
      <c r="I14" s="84">
        <v>518</v>
      </c>
      <c r="J14" s="84">
        <v>606</v>
      </c>
      <c r="K14" s="16">
        <f>(+H14+I14+J14)/3</f>
        <v>571.66666666666663</v>
      </c>
      <c r="L14" s="85">
        <f t="shared" ref="L14:S14" si="1">(+D14/D$54)*100</f>
        <v>0.15996518404817775</v>
      </c>
      <c r="M14" s="85">
        <f t="shared" si="1"/>
        <v>0.16733999425862781</v>
      </c>
      <c r="N14" s="85">
        <f t="shared" si="1"/>
        <v>0.15850048758316962</v>
      </c>
      <c r="O14" s="19">
        <f t="shared" si="1"/>
        <v>0.16160632370784289</v>
      </c>
      <c r="P14" s="85">
        <f t="shared" si="1"/>
        <v>0.17154849365328628</v>
      </c>
      <c r="Q14" s="85">
        <f t="shared" si="1"/>
        <v>0.17742946493712899</v>
      </c>
      <c r="R14" s="85">
        <f t="shared" si="1"/>
        <v>0.17138154452667867</v>
      </c>
      <c r="S14" s="19">
        <f t="shared" si="1"/>
        <v>0.17322304967511842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149</v>
      </c>
      <c r="E16" s="15">
        <v>132</v>
      </c>
      <c r="F16" s="15">
        <v>162</v>
      </c>
      <c r="G16" s="16">
        <f t="shared" ref="G16:G18" si="2">(+D16+E16+F16)/3</f>
        <v>147.66666666666666</v>
      </c>
      <c r="H16" s="17">
        <v>174</v>
      </c>
      <c r="I16" s="17">
        <v>135</v>
      </c>
      <c r="J16" s="17">
        <v>167</v>
      </c>
      <c r="K16" s="16">
        <f t="shared" ref="K16:K18" si="3">(+H16+I16+J16)/3</f>
        <v>158.66666666666666</v>
      </c>
      <c r="L16" s="18">
        <f t="shared" ref="L16:S18" si="4">(+D16/D$54)*100</f>
        <v>4.3813993424960451E-2</v>
      </c>
      <c r="M16" s="18">
        <f t="shared" si="4"/>
        <v>4.6211044439621068E-2</v>
      </c>
      <c r="N16" s="18">
        <f t="shared" si="4"/>
        <v>4.6600869307574365E-2</v>
      </c>
      <c r="O16" s="19">
        <f t="shared" si="4"/>
        <v>4.5512779022615635E-2</v>
      </c>
      <c r="P16" s="18">
        <f t="shared" si="4"/>
        <v>5.0506663106043674E-2</v>
      </c>
      <c r="Q16" s="18">
        <f t="shared" si="4"/>
        <v>4.6241269819522035E-2</v>
      </c>
      <c r="R16" s="18">
        <f t="shared" si="4"/>
        <v>4.7228907485074821E-2</v>
      </c>
      <c r="S16" s="19">
        <f t="shared" si="4"/>
        <v>4.8078234195543065E-2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149</v>
      </c>
      <c r="E17" s="15">
        <v>132</v>
      </c>
      <c r="F17" s="15">
        <v>162</v>
      </c>
      <c r="G17" s="21">
        <f t="shared" si="2"/>
        <v>147.66666666666666</v>
      </c>
      <c r="H17" s="17">
        <v>174</v>
      </c>
      <c r="I17" s="17">
        <v>135</v>
      </c>
      <c r="J17" s="17">
        <v>167</v>
      </c>
      <c r="K17" s="21">
        <f t="shared" si="3"/>
        <v>158.66666666666666</v>
      </c>
      <c r="L17" s="18">
        <f t="shared" si="4"/>
        <v>4.3813993424960451E-2</v>
      </c>
      <c r="M17" s="18">
        <f t="shared" si="4"/>
        <v>4.6211044439621068E-2</v>
      </c>
      <c r="N17" s="18">
        <f t="shared" si="4"/>
        <v>4.6600869307574365E-2</v>
      </c>
      <c r="O17" s="22">
        <f t="shared" si="4"/>
        <v>4.5512779022615635E-2</v>
      </c>
      <c r="P17" s="18">
        <f t="shared" si="4"/>
        <v>5.0506663106043674E-2</v>
      </c>
      <c r="Q17" s="18">
        <f t="shared" si="4"/>
        <v>4.6241269819522035E-2</v>
      </c>
      <c r="R17" s="18">
        <f t="shared" si="4"/>
        <v>4.7228907485074821E-2</v>
      </c>
      <c r="S17" s="22">
        <f t="shared" si="4"/>
        <v>4.8078234195543065E-2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29</v>
      </c>
      <c r="D20" s="83">
        <v>2059</v>
      </c>
      <c r="E20" s="83">
        <v>1962</v>
      </c>
      <c r="F20" s="83">
        <v>2124</v>
      </c>
      <c r="G20" s="16">
        <f>(+D20+E20+F20)/3</f>
        <v>2048.3333333333335</v>
      </c>
      <c r="H20" s="84">
        <v>3199</v>
      </c>
      <c r="I20" s="84">
        <v>3065</v>
      </c>
      <c r="J20" s="84">
        <v>3784</v>
      </c>
      <c r="K20" s="16">
        <f>(+H20+I20+J20)/3</f>
        <v>3349.3333333333335</v>
      </c>
      <c r="L20" s="85">
        <f t="shared" ref="L20:S24" si="5">(+D20/D$54)*100</f>
        <v>0.60545645947646687</v>
      </c>
      <c r="M20" s="85">
        <f t="shared" si="5"/>
        <v>0.68686416053436772</v>
      </c>
      <c r="N20" s="85">
        <f t="shared" si="5"/>
        <v>0.61098917536597497</v>
      </c>
      <c r="O20" s="19">
        <f t="shared" si="5"/>
        <v>0.63132286025727569</v>
      </c>
      <c r="P20" s="85">
        <f t="shared" si="5"/>
        <v>0.92856790388640076</v>
      </c>
      <c r="Q20" s="85">
        <f t="shared" si="5"/>
        <v>1.0498480888654449</v>
      </c>
      <c r="R20" s="85">
        <f t="shared" si="5"/>
        <v>1.07014482588936</v>
      </c>
      <c r="S20" s="19">
        <f t="shared" si="5"/>
        <v>1.0148951621781865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6079</v>
      </c>
      <c r="E21" s="15">
        <v>5005</v>
      </c>
      <c r="F21" s="15">
        <v>6716</v>
      </c>
      <c r="G21" s="16">
        <f>(+D21+E21+F21)/3</f>
        <v>5933.333333333333</v>
      </c>
      <c r="H21" s="25">
        <v>6079</v>
      </c>
      <c r="I21" s="25">
        <v>5005</v>
      </c>
      <c r="J21" s="25">
        <v>6716</v>
      </c>
      <c r="K21" s="16">
        <f>(+H21+I21+J21)/3</f>
        <v>5933.333333333333</v>
      </c>
      <c r="L21" s="26">
        <f t="shared" si="5"/>
        <v>1.7875521210089569</v>
      </c>
      <c r="M21" s="26">
        <f t="shared" si="5"/>
        <v>1.752168768335632</v>
      </c>
      <c r="N21" s="26">
        <f t="shared" si="5"/>
        <v>1.9319224584547496</v>
      </c>
      <c r="O21" s="19">
        <f t="shared" si="5"/>
        <v>1.8287301729177388</v>
      </c>
      <c r="P21" s="26">
        <f t="shared" si="5"/>
        <v>1.7645402587450545</v>
      </c>
      <c r="Q21" s="26">
        <f t="shared" si="5"/>
        <v>1.7143522625682059</v>
      </c>
      <c r="R21" s="26">
        <f t="shared" si="5"/>
        <v>1.8993373812560628</v>
      </c>
      <c r="S21" s="19">
        <f t="shared" si="5"/>
        <v>1.7978835476484594</v>
      </c>
    </row>
    <row r="22" spans="1:20" ht="24" customHeight="1" x14ac:dyDescent="0.35">
      <c r="A22" s="23"/>
      <c r="B22" s="34"/>
      <c r="C22" s="24" t="s">
        <v>6</v>
      </c>
      <c r="D22" s="15">
        <v>3721</v>
      </c>
      <c r="E22" s="15">
        <v>3115</v>
      </c>
      <c r="F22" s="15">
        <v>4145</v>
      </c>
      <c r="G22" s="21">
        <f>(+D22+E22+F22)/3</f>
        <v>3660.3333333333335</v>
      </c>
      <c r="H22" s="25">
        <v>3721</v>
      </c>
      <c r="I22" s="25">
        <v>3115</v>
      </c>
      <c r="J22" s="25">
        <v>4145</v>
      </c>
      <c r="K22" s="21">
        <f>(+H22+I22+J22)/3</f>
        <v>3660.3333333333335</v>
      </c>
      <c r="L22" s="26">
        <f t="shared" si="5"/>
        <v>1.0941736210354218</v>
      </c>
      <c r="M22" s="26">
        <f t="shared" si="5"/>
        <v>1.0905106320410578</v>
      </c>
      <c r="N22" s="26">
        <f t="shared" si="5"/>
        <v>1.1923494029623194</v>
      </c>
      <c r="O22" s="22">
        <f t="shared" si="5"/>
        <v>1.1281621364499828</v>
      </c>
      <c r="P22" s="26">
        <f t="shared" si="5"/>
        <v>1.0800878932045317</v>
      </c>
      <c r="Q22" s="26">
        <f t="shared" si="5"/>
        <v>1.0669744850948972</v>
      </c>
      <c r="R22" s="26">
        <f t="shared" si="5"/>
        <v>1.1722384522493121</v>
      </c>
      <c r="S22" s="22">
        <f t="shared" si="5"/>
        <v>1.1091325413891986</v>
      </c>
    </row>
    <row r="23" spans="1:20" ht="24" customHeight="1" x14ac:dyDescent="0.35">
      <c r="A23" s="23"/>
      <c r="B23" s="34"/>
      <c r="C23" s="24" t="s">
        <v>7</v>
      </c>
      <c r="D23" s="15">
        <v>2237</v>
      </c>
      <c r="E23" s="15">
        <v>1827</v>
      </c>
      <c r="F23" s="15">
        <v>2485</v>
      </c>
      <c r="G23" s="21">
        <f>(+D23+E23+F23)/3</f>
        <v>2183</v>
      </c>
      <c r="H23" s="25">
        <v>2237</v>
      </c>
      <c r="I23" s="25">
        <v>1827</v>
      </c>
      <c r="J23" s="25">
        <v>2485</v>
      </c>
      <c r="K23" s="21">
        <f>(+H23+I23+J23)/3</f>
        <v>2183</v>
      </c>
      <c r="L23" s="26">
        <f t="shared" si="5"/>
        <v>0.65779800866870153</v>
      </c>
      <c r="M23" s="26">
        <f t="shared" si="5"/>
        <v>0.63960286508475528</v>
      </c>
      <c r="N23" s="26">
        <f t="shared" si="5"/>
        <v>0.71483432240322409</v>
      </c>
      <c r="O23" s="22">
        <f t="shared" si="5"/>
        <v>0.67282887092349852</v>
      </c>
      <c r="P23" s="26">
        <f t="shared" si="5"/>
        <v>0.64932991590930855</v>
      </c>
      <c r="Q23" s="26">
        <f t="shared" si="5"/>
        <v>0.6257985182241983</v>
      </c>
      <c r="R23" s="26">
        <f t="shared" si="5"/>
        <v>0.70277745569108341</v>
      </c>
      <c r="S23" s="22">
        <f t="shared" si="5"/>
        <v>0.66147973896346968</v>
      </c>
    </row>
    <row r="24" spans="1:20" ht="24" customHeight="1" x14ac:dyDescent="0.35">
      <c r="A24" s="23"/>
      <c r="B24" s="36"/>
      <c r="C24" s="24" t="s">
        <v>8</v>
      </c>
      <c r="D24" s="15">
        <v>121</v>
      </c>
      <c r="E24" s="15">
        <v>63</v>
      </c>
      <c r="F24" s="15">
        <v>86</v>
      </c>
      <c r="G24" s="21">
        <f>(+D24+E24+F24)/3</f>
        <v>90</v>
      </c>
      <c r="H24" s="25">
        <v>121</v>
      </c>
      <c r="I24" s="25">
        <v>63</v>
      </c>
      <c r="J24" s="25">
        <v>86</v>
      </c>
      <c r="K24" s="21">
        <f>(+H24+I24+J24)/3</f>
        <v>90</v>
      </c>
      <c r="L24" s="26">
        <f t="shared" si="5"/>
        <v>3.558049130483365E-2</v>
      </c>
      <c r="M24" s="26">
        <f t="shared" si="5"/>
        <v>2.2055271209819146E-2</v>
      </c>
      <c r="N24" s="26">
        <f t="shared" si="5"/>
        <v>2.4738733089206148E-2</v>
      </c>
      <c r="O24" s="22">
        <f t="shared" si="5"/>
        <v>2.773916554425784E-2</v>
      </c>
      <c r="P24" s="26">
        <f t="shared" si="5"/>
        <v>3.5122449631214275E-2</v>
      </c>
      <c r="Q24" s="26">
        <f t="shared" si="5"/>
        <v>2.1579259249110284E-2</v>
      </c>
      <c r="R24" s="26">
        <f t="shared" si="5"/>
        <v>2.4321473315667273E-2</v>
      </c>
      <c r="S24" s="22">
        <f t="shared" si="5"/>
        <v>2.7271267295791237E-2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>
        <v>51</v>
      </c>
      <c r="E26" s="15">
        <v>12</v>
      </c>
      <c r="F26" s="15">
        <v>12</v>
      </c>
      <c r="G26" s="21">
        <f>(+D26+E26+F26)/3</f>
        <v>25</v>
      </c>
      <c r="H26" s="25">
        <v>51</v>
      </c>
      <c r="I26" s="25">
        <v>12</v>
      </c>
      <c r="J26" s="25">
        <v>12</v>
      </c>
      <c r="K26" s="21">
        <f>(+H26+I26+J26)/3</f>
        <v>25</v>
      </c>
      <c r="L26" s="26">
        <f t="shared" ref="L26:S27" si="6">(+D26/D$54)*100</f>
        <v>1.4996736004516665E-2</v>
      </c>
      <c r="M26" s="26">
        <f t="shared" si="6"/>
        <v>4.2010040399655521E-3</v>
      </c>
      <c r="N26" s="26">
        <f t="shared" si="6"/>
        <v>3.4519162450055091E-3</v>
      </c>
      <c r="O26" s="22">
        <f t="shared" si="6"/>
        <v>7.7053237622938435E-3</v>
      </c>
      <c r="P26" s="26">
        <f t="shared" si="6"/>
        <v>1.4803677117288663E-2</v>
      </c>
      <c r="Q26" s="26">
        <f t="shared" si="6"/>
        <v>4.1103350950686254E-3</v>
      </c>
      <c r="R26" s="26">
        <f t="shared" si="6"/>
        <v>3.3936939510233401E-3</v>
      </c>
      <c r="S26" s="22">
        <f t="shared" si="6"/>
        <v>7.5753520266086767E-3</v>
      </c>
    </row>
    <row r="27" spans="1:20" ht="24" customHeight="1" x14ac:dyDescent="0.35">
      <c r="A27" s="23"/>
      <c r="B27" s="36"/>
      <c r="C27" s="24" t="s">
        <v>11</v>
      </c>
      <c r="D27" s="15">
        <v>5</v>
      </c>
      <c r="E27" s="15">
        <v>3</v>
      </c>
      <c r="F27" s="15">
        <v>3</v>
      </c>
      <c r="G27" s="21">
        <f>(+D27+E27+F27)/3</f>
        <v>3.6666666666666665</v>
      </c>
      <c r="H27" s="25">
        <v>5</v>
      </c>
      <c r="I27" s="25">
        <v>3</v>
      </c>
      <c r="J27" s="25">
        <v>3</v>
      </c>
      <c r="K27" s="21">
        <f>(+H27+I27+J27)/3</f>
        <v>3.6666666666666665</v>
      </c>
      <c r="L27" s="26">
        <f t="shared" si="6"/>
        <v>1.4702682357369279E-3</v>
      </c>
      <c r="M27" s="26">
        <f t="shared" si="6"/>
        <v>1.050251009991388E-3</v>
      </c>
      <c r="N27" s="26">
        <f t="shared" si="6"/>
        <v>8.6297906125137728E-4</v>
      </c>
      <c r="O27" s="22">
        <f t="shared" si="6"/>
        <v>1.1301141518030972E-3</v>
      </c>
      <c r="P27" s="26">
        <f t="shared" si="6"/>
        <v>1.4513408938518298E-3</v>
      </c>
      <c r="Q27" s="26">
        <f t="shared" si="6"/>
        <v>1.0275837737671563E-3</v>
      </c>
      <c r="R27" s="26">
        <f t="shared" si="6"/>
        <v>8.4842348775583502E-4</v>
      </c>
      <c r="S27" s="22">
        <f t="shared" si="6"/>
        <v>1.1110516305692726E-3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1186</v>
      </c>
      <c r="E29" s="83">
        <v>1062</v>
      </c>
      <c r="F29" s="83">
        <v>1257</v>
      </c>
      <c r="G29" s="16">
        <f>(+D29+E29+F29)/3</f>
        <v>1168.3333333333333</v>
      </c>
      <c r="H29" s="84">
        <v>1334</v>
      </c>
      <c r="I29" s="84">
        <v>1337</v>
      </c>
      <c r="J29" s="84">
        <v>1502</v>
      </c>
      <c r="K29" s="16">
        <f>(+H29+I29+J29)/3</f>
        <v>1391</v>
      </c>
      <c r="L29" s="85">
        <f t="shared" ref="L29:S32" si="7">(+D29/D$54)*100</f>
        <v>0.34874762551679928</v>
      </c>
      <c r="M29" s="85">
        <f t="shared" si="7"/>
        <v>0.37178885753695134</v>
      </c>
      <c r="N29" s="85">
        <f t="shared" si="7"/>
        <v>0.36158822666432705</v>
      </c>
      <c r="O29" s="19">
        <f t="shared" si="7"/>
        <v>0.36009546382453228</v>
      </c>
      <c r="P29" s="85">
        <f t="shared" si="7"/>
        <v>0.38721775047966817</v>
      </c>
      <c r="Q29" s="85">
        <f t="shared" si="7"/>
        <v>0.45795983517556271</v>
      </c>
      <c r="R29" s="85">
        <f t="shared" si="7"/>
        <v>0.42477735953642143</v>
      </c>
      <c r="S29" s="19">
        <f t="shared" si="7"/>
        <v>0.42149258676050683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329</v>
      </c>
      <c r="E30" s="83">
        <v>307</v>
      </c>
      <c r="F30" s="83">
        <v>361</v>
      </c>
      <c r="G30" s="21">
        <f>(+D30+E30+F30)/3</f>
        <v>332.33333333333331</v>
      </c>
      <c r="H30" s="84">
        <v>511</v>
      </c>
      <c r="I30" s="84">
        <v>493</v>
      </c>
      <c r="J30" s="84">
        <v>559</v>
      </c>
      <c r="K30" s="21">
        <f>(+H30+I30+J30)/3</f>
        <v>521</v>
      </c>
      <c r="L30" s="85">
        <f t="shared" si="7"/>
        <v>9.6743649911489857E-2</v>
      </c>
      <c r="M30" s="85">
        <f t="shared" si="7"/>
        <v>0.10747568668911869</v>
      </c>
      <c r="N30" s="85">
        <f t="shared" si="7"/>
        <v>0.10384514703724905</v>
      </c>
      <c r="O30" s="22">
        <f t="shared" si="7"/>
        <v>0.10242943721342616</v>
      </c>
      <c r="P30" s="85">
        <f t="shared" si="7"/>
        <v>0.14832703935165698</v>
      </c>
      <c r="Q30" s="85">
        <f t="shared" si="7"/>
        <v>0.16886626682240269</v>
      </c>
      <c r="R30" s="85">
        <f t="shared" si="7"/>
        <v>0.15808957655183725</v>
      </c>
      <c r="S30" s="22">
        <f t="shared" si="7"/>
        <v>0.15787033623452484</v>
      </c>
    </row>
    <row r="31" spans="1:20" ht="24" customHeight="1" x14ac:dyDescent="0.35">
      <c r="A31" s="81"/>
      <c r="B31" s="86"/>
      <c r="C31" s="87" t="s">
        <v>54</v>
      </c>
      <c r="D31" s="83">
        <v>453</v>
      </c>
      <c r="E31" s="83">
        <v>413</v>
      </c>
      <c r="F31" s="83">
        <v>505</v>
      </c>
      <c r="G31" s="21">
        <f>(+D31+E31+F31)/3</f>
        <v>457</v>
      </c>
      <c r="H31" s="84">
        <v>387</v>
      </c>
      <c r="I31" s="84">
        <v>388</v>
      </c>
      <c r="J31" s="84">
        <v>415</v>
      </c>
      <c r="K31" s="21">
        <f>(+H31+I31+J31)/3</f>
        <v>396.66666666666669</v>
      </c>
      <c r="L31" s="85">
        <f t="shared" si="7"/>
        <v>0.13320630215776566</v>
      </c>
      <c r="M31" s="85">
        <f t="shared" si="7"/>
        <v>0.1445845557088144</v>
      </c>
      <c r="N31" s="85">
        <f t="shared" si="7"/>
        <v>0.14526814197731516</v>
      </c>
      <c r="O31" s="22">
        <f t="shared" si="7"/>
        <v>0.14085331837473147</v>
      </c>
      <c r="P31" s="85">
        <f t="shared" si="7"/>
        <v>0.1123337851841316</v>
      </c>
      <c r="Q31" s="85">
        <f t="shared" si="7"/>
        <v>0.13290083474055223</v>
      </c>
      <c r="R31" s="85">
        <f t="shared" si="7"/>
        <v>0.11736524913955719</v>
      </c>
      <c r="S31" s="22">
        <f t="shared" si="7"/>
        <v>0.12019558548885768</v>
      </c>
    </row>
    <row r="32" spans="1:20" ht="24" customHeight="1" x14ac:dyDescent="0.35">
      <c r="A32" s="81"/>
      <c r="B32" s="86"/>
      <c r="C32" s="87" t="s">
        <v>55</v>
      </c>
      <c r="D32" s="83">
        <v>404</v>
      </c>
      <c r="E32" s="83">
        <v>342</v>
      </c>
      <c r="F32" s="83">
        <v>391</v>
      </c>
      <c r="G32" s="21">
        <f>(+D32+E32+F32)/3</f>
        <v>379</v>
      </c>
      <c r="H32" s="84">
        <v>436</v>
      </c>
      <c r="I32" s="84">
        <v>456</v>
      </c>
      <c r="J32" s="84">
        <v>528</v>
      </c>
      <c r="K32" s="21">
        <f>(+H32+I32+J32)/3</f>
        <v>473.33333333333331</v>
      </c>
      <c r="L32" s="85">
        <f t="shared" si="7"/>
        <v>0.11879767344754376</v>
      </c>
      <c r="M32" s="85">
        <f t="shared" si="7"/>
        <v>0.11972861513901822</v>
      </c>
      <c r="N32" s="85">
        <f t="shared" si="7"/>
        <v>0.11247493764976282</v>
      </c>
      <c r="O32" s="22">
        <f t="shared" si="7"/>
        <v>0.11681270823637468</v>
      </c>
      <c r="P32" s="85">
        <f t="shared" si="7"/>
        <v>0.12655692594387954</v>
      </c>
      <c r="Q32" s="85">
        <f t="shared" si="7"/>
        <v>0.15619273361260777</v>
      </c>
      <c r="R32" s="85">
        <f t="shared" si="7"/>
        <v>0.14932253384502697</v>
      </c>
      <c r="S32" s="22">
        <f t="shared" si="7"/>
        <v>0.14342666503712428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2303</v>
      </c>
      <c r="E34" s="15">
        <v>2375</v>
      </c>
      <c r="F34" s="15">
        <v>2766</v>
      </c>
      <c r="G34" s="16">
        <f>(+D34+E34+F34)/3</f>
        <v>2481.3333333333335</v>
      </c>
      <c r="H34" s="17">
        <v>3291</v>
      </c>
      <c r="I34" s="17">
        <v>3052</v>
      </c>
      <c r="J34" s="17">
        <v>3608</v>
      </c>
      <c r="K34" s="16">
        <f>(+H34+I34+J34)/3</f>
        <v>3317</v>
      </c>
      <c r="L34" s="18">
        <f t="shared" ref="L34:S34" si="8">(+D34/D$54)*100</f>
        <v>0.67720554938042898</v>
      </c>
      <c r="M34" s="18">
        <f t="shared" si="8"/>
        <v>0.83144871624318206</v>
      </c>
      <c r="N34" s="18">
        <f t="shared" si="8"/>
        <v>0.7956666944737697</v>
      </c>
      <c r="O34" s="19">
        <f t="shared" si="8"/>
        <v>0.76477906782020511</v>
      </c>
      <c r="P34" s="18">
        <f t="shared" si="8"/>
        <v>0.95527257633327423</v>
      </c>
      <c r="Q34" s="18">
        <f t="shared" si="8"/>
        <v>1.045395225845787</v>
      </c>
      <c r="R34" s="18">
        <f t="shared" si="8"/>
        <v>1.0203706479410177</v>
      </c>
      <c r="S34" s="19">
        <f t="shared" si="8"/>
        <v>1.0050977068904394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6"/>
      <c r="C37" s="82" t="s">
        <v>16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6"/>
      <c r="C38" s="82" t="s">
        <v>26</v>
      </c>
      <c r="D38" s="83">
        <v>194</v>
      </c>
      <c r="E38" s="83">
        <v>177</v>
      </c>
      <c r="F38" s="83">
        <v>82</v>
      </c>
      <c r="G38" s="16">
        <f>(+D38+E38+F38)/3</f>
        <v>151</v>
      </c>
      <c r="H38" s="84">
        <v>331</v>
      </c>
      <c r="I38" s="84">
        <v>0</v>
      </c>
      <c r="J38" s="84">
        <v>0</v>
      </c>
      <c r="K38" s="16">
        <f>(+H38+I38+J38)/3</f>
        <v>110.33333333333333</v>
      </c>
      <c r="L38" s="85">
        <f t="shared" ref="L38:S40" si="9">(+D38/D$54)*100</f>
        <v>5.7046407546592799E-2</v>
      </c>
      <c r="M38" s="85">
        <f t="shared" si="9"/>
        <v>6.1964809589491882E-2</v>
      </c>
      <c r="N38" s="85">
        <f t="shared" si="9"/>
        <v>2.3588094340870978E-2</v>
      </c>
      <c r="O38" s="19">
        <f t="shared" si="9"/>
        <v>4.654015552425482E-2</v>
      </c>
      <c r="P38" s="85">
        <f t="shared" si="9"/>
        <v>9.6078767172991117E-2</v>
      </c>
      <c r="Q38" s="85">
        <f t="shared" si="9"/>
        <v>0</v>
      </c>
      <c r="R38" s="85">
        <f t="shared" si="9"/>
        <v>0</v>
      </c>
      <c r="S38" s="19">
        <f t="shared" si="9"/>
        <v>3.3432553610766295E-2</v>
      </c>
      <c r="T38" s="73"/>
    </row>
    <row r="39" spans="1:20" ht="24" customHeight="1" x14ac:dyDescent="0.35">
      <c r="A39" s="81"/>
      <c r="B39" s="81"/>
      <c r="C39" s="87" t="s">
        <v>27</v>
      </c>
      <c r="D39" s="83">
        <v>14</v>
      </c>
      <c r="E39" s="83">
        <v>13</v>
      </c>
      <c r="F39" s="83">
        <v>0</v>
      </c>
      <c r="G39" s="21">
        <f>(+D39+E39+F39)/3</f>
        <v>9</v>
      </c>
      <c r="H39" s="84">
        <v>0</v>
      </c>
      <c r="I39" s="84">
        <v>0</v>
      </c>
      <c r="J39" s="84">
        <v>0</v>
      </c>
      <c r="K39" s="21">
        <f>(+H39+I39+J39)/3</f>
        <v>0</v>
      </c>
      <c r="L39" s="85">
        <f t="shared" si="9"/>
        <v>4.1167510600633979E-3</v>
      </c>
      <c r="M39" s="85">
        <f t="shared" si="9"/>
        <v>4.5510877099626812E-3</v>
      </c>
      <c r="N39" s="85">
        <f t="shared" si="9"/>
        <v>0</v>
      </c>
      <c r="O39" s="22">
        <f t="shared" si="9"/>
        <v>2.7739165544257839E-3</v>
      </c>
      <c r="P39" s="85">
        <f t="shared" si="9"/>
        <v>0</v>
      </c>
      <c r="Q39" s="85">
        <f t="shared" si="9"/>
        <v>0</v>
      </c>
      <c r="R39" s="85">
        <f t="shared" si="9"/>
        <v>0</v>
      </c>
      <c r="S39" s="22">
        <f t="shared" si="9"/>
        <v>0</v>
      </c>
    </row>
    <row r="40" spans="1:20" ht="24" customHeight="1" x14ac:dyDescent="0.35">
      <c r="A40" s="81"/>
      <c r="B40" s="81"/>
      <c r="C40" s="87" t="s">
        <v>19</v>
      </c>
      <c r="D40" s="83">
        <v>180</v>
      </c>
      <c r="E40" s="83">
        <v>164</v>
      </c>
      <c r="F40" s="83">
        <v>82</v>
      </c>
      <c r="G40" s="21">
        <f>(+D40+E40+F40)/3</f>
        <v>142</v>
      </c>
      <c r="H40" s="84">
        <v>331</v>
      </c>
      <c r="I40" s="84">
        <v>0</v>
      </c>
      <c r="J40" s="84">
        <v>0</v>
      </c>
      <c r="K40" s="21">
        <f>(+H40+I40+J40)/3</f>
        <v>110.33333333333333</v>
      </c>
      <c r="L40" s="85">
        <f t="shared" si="9"/>
        <v>5.2929656486529406E-2</v>
      </c>
      <c r="M40" s="85">
        <f t="shared" si="9"/>
        <v>5.7413721879529207E-2</v>
      </c>
      <c r="N40" s="85">
        <f t="shared" si="9"/>
        <v>2.3588094340870978E-2</v>
      </c>
      <c r="O40" s="22">
        <f t="shared" si="9"/>
        <v>4.3766238969829035E-2</v>
      </c>
      <c r="P40" s="85">
        <f t="shared" si="9"/>
        <v>9.6078767172991117E-2</v>
      </c>
      <c r="Q40" s="85">
        <f t="shared" si="9"/>
        <v>0</v>
      </c>
      <c r="R40" s="85">
        <f t="shared" si="9"/>
        <v>0</v>
      </c>
      <c r="S40" s="22">
        <f t="shared" si="9"/>
        <v>3.3432553610766295E-2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84</v>
      </c>
      <c r="E42" s="15">
        <v>101</v>
      </c>
      <c r="F42" s="15">
        <v>130</v>
      </c>
      <c r="G42" s="16">
        <f>(+D42+E42+F42)/3</f>
        <v>105</v>
      </c>
      <c r="H42" s="25">
        <v>98</v>
      </c>
      <c r="I42" s="25">
        <v>100</v>
      </c>
      <c r="J42" s="25">
        <v>130</v>
      </c>
      <c r="K42" s="16">
        <f>(+H42+I42+J42)/3</f>
        <v>109.33333333333333</v>
      </c>
      <c r="L42" s="26">
        <f t="shared" ref="L42:S42" si="10">(+D42/D$54)*100</f>
        <v>2.4700506360380389E-2</v>
      </c>
      <c r="M42" s="26">
        <f t="shared" si="10"/>
        <v>3.5358450669710065E-2</v>
      </c>
      <c r="N42" s="26">
        <f t="shared" si="10"/>
        <v>3.7395759320893014E-2</v>
      </c>
      <c r="O42" s="19">
        <f t="shared" si="10"/>
        <v>3.2362359801634148E-2</v>
      </c>
      <c r="P42" s="26">
        <f t="shared" si="10"/>
        <v>2.844628151949586E-2</v>
      </c>
      <c r="Q42" s="26">
        <f t="shared" si="10"/>
        <v>3.425279245890521E-2</v>
      </c>
      <c r="R42" s="26">
        <f t="shared" si="10"/>
        <v>3.6765017802752847E-2</v>
      </c>
      <c r="S42" s="19">
        <f t="shared" si="10"/>
        <v>3.3129539529701948E-2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126</v>
      </c>
      <c r="E44" s="83">
        <v>121</v>
      </c>
      <c r="F44" s="83">
        <v>139</v>
      </c>
      <c r="G44" s="16">
        <f>(+D44+E44+F44)/3</f>
        <v>128.66666666666666</v>
      </c>
      <c r="H44" s="84">
        <v>104</v>
      </c>
      <c r="I44" s="84">
        <v>96</v>
      </c>
      <c r="J44" s="90">
        <v>113</v>
      </c>
      <c r="K44" s="16">
        <f>(+H44+I44+J44)/3</f>
        <v>104.33333333333333</v>
      </c>
      <c r="L44" s="85">
        <f t="shared" ref="L44:S44" si="11">(+D44/D$54)*100</f>
        <v>3.7050759540570584E-2</v>
      </c>
      <c r="M44" s="85">
        <f t="shared" si="11"/>
        <v>4.2360124069652644E-2</v>
      </c>
      <c r="N44" s="91">
        <f t="shared" si="11"/>
        <v>3.9984696504647144E-2</v>
      </c>
      <c r="O44" s="19">
        <f t="shared" si="11"/>
        <v>3.9656732963272316E-2</v>
      </c>
      <c r="P44" s="85">
        <f t="shared" si="11"/>
        <v>3.0187890592118058E-2</v>
      </c>
      <c r="Q44" s="85">
        <f t="shared" si="11"/>
        <v>3.2882680760549003E-2</v>
      </c>
      <c r="R44" s="91">
        <f t="shared" si="11"/>
        <v>3.1957284705469789E-2</v>
      </c>
      <c r="S44" s="19">
        <f t="shared" si="11"/>
        <v>3.1614469124380214E-2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11</v>
      </c>
      <c r="E46" s="15">
        <v>7</v>
      </c>
      <c r="F46" s="15">
        <v>7</v>
      </c>
      <c r="G46" s="16">
        <f>(+D46+E46+F46)/3</f>
        <v>8.3333333333333339</v>
      </c>
      <c r="H46" s="17">
        <v>5</v>
      </c>
      <c r="I46" s="17">
        <v>4</v>
      </c>
      <c r="J46" s="17">
        <v>3</v>
      </c>
      <c r="K46" s="16">
        <f>(+H46+I46+J46)/3</f>
        <v>4</v>
      </c>
      <c r="L46" s="18">
        <f t="shared" ref="L46:S46" si="12">(+D46/D$54)*100</f>
        <v>3.2345901186212416E-3</v>
      </c>
      <c r="M46" s="18">
        <f t="shared" si="12"/>
        <v>2.4505856899799052E-3</v>
      </c>
      <c r="N46" s="18">
        <f t="shared" si="12"/>
        <v>2.0136178095865468E-3</v>
      </c>
      <c r="O46" s="19">
        <f t="shared" si="12"/>
        <v>2.5684412540979483E-3</v>
      </c>
      <c r="P46" s="18">
        <f t="shared" si="12"/>
        <v>1.4513408938518298E-3</v>
      </c>
      <c r="Q46" s="18">
        <f t="shared" si="12"/>
        <v>1.3701116983562086E-3</v>
      </c>
      <c r="R46" s="18">
        <f t="shared" si="12"/>
        <v>8.4842348775583502E-4</v>
      </c>
      <c r="S46" s="19">
        <f t="shared" si="12"/>
        <v>1.2120563242573885E-3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81</v>
      </c>
      <c r="E48" s="83">
        <v>110</v>
      </c>
      <c r="F48" s="83">
        <v>93</v>
      </c>
      <c r="G48" s="16">
        <f t="shared" ref="G48:G53" si="13">(+D48+E48+F48)/3</f>
        <v>94.666666666666671</v>
      </c>
      <c r="H48" s="84">
        <v>203</v>
      </c>
      <c r="I48" s="84">
        <v>155</v>
      </c>
      <c r="J48" s="84">
        <v>181</v>
      </c>
      <c r="K48" s="16">
        <f t="shared" ref="K48:K53" si="14">(+H48+I48+J48)/3</f>
        <v>179.66666666666666</v>
      </c>
      <c r="L48" s="85">
        <f t="shared" ref="L48:S51" si="15">(+D48/D$54)*100</f>
        <v>2.3818345418938229E-2</v>
      </c>
      <c r="M48" s="85">
        <f t="shared" si="15"/>
        <v>3.8509203699684226E-2</v>
      </c>
      <c r="N48" s="85">
        <f t="shared" si="15"/>
        <v>2.6752350898792694E-2</v>
      </c>
      <c r="O48" s="19">
        <f t="shared" si="15"/>
        <v>2.9177492646552693E-2</v>
      </c>
      <c r="P48" s="85">
        <f t="shared" si="15"/>
        <v>5.8924440290384281E-2</v>
      </c>
      <c r="Q48" s="85">
        <f t="shared" si="15"/>
        <v>5.3091828311303074E-2</v>
      </c>
      <c r="R48" s="85">
        <f t="shared" si="15"/>
        <v>5.1188217094602043E-2</v>
      </c>
      <c r="S48" s="19">
        <f t="shared" si="15"/>
        <v>5.4441529897894365E-2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17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ref="L52:L54" si="16">(+D52/D$54)*100</f>
        <v>0</v>
      </c>
      <c r="M52" s="18">
        <f t="shared" ref="M52:M54" si="17">(+E52/E$54)*100</f>
        <v>0</v>
      </c>
      <c r="N52" s="18">
        <f t="shared" ref="N52:N54" si="18">(+F52/F$54)*100</f>
        <v>0</v>
      </c>
      <c r="O52" s="22">
        <f t="shared" ref="O52:O54" si="19">(+G52/G$54)*100</f>
        <v>0</v>
      </c>
      <c r="P52" s="18">
        <f t="shared" ref="P52:P54" si="20">(+H52/H$54)*100</f>
        <v>0</v>
      </c>
      <c r="Q52" s="18">
        <f t="shared" ref="Q52:Q54" si="21">(+I52/I$54)*100</f>
        <v>0</v>
      </c>
      <c r="R52" s="18">
        <f t="shared" ref="R52:R54" si="22">(+J52/J$54)*100</f>
        <v>0</v>
      </c>
      <c r="S52" s="22">
        <f t="shared" ref="S52:S54" si="23"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42</v>
      </c>
      <c r="E53" s="94">
        <v>48</v>
      </c>
      <c r="F53" s="94">
        <v>34</v>
      </c>
      <c r="G53" s="67">
        <f t="shared" si="13"/>
        <v>41.333333333333336</v>
      </c>
      <c r="H53" s="84">
        <v>33</v>
      </c>
      <c r="I53" s="84">
        <v>35</v>
      </c>
      <c r="J53" s="84">
        <v>25</v>
      </c>
      <c r="K53" s="67">
        <f t="shared" si="14"/>
        <v>31</v>
      </c>
      <c r="L53" s="85">
        <f t="shared" si="16"/>
        <v>1.2350253180190195E-2</v>
      </c>
      <c r="M53" s="85">
        <f t="shared" si="17"/>
        <v>1.6804016159862208E-2</v>
      </c>
      <c r="N53" s="85">
        <f t="shared" si="18"/>
        <v>9.7804293608489412E-3</v>
      </c>
      <c r="O53" s="68">
        <f t="shared" si="19"/>
        <v>1.2739468620325822E-2</v>
      </c>
      <c r="P53" s="85">
        <f t="shared" si="20"/>
        <v>9.5788498994220771E-3</v>
      </c>
      <c r="Q53" s="85">
        <f t="shared" si="21"/>
        <v>1.1988477360616824E-2</v>
      </c>
      <c r="R53" s="85">
        <f t="shared" si="22"/>
        <v>7.0701957312986246E-3</v>
      </c>
      <c r="S53" s="68">
        <f t="shared" si="23"/>
        <v>9.3934365129947593E-3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K54" si="24">D21+D20+D29+D16+D34+D44+D38+D14+D48+D46+D49+D9+D53+D42</f>
        <v>340074</v>
      </c>
      <c r="E54" s="46">
        <f t="shared" si="24"/>
        <v>285646</v>
      </c>
      <c r="F54" s="46">
        <f t="shared" si="24"/>
        <v>347633</v>
      </c>
      <c r="G54" s="70">
        <f t="shared" si="24"/>
        <v>324451</v>
      </c>
      <c r="H54" s="46">
        <f t="shared" si="24"/>
        <v>344509</v>
      </c>
      <c r="I54" s="46">
        <f t="shared" si="24"/>
        <v>291947</v>
      </c>
      <c r="J54" s="46">
        <f t="shared" si="24"/>
        <v>353597</v>
      </c>
      <c r="K54" s="70">
        <f t="shared" si="24"/>
        <v>330017.66666666663</v>
      </c>
      <c r="L54" s="71">
        <f t="shared" si="16"/>
        <v>100</v>
      </c>
      <c r="M54" s="71">
        <f t="shared" si="17"/>
        <v>100</v>
      </c>
      <c r="N54" s="71">
        <f t="shared" si="18"/>
        <v>100</v>
      </c>
      <c r="O54" s="72">
        <f t="shared" si="19"/>
        <v>100</v>
      </c>
      <c r="P54" s="71">
        <f t="shared" si="20"/>
        <v>100</v>
      </c>
      <c r="Q54" s="71">
        <f t="shared" si="21"/>
        <v>100</v>
      </c>
      <c r="R54" s="71">
        <f t="shared" si="22"/>
        <v>100</v>
      </c>
      <c r="S54" s="72">
        <f t="shared" si="23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BB50F-A376-482C-B18E-1AD6E6F499F1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69</v>
      </c>
      <c r="E8" s="135" t="s">
        <v>70</v>
      </c>
      <c r="F8" s="136" t="s">
        <v>71</v>
      </c>
      <c r="G8" s="130" t="s">
        <v>150</v>
      </c>
      <c r="H8" s="135" t="s">
        <v>69</v>
      </c>
      <c r="I8" s="135" t="s">
        <v>70</v>
      </c>
      <c r="J8" s="136" t="s">
        <v>71</v>
      </c>
      <c r="K8" s="130" t="s">
        <v>150</v>
      </c>
      <c r="L8" s="135" t="s">
        <v>69</v>
      </c>
      <c r="M8" s="135" t="s">
        <v>70</v>
      </c>
      <c r="N8" s="136" t="s">
        <v>71</v>
      </c>
      <c r="O8" s="130" t="s">
        <v>59</v>
      </c>
      <c r="P8" s="135" t="s">
        <v>69</v>
      </c>
      <c r="Q8" s="135" t="s">
        <v>70</v>
      </c>
      <c r="R8" s="136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428631</v>
      </c>
      <c r="E9" s="15">
        <v>437185</v>
      </c>
      <c r="F9" s="15">
        <v>446425</v>
      </c>
      <c r="G9" s="16">
        <f>(+D9+E9+F9)/3</f>
        <v>437413.66666666669</v>
      </c>
      <c r="H9" s="17">
        <v>436509</v>
      </c>
      <c r="I9" s="17">
        <v>446134</v>
      </c>
      <c r="J9" s="17">
        <v>456297</v>
      </c>
      <c r="K9" s="16">
        <f>(+H9+I9+J9)/3</f>
        <v>446313.33333333331</v>
      </c>
      <c r="L9" s="18">
        <f t="shared" ref="L9:S12" si="0">(+D9/D$54)*100</f>
        <v>97.301364980852128</v>
      </c>
      <c r="M9" s="18">
        <f t="shared" si="0"/>
        <v>97.417196998056937</v>
      </c>
      <c r="N9" s="18">
        <f t="shared" si="0"/>
        <v>97.236410208380079</v>
      </c>
      <c r="O9" s="19">
        <f t="shared" si="0"/>
        <v>97.31779995372321</v>
      </c>
      <c r="P9" s="18">
        <f t="shared" si="0"/>
        <v>96.350456799906411</v>
      </c>
      <c r="Q9" s="18">
        <f t="shared" si="0"/>
        <v>96.803199187618119</v>
      </c>
      <c r="R9" s="18">
        <f t="shared" si="0"/>
        <v>96.774173023942382</v>
      </c>
      <c r="S9" s="19">
        <f t="shared" si="0"/>
        <v>96.645269980085416</v>
      </c>
      <c r="T9" s="51"/>
    </row>
    <row r="10" spans="1:20" ht="24" customHeight="1" x14ac:dyDescent="0.35">
      <c r="A10" s="13"/>
      <c r="B10" s="13"/>
      <c r="C10" s="20" t="s">
        <v>73</v>
      </c>
      <c r="D10" s="15">
        <v>425046</v>
      </c>
      <c r="E10" s="15">
        <v>434056</v>
      </c>
      <c r="F10" s="15">
        <v>443178</v>
      </c>
      <c r="G10" s="21">
        <f>(+D10+E10+F10)/3</f>
        <v>434093.33333333331</v>
      </c>
      <c r="H10" s="17">
        <v>425046</v>
      </c>
      <c r="I10" s="17">
        <v>434056</v>
      </c>
      <c r="J10" s="17">
        <v>443178</v>
      </c>
      <c r="K10" s="21">
        <f>(+H10+I10+J10)/3</f>
        <v>434093.33333333331</v>
      </c>
      <c r="L10" s="18">
        <f t="shared" si="0"/>
        <v>96.487552182766237</v>
      </c>
      <c r="M10" s="18">
        <f t="shared" si="0"/>
        <v>96.719967199671999</v>
      </c>
      <c r="N10" s="18">
        <f t="shared" si="0"/>
        <v>96.529176912873311</v>
      </c>
      <c r="O10" s="22">
        <f t="shared" si="0"/>
        <v>96.579076955936173</v>
      </c>
      <c r="P10" s="18">
        <f t="shared" si="0"/>
        <v>93.820233399478639</v>
      </c>
      <c r="Q10" s="18">
        <f t="shared" si="0"/>
        <v>94.182486487424782</v>
      </c>
      <c r="R10" s="18">
        <f t="shared" si="0"/>
        <v>93.991817724869406</v>
      </c>
      <c r="S10" s="22">
        <f t="shared" si="0"/>
        <v>93.999135278403529</v>
      </c>
    </row>
    <row r="11" spans="1:20" ht="24" customHeight="1" x14ac:dyDescent="0.35">
      <c r="A11" s="13"/>
      <c r="B11" s="13"/>
      <c r="C11" s="20" t="s">
        <v>174</v>
      </c>
      <c r="D11" s="15">
        <v>92</v>
      </c>
      <c r="E11" s="15">
        <v>83</v>
      </c>
      <c r="F11" s="15">
        <v>75</v>
      </c>
      <c r="G11" s="21">
        <f>(+D11+E11+F11)/3</f>
        <v>83.333333333333329</v>
      </c>
      <c r="H11" s="17">
        <v>41</v>
      </c>
      <c r="I11" s="17">
        <v>33</v>
      </c>
      <c r="J11" s="17">
        <v>34</v>
      </c>
      <c r="K11" s="21">
        <f>(+H11+I11+J11)/3</f>
        <v>36</v>
      </c>
      <c r="L11" s="18">
        <f t="shared" si="0"/>
        <v>2.088445674306897E-2</v>
      </c>
      <c r="M11" s="18">
        <f t="shared" si="0"/>
        <v>1.8494750164892954E-2</v>
      </c>
      <c r="N11" s="18">
        <f t="shared" si="0"/>
        <v>1.6335847601788665E-2</v>
      </c>
      <c r="O11" s="22">
        <f t="shared" si="0"/>
        <v>1.8540382436176586E-2</v>
      </c>
      <c r="P11" s="18">
        <f t="shared" si="0"/>
        <v>9.0499135843617497E-3</v>
      </c>
      <c r="Q11" s="18">
        <f t="shared" si="0"/>
        <v>7.1604172136429814E-3</v>
      </c>
      <c r="R11" s="18">
        <f t="shared" si="0"/>
        <v>7.2109215769861311E-3</v>
      </c>
      <c r="S11" s="22">
        <f t="shared" si="0"/>
        <v>7.7954868461986536E-3</v>
      </c>
    </row>
    <row r="12" spans="1:20" ht="24" customHeight="1" x14ac:dyDescent="0.35">
      <c r="A12" s="13"/>
      <c r="B12" s="13"/>
      <c r="C12" s="20" t="s">
        <v>75</v>
      </c>
      <c r="D12" s="15">
        <v>3493</v>
      </c>
      <c r="E12" s="15">
        <v>3046</v>
      </c>
      <c r="F12" s="15">
        <v>3172</v>
      </c>
      <c r="G12" s="21">
        <f>(+D12+E12+F12)/3</f>
        <v>3237</v>
      </c>
      <c r="H12" s="17">
        <v>11422</v>
      </c>
      <c r="I12" s="17">
        <v>12045</v>
      </c>
      <c r="J12" s="17">
        <v>13085</v>
      </c>
      <c r="K12" s="21">
        <f>(+H12+I12+J12)/3</f>
        <v>12184</v>
      </c>
      <c r="L12" s="18">
        <f t="shared" si="0"/>
        <v>0.79292834134282519</v>
      </c>
      <c r="M12" s="18">
        <f t="shared" si="0"/>
        <v>0.67873504822004738</v>
      </c>
      <c r="N12" s="18">
        <f t="shared" si="0"/>
        <v>0.69089744790498198</v>
      </c>
      <c r="O12" s="22">
        <f t="shared" si="0"/>
        <v>0.72018261535084327</v>
      </c>
      <c r="P12" s="18">
        <f t="shared" si="0"/>
        <v>2.5211734868434124</v>
      </c>
      <c r="Q12" s="18">
        <f t="shared" si="0"/>
        <v>2.613552282979688</v>
      </c>
      <c r="R12" s="18">
        <f t="shared" si="0"/>
        <v>2.7751443774959865</v>
      </c>
      <c r="S12" s="22">
        <f t="shared" si="0"/>
        <v>2.6383392148356775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623</v>
      </c>
      <c r="E14" s="83">
        <v>606</v>
      </c>
      <c r="F14" s="83">
        <v>565</v>
      </c>
      <c r="G14" s="16">
        <f>(+D14+E14+F14)/3</f>
        <v>598</v>
      </c>
      <c r="H14" s="84">
        <v>1000</v>
      </c>
      <c r="I14" s="84">
        <v>1007</v>
      </c>
      <c r="J14" s="84">
        <v>951</v>
      </c>
      <c r="K14" s="16">
        <f>(+H14+I14+J14)/3</f>
        <v>986</v>
      </c>
      <c r="L14" s="85">
        <f t="shared" ref="L14:S14" si="1">(+D14/D$54)*100</f>
        <v>0.1414240929449127</v>
      </c>
      <c r="M14" s="85">
        <f t="shared" si="1"/>
        <v>0.13503395903524251</v>
      </c>
      <c r="N14" s="85">
        <f t="shared" si="1"/>
        <v>0.12306338526680795</v>
      </c>
      <c r="O14" s="19">
        <f t="shared" si="1"/>
        <v>0.13304578436200318</v>
      </c>
      <c r="P14" s="85">
        <f t="shared" si="1"/>
        <v>0.22072959961857924</v>
      </c>
      <c r="Q14" s="85">
        <f t="shared" si="1"/>
        <v>0.21850121618601459</v>
      </c>
      <c r="R14" s="85">
        <f t="shared" si="1"/>
        <v>0.20169371822687682</v>
      </c>
      <c r="S14" s="19">
        <f t="shared" si="1"/>
        <v>0.21350972306532981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149</v>
      </c>
      <c r="E16" s="15">
        <v>176</v>
      </c>
      <c r="F16" s="15">
        <v>204</v>
      </c>
      <c r="G16" s="16">
        <f t="shared" ref="G16:G18" si="2">(+D16+E16+F16)/3</f>
        <v>176.33333333333334</v>
      </c>
      <c r="H16" s="25">
        <v>161</v>
      </c>
      <c r="I16" s="25">
        <v>186</v>
      </c>
      <c r="J16" s="25">
        <v>198</v>
      </c>
      <c r="K16" s="16">
        <f t="shared" ref="K16:K18" si="3">(+H16+I16+J16)/3</f>
        <v>181.66666666666666</v>
      </c>
      <c r="L16" s="26">
        <f t="shared" ref="L16:S17" si="4">(+D16/D$54)*100</f>
        <v>3.382373972518779E-2</v>
      </c>
      <c r="M16" s="26">
        <f t="shared" si="4"/>
        <v>3.9217783482182647E-2</v>
      </c>
      <c r="N16" s="26">
        <f t="shared" si="4"/>
        <v>4.443350547686517E-2</v>
      </c>
      <c r="O16" s="19">
        <f t="shared" si="4"/>
        <v>3.9231449234949659E-2</v>
      </c>
      <c r="P16" s="26">
        <f t="shared" si="4"/>
        <v>3.5537465538591259E-2</v>
      </c>
      <c r="Q16" s="26">
        <f t="shared" si="4"/>
        <v>4.0358715204169532E-2</v>
      </c>
      <c r="R16" s="26">
        <f t="shared" si="4"/>
        <v>4.1993013889507477E-2</v>
      </c>
      <c r="S16" s="19">
        <f t="shared" si="4"/>
        <v>3.9338336399798758E-2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149</v>
      </c>
      <c r="E17" s="15">
        <v>176</v>
      </c>
      <c r="F17" s="15">
        <v>204</v>
      </c>
      <c r="G17" s="21">
        <f t="shared" si="2"/>
        <v>176.33333333333334</v>
      </c>
      <c r="H17" s="25">
        <v>161</v>
      </c>
      <c r="I17" s="25">
        <v>186</v>
      </c>
      <c r="J17" s="25">
        <v>198</v>
      </c>
      <c r="K17" s="21">
        <f t="shared" si="3"/>
        <v>181.66666666666666</v>
      </c>
      <c r="L17" s="26">
        <f t="shared" si="4"/>
        <v>3.382373972518779E-2</v>
      </c>
      <c r="M17" s="26">
        <f t="shared" si="4"/>
        <v>3.9217783482182647E-2</v>
      </c>
      <c r="N17" s="26">
        <f t="shared" si="4"/>
        <v>4.443350547686517E-2</v>
      </c>
      <c r="O17" s="22">
        <f t="shared" si="4"/>
        <v>3.9231449234949659E-2</v>
      </c>
      <c r="P17" s="26">
        <f t="shared" si="4"/>
        <v>3.5537465538591259E-2</v>
      </c>
      <c r="Q17" s="26">
        <f t="shared" si="4"/>
        <v>4.0358715204169532E-2</v>
      </c>
      <c r="R17" s="26">
        <f t="shared" si="4"/>
        <v>4.1993013889507477E-2</v>
      </c>
      <c r="S17" s="22">
        <f t="shared" si="4"/>
        <v>3.9338336399798758E-2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2342</v>
      </c>
      <c r="E20" s="83">
        <v>1950</v>
      </c>
      <c r="F20" s="83">
        <v>2399</v>
      </c>
      <c r="G20" s="16">
        <f>(+D20+E20+F20)/3</f>
        <v>2230.3333333333335</v>
      </c>
      <c r="H20" s="84">
        <v>5694</v>
      </c>
      <c r="I20" s="84">
        <v>3575</v>
      </c>
      <c r="J20" s="84">
        <v>3930</v>
      </c>
      <c r="K20" s="16">
        <f>(+H20+I20+J20)/3</f>
        <v>4399.666666666667</v>
      </c>
      <c r="L20" s="85">
        <f t="shared" ref="L20:S24" si="5">(+D20/D$54)*100</f>
        <v>0.5316456270898644</v>
      </c>
      <c r="M20" s="85">
        <f t="shared" si="5"/>
        <v>0.43451521471736454</v>
      </c>
      <c r="N20" s="85">
        <f t="shared" si="5"/>
        <v>0.52252931195588015</v>
      </c>
      <c r="O20" s="19">
        <f t="shared" si="5"/>
        <v>0.49621479552183023</v>
      </c>
      <c r="P20" s="85">
        <f t="shared" si="5"/>
        <v>1.2568343402281903</v>
      </c>
      <c r="Q20" s="85">
        <f t="shared" si="5"/>
        <v>0.77571186481132304</v>
      </c>
      <c r="R20" s="85">
        <f t="shared" si="5"/>
        <v>0.83349769992810285</v>
      </c>
      <c r="S20" s="19">
        <f t="shared" si="5"/>
        <v>0.95270954521274098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4306</v>
      </c>
      <c r="E21" s="15">
        <v>4284</v>
      </c>
      <c r="F21" s="15">
        <v>4982</v>
      </c>
      <c r="G21" s="16">
        <f>(+D21+E21+F21)/3</f>
        <v>4524</v>
      </c>
      <c r="H21" s="25">
        <v>4306</v>
      </c>
      <c r="I21" s="25">
        <v>4284</v>
      </c>
      <c r="J21" s="25">
        <v>4982</v>
      </c>
      <c r="K21" s="16">
        <f>(+H21+I21+J21)/3</f>
        <v>4524</v>
      </c>
      <c r="L21" s="26">
        <f t="shared" si="5"/>
        <v>0.9774833775614673</v>
      </c>
      <c r="M21" s="26">
        <f t="shared" si="5"/>
        <v>0.95459650248676398</v>
      </c>
      <c r="N21" s="26">
        <f t="shared" si="5"/>
        <v>1.0851359033614818</v>
      </c>
      <c r="O21" s="19">
        <f t="shared" si="5"/>
        <v>1.0065202816951546</v>
      </c>
      <c r="P21" s="26">
        <f t="shared" si="5"/>
        <v>0.95046165595760235</v>
      </c>
      <c r="Q21" s="26">
        <f t="shared" si="5"/>
        <v>0.92955234373474338</v>
      </c>
      <c r="R21" s="26">
        <f t="shared" si="5"/>
        <v>1.0566120969572033</v>
      </c>
      <c r="S21" s="19">
        <f t="shared" si="5"/>
        <v>0.9796328470056308</v>
      </c>
    </row>
    <row r="22" spans="1:20" ht="24" customHeight="1" x14ac:dyDescent="0.35">
      <c r="A22" s="23"/>
      <c r="B22" s="34"/>
      <c r="C22" s="24" t="s">
        <v>6</v>
      </c>
      <c r="D22" s="15">
        <v>1928</v>
      </c>
      <c r="E22" s="15">
        <v>1981</v>
      </c>
      <c r="F22" s="15">
        <v>2071</v>
      </c>
      <c r="G22" s="21">
        <f>(+D22+E22+F22)/3</f>
        <v>1993.3333333333333</v>
      </c>
      <c r="H22" s="25">
        <v>1928</v>
      </c>
      <c r="I22" s="25">
        <v>1981</v>
      </c>
      <c r="J22" s="25">
        <v>2071</v>
      </c>
      <c r="K22" s="21">
        <f>(+H22+I22+J22)/3</f>
        <v>1993.3333333333333</v>
      </c>
      <c r="L22" s="26">
        <f t="shared" si="5"/>
        <v>0.43766557174605408</v>
      </c>
      <c r="M22" s="26">
        <f t="shared" si="5"/>
        <v>0.44142289248979449</v>
      </c>
      <c r="N22" s="26">
        <f t="shared" si="5"/>
        <v>0.45108720511072437</v>
      </c>
      <c r="O22" s="22">
        <f t="shared" si="5"/>
        <v>0.44348594787334394</v>
      </c>
      <c r="P22" s="26">
        <f t="shared" si="5"/>
        <v>0.42556666806462079</v>
      </c>
      <c r="Q22" s="26">
        <f t="shared" si="5"/>
        <v>0.42984201515838627</v>
      </c>
      <c r="R22" s="26">
        <f t="shared" si="5"/>
        <v>0.43922995840994944</v>
      </c>
      <c r="S22" s="22">
        <f t="shared" si="5"/>
        <v>0.43163899389136989</v>
      </c>
    </row>
    <row r="23" spans="1:20" ht="24" customHeight="1" x14ac:dyDescent="0.35">
      <c r="A23" s="23"/>
      <c r="B23" s="34"/>
      <c r="C23" s="24" t="s">
        <v>7</v>
      </c>
      <c r="D23" s="15">
        <v>2375</v>
      </c>
      <c r="E23" s="15">
        <v>2302</v>
      </c>
      <c r="F23" s="15">
        <v>2906</v>
      </c>
      <c r="G23" s="21">
        <f>(+D23+E23+F23)/3</f>
        <v>2527.6666666666665</v>
      </c>
      <c r="H23" s="25">
        <v>2375</v>
      </c>
      <c r="I23" s="25">
        <v>2302</v>
      </c>
      <c r="J23" s="25">
        <v>2906</v>
      </c>
      <c r="K23" s="21">
        <f>(+H23+I23+J23)/3</f>
        <v>2527.6666666666665</v>
      </c>
      <c r="L23" s="26">
        <f t="shared" si="5"/>
        <v>0.53913679092161748</v>
      </c>
      <c r="M23" s="26">
        <f t="shared" si="5"/>
        <v>0.51295078168172992</v>
      </c>
      <c r="N23" s="26">
        <f t="shared" si="5"/>
        <v>0.63295964174397157</v>
      </c>
      <c r="O23" s="22">
        <f t="shared" si="5"/>
        <v>0.56236688005410818</v>
      </c>
      <c r="P23" s="26">
        <f t="shared" si="5"/>
        <v>0.52423279909412579</v>
      </c>
      <c r="Q23" s="26">
        <f t="shared" si="5"/>
        <v>0.49949334623654984</v>
      </c>
      <c r="R23" s="26">
        <f t="shared" si="5"/>
        <v>0.6163217089035794</v>
      </c>
      <c r="S23" s="22">
        <f t="shared" si="5"/>
        <v>0.54734422921041093</v>
      </c>
    </row>
    <row r="24" spans="1:20" ht="24" customHeight="1" x14ac:dyDescent="0.35">
      <c r="A24" s="23"/>
      <c r="B24" s="36"/>
      <c r="C24" s="24" t="s">
        <v>8</v>
      </c>
      <c r="D24" s="15">
        <v>3</v>
      </c>
      <c r="E24" s="15">
        <v>1</v>
      </c>
      <c r="F24" s="15">
        <v>5</v>
      </c>
      <c r="G24" s="21">
        <f>(+D24+E24+F24)/3</f>
        <v>3</v>
      </c>
      <c r="H24" s="25">
        <v>3</v>
      </c>
      <c r="I24" s="25">
        <v>1</v>
      </c>
      <c r="J24" s="25">
        <v>5</v>
      </c>
      <c r="K24" s="21">
        <f>(+H24+I24+J24)/3</f>
        <v>3</v>
      </c>
      <c r="L24" s="26">
        <f t="shared" si="5"/>
        <v>6.8101489379572729E-4</v>
      </c>
      <c r="M24" s="26">
        <f t="shared" si="5"/>
        <v>2.2282831523967416E-4</v>
      </c>
      <c r="N24" s="26">
        <f t="shared" si="5"/>
        <v>1.0890565067859111E-3</v>
      </c>
      <c r="O24" s="22">
        <f t="shared" si="5"/>
        <v>6.6745376770235712E-4</v>
      </c>
      <c r="P24" s="26">
        <f t="shared" si="5"/>
        <v>6.6218879885573771E-4</v>
      </c>
      <c r="Q24" s="26">
        <f t="shared" si="5"/>
        <v>2.1698233980736308E-4</v>
      </c>
      <c r="R24" s="26">
        <f t="shared" si="5"/>
        <v>1.0604296436744311E-3</v>
      </c>
      <c r="S24" s="22">
        <f t="shared" si="5"/>
        <v>6.4962390384988784E-4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/>
      <c r="E27" s="15"/>
      <c r="F27" s="15"/>
      <c r="G27" s="21">
        <f>(+D27+E27+F27)/3</f>
        <v>0</v>
      </c>
      <c r="H27" s="25"/>
      <c r="I27" s="25"/>
      <c r="J27" s="25"/>
      <c r="K27" s="21">
        <f>(+H27+I27+J27)/3</f>
        <v>0</v>
      </c>
      <c r="L27" s="26"/>
      <c r="M27" s="26"/>
      <c r="N27" s="26"/>
      <c r="O27" s="22">
        <f>(+G27/G$54)*100</f>
        <v>0</v>
      </c>
      <c r="P27" s="26"/>
      <c r="Q27" s="26"/>
      <c r="R27" s="26"/>
      <c r="S27" s="22">
        <f>(+K27/K$54)*100</f>
        <v>0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1101</v>
      </c>
      <c r="E29" s="83">
        <v>1063</v>
      </c>
      <c r="F29" s="83">
        <v>1060</v>
      </c>
      <c r="G29" s="16">
        <f>(+D29+E29+F29)/3</f>
        <v>1074.6666666666667</v>
      </c>
      <c r="H29" s="84">
        <v>1223</v>
      </c>
      <c r="I29" s="84">
        <v>1359</v>
      </c>
      <c r="J29" s="84">
        <v>1258</v>
      </c>
      <c r="K29" s="16">
        <f>(+H29+I29+J29)/3</f>
        <v>1280</v>
      </c>
      <c r="L29" s="85">
        <f t="shared" ref="L29:S32" si="6">(+D29/D$54)*100</f>
        <v>0.24993246602303196</v>
      </c>
      <c r="M29" s="85">
        <f t="shared" si="6"/>
        <v>0.23686649909977361</v>
      </c>
      <c r="N29" s="85">
        <f t="shared" si="6"/>
        <v>0.23087997943861313</v>
      </c>
      <c r="O29" s="19">
        <f t="shared" si="6"/>
        <v>0.23909677189693329</v>
      </c>
      <c r="P29" s="85">
        <f t="shared" si="6"/>
        <v>0.26995230033352241</v>
      </c>
      <c r="Q29" s="85">
        <f t="shared" si="6"/>
        <v>0.29487899979820642</v>
      </c>
      <c r="R29" s="85">
        <f t="shared" si="6"/>
        <v>0.26680409834848684</v>
      </c>
      <c r="S29" s="19">
        <f t="shared" si="6"/>
        <v>0.27717286564261878</v>
      </c>
      <c r="T29" s="73"/>
    </row>
    <row r="30" spans="1:20" ht="24" customHeight="1" x14ac:dyDescent="0.35">
      <c r="A30" s="81"/>
      <c r="B30" s="86"/>
      <c r="C30" s="87" t="s">
        <v>53</v>
      </c>
      <c r="D30" s="83">
        <v>286</v>
      </c>
      <c r="E30" s="83">
        <v>283</v>
      </c>
      <c r="F30" s="83">
        <v>268</v>
      </c>
      <c r="G30" s="21">
        <f>(+D30+E30+F30)/3</f>
        <v>279</v>
      </c>
      <c r="H30" s="84">
        <v>491</v>
      </c>
      <c r="I30" s="84">
        <v>524</v>
      </c>
      <c r="J30" s="84">
        <v>505</v>
      </c>
      <c r="K30" s="21">
        <f>(+H30+I30+J30)/3</f>
        <v>506.66666666666669</v>
      </c>
      <c r="L30" s="85">
        <f t="shared" si="6"/>
        <v>6.4923419875192678E-2</v>
      </c>
      <c r="M30" s="85">
        <f t="shared" si="6"/>
        <v>6.3060413212827779E-2</v>
      </c>
      <c r="N30" s="85">
        <f t="shared" si="6"/>
        <v>5.8373428763724838E-2</v>
      </c>
      <c r="O30" s="22">
        <f t="shared" si="6"/>
        <v>6.2073200396319209E-2</v>
      </c>
      <c r="P30" s="85">
        <f t="shared" si="6"/>
        <v>0.1083782334127224</v>
      </c>
      <c r="Q30" s="85">
        <f t="shared" si="6"/>
        <v>0.11369874605905825</v>
      </c>
      <c r="R30" s="85">
        <f t="shared" si="6"/>
        <v>0.10710339401111754</v>
      </c>
      <c r="S30" s="22">
        <f t="shared" si="6"/>
        <v>0.10971425931686994</v>
      </c>
    </row>
    <row r="31" spans="1:20" ht="24" customHeight="1" x14ac:dyDescent="0.35">
      <c r="A31" s="81"/>
      <c r="B31" s="86"/>
      <c r="C31" s="87" t="s">
        <v>54</v>
      </c>
      <c r="D31" s="83">
        <v>452</v>
      </c>
      <c r="E31" s="83">
        <v>422</v>
      </c>
      <c r="F31" s="83">
        <v>419</v>
      </c>
      <c r="G31" s="21">
        <f>(+D31+E31+F31)/3</f>
        <v>431</v>
      </c>
      <c r="H31" s="84">
        <v>325</v>
      </c>
      <c r="I31" s="84">
        <v>389</v>
      </c>
      <c r="J31" s="84">
        <v>359</v>
      </c>
      <c r="K31" s="21">
        <f>(+H31+I31+J31)/3</f>
        <v>357.66666666666669</v>
      </c>
      <c r="L31" s="85">
        <f t="shared" si="6"/>
        <v>0.10260624399855624</v>
      </c>
      <c r="M31" s="85">
        <f t="shared" si="6"/>
        <v>9.4033549031142485E-2</v>
      </c>
      <c r="N31" s="85">
        <f t="shared" si="6"/>
        <v>9.1262935268659348E-2</v>
      </c>
      <c r="O31" s="22">
        <f t="shared" si="6"/>
        <v>9.5890857959905304E-2</v>
      </c>
      <c r="P31" s="85">
        <f t="shared" si="6"/>
        <v>7.1737119876038258E-2</v>
      </c>
      <c r="Q31" s="85">
        <f t="shared" si="6"/>
        <v>8.4406130185064238E-2</v>
      </c>
      <c r="R31" s="85">
        <f t="shared" si="6"/>
        <v>7.6138848415824162E-2</v>
      </c>
      <c r="S31" s="22">
        <f t="shared" si="6"/>
        <v>7.7449605425658846E-2</v>
      </c>
    </row>
    <row r="32" spans="1:20" ht="24" customHeight="1" x14ac:dyDescent="0.35">
      <c r="A32" s="81"/>
      <c r="B32" s="86"/>
      <c r="C32" s="87" t="s">
        <v>55</v>
      </c>
      <c r="D32" s="83">
        <v>363</v>
      </c>
      <c r="E32" s="83">
        <v>358</v>
      </c>
      <c r="F32" s="83">
        <v>373</v>
      </c>
      <c r="G32" s="21">
        <f>(+D32+E32+F32)/3</f>
        <v>364.66666666666669</v>
      </c>
      <c r="H32" s="84">
        <v>407</v>
      </c>
      <c r="I32" s="84">
        <v>446</v>
      </c>
      <c r="J32" s="84">
        <v>394</v>
      </c>
      <c r="K32" s="21">
        <f>(+H32+I32+J32)/3</f>
        <v>415.66666666666669</v>
      </c>
      <c r="L32" s="85">
        <f t="shared" si="6"/>
        <v>8.2402802149283E-2</v>
      </c>
      <c r="M32" s="85">
        <f t="shared" si="6"/>
        <v>7.9772536855803336E-2</v>
      </c>
      <c r="N32" s="85">
        <f t="shared" si="6"/>
        <v>8.1243615406228972E-2</v>
      </c>
      <c r="O32" s="22">
        <f t="shared" si="6"/>
        <v>8.1132713540708751E-2</v>
      </c>
      <c r="P32" s="85">
        <f t="shared" si="6"/>
        <v>8.9836947044761764E-2</v>
      </c>
      <c r="Q32" s="85">
        <f t="shared" si="6"/>
        <v>9.6774123554083935E-2</v>
      </c>
      <c r="R32" s="85">
        <f t="shared" si="6"/>
        <v>8.3561855921545178E-2</v>
      </c>
      <c r="S32" s="22">
        <f t="shared" si="6"/>
        <v>9.0009000900090008E-2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317</v>
      </c>
      <c r="E34" s="15">
        <v>367</v>
      </c>
      <c r="F34" s="15">
        <v>357</v>
      </c>
      <c r="G34" s="16">
        <f>(+D34+E34+F34)/3</f>
        <v>347</v>
      </c>
      <c r="H34" s="25">
        <v>312</v>
      </c>
      <c r="I34" s="25">
        <v>359</v>
      </c>
      <c r="J34" s="25">
        <v>329</v>
      </c>
      <c r="K34" s="16">
        <f>(+H34+I34+J34)/3</f>
        <v>333.33333333333331</v>
      </c>
      <c r="L34" s="26">
        <f t="shared" ref="L34:S34" si="7">(+D34/D$54)*100</f>
        <v>7.1960573777748518E-2</v>
      </c>
      <c r="M34" s="26">
        <f t="shared" si="7"/>
        <v>8.1777991692960406E-2</v>
      </c>
      <c r="N34" s="26">
        <f t="shared" si="7"/>
        <v>7.7758634584514055E-2</v>
      </c>
      <c r="O34" s="19">
        <f t="shared" si="7"/>
        <v>7.7202152464239296E-2</v>
      </c>
      <c r="P34" s="26">
        <f t="shared" si="7"/>
        <v>6.8867635080996734E-2</v>
      </c>
      <c r="Q34" s="26">
        <f t="shared" si="7"/>
        <v>7.7896659990843345E-2</v>
      </c>
      <c r="R34" s="26">
        <f t="shared" si="7"/>
        <v>6.9776270553777567E-2</v>
      </c>
      <c r="S34" s="19">
        <f t="shared" si="7"/>
        <v>7.2180433761098645E-2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2311</v>
      </c>
      <c r="E36" s="83">
        <v>2540</v>
      </c>
      <c r="F36" s="83">
        <v>2490</v>
      </c>
      <c r="G36" s="16">
        <f>(+D36+E36+F36)/3</f>
        <v>2447</v>
      </c>
      <c r="H36" s="84">
        <v>2817</v>
      </c>
      <c r="I36" s="84">
        <v>2991</v>
      </c>
      <c r="J36" s="84">
        <v>2797</v>
      </c>
      <c r="K36" s="16">
        <f>(+H36+I36+J36)/3</f>
        <v>2868.3333333333335</v>
      </c>
      <c r="L36" s="85">
        <f t="shared" ref="L36:S36" si="8">(+D36/D$54)*100</f>
        <v>0.52460847318730863</v>
      </c>
      <c r="M36" s="85">
        <f t="shared" si="8"/>
        <v>0.56598392070877224</v>
      </c>
      <c r="N36" s="85">
        <f t="shared" si="8"/>
        <v>0.54235014037938378</v>
      </c>
      <c r="O36" s="19">
        <f t="shared" si="8"/>
        <v>0.54441978985588924</v>
      </c>
      <c r="P36" s="85">
        <f t="shared" si="8"/>
        <v>0.62179528212553781</v>
      </c>
      <c r="Q36" s="85">
        <f t="shared" si="8"/>
        <v>0.648994178363823</v>
      </c>
      <c r="R36" s="85">
        <f t="shared" si="8"/>
        <v>0.5932043426714767</v>
      </c>
      <c r="S36" s="19">
        <f t="shared" si="8"/>
        <v>0.62111263251425386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84</v>
      </c>
      <c r="E40" s="15">
        <v>88</v>
      </c>
      <c r="F40" s="15">
        <v>83</v>
      </c>
      <c r="G40" s="16">
        <f t="shared" ref="G40:G42" si="9">(+D40+E40+F40)/3</f>
        <v>85</v>
      </c>
      <c r="H40" s="25">
        <v>239</v>
      </c>
      <c r="I40" s="25">
        <v>42</v>
      </c>
      <c r="J40" s="25">
        <v>0</v>
      </c>
      <c r="K40" s="16">
        <f t="shared" ref="K40:K42" si="10">(+H40+I40+J40)/3</f>
        <v>93.666666666666671</v>
      </c>
      <c r="L40" s="26">
        <f t="shared" ref="L40:S40" si="11">(+D40/D$54)*100</f>
        <v>1.9068417026280367E-2</v>
      </c>
      <c r="M40" s="26">
        <f t="shared" si="11"/>
        <v>1.9608891741091324E-2</v>
      </c>
      <c r="N40" s="26">
        <f t="shared" si="11"/>
        <v>1.8078338012646123E-2</v>
      </c>
      <c r="O40" s="19">
        <f t="shared" si="11"/>
        <v>1.891119008490012E-2</v>
      </c>
      <c r="P40" s="26">
        <f t="shared" si="11"/>
        <v>5.2754374308840439E-2</v>
      </c>
      <c r="Q40" s="26">
        <f t="shared" si="11"/>
        <v>9.1132582719092494E-3</v>
      </c>
      <c r="R40" s="26">
        <f t="shared" si="11"/>
        <v>0</v>
      </c>
      <c r="S40" s="19">
        <f t="shared" si="11"/>
        <v>2.0282701886868721E-2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9"/>
        <v>0</v>
      </c>
      <c r="H41" s="25"/>
      <c r="I41" s="25"/>
      <c r="J41" s="25"/>
      <c r="K41" s="21">
        <f t="shared" si="10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84</v>
      </c>
      <c r="E42" s="15">
        <v>88</v>
      </c>
      <c r="F42" s="15">
        <v>83</v>
      </c>
      <c r="G42" s="21">
        <f t="shared" si="9"/>
        <v>85</v>
      </c>
      <c r="H42" s="25">
        <v>239</v>
      </c>
      <c r="I42" s="25">
        <v>42</v>
      </c>
      <c r="J42" s="25"/>
      <c r="K42" s="21">
        <f t="shared" si="10"/>
        <v>93.666666666666671</v>
      </c>
      <c r="L42" s="26">
        <f>(+D42/D$54)*100</f>
        <v>1.9068417026280367E-2</v>
      </c>
      <c r="M42" s="26">
        <f>(+E42/E$54)*100</f>
        <v>1.9608891741091324E-2</v>
      </c>
      <c r="N42" s="26">
        <f>(+F42/F$54)*100</f>
        <v>1.8078338012646123E-2</v>
      </c>
      <c r="O42" s="22">
        <f>(+G42/G$54)*100</f>
        <v>1.891119008490012E-2</v>
      </c>
      <c r="P42" s="26">
        <f>(+H42/H$54)*100</f>
        <v>5.2754374308840439E-2</v>
      </c>
      <c r="Q42" s="26">
        <f>(+I42/I$54)*100</f>
        <v>9.1132582719092494E-3</v>
      </c>
      <c r="R42" s="26"/>
      <c r="S42" s="22">
        <f>(+K42/K$54)*100</f>
        <v>2.0282701886868721E-2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176</v>
      </c>
      <c r="E44" s="83">
        <v>179</v>
      </c>
      <c r="F44" s="83">
        <v>188</v>
      </c>
      <c r="G44" s="16">
        <f>(+D44+E44+F44)/3</f>
        <v>181</v>
      </c>
      <c r="H44" s="84">
        <v>293</v>
      </c>
      <c r="I44" s="84">
        <v>313</v>
      </c>
      <c r="J44" s="90">
        <v>278</v>
      </c>
      <c r="K44" s="16">
        <f>(+H44+I44+J44)/3</f>
        <v>294.66666666666669</v>
      </c>
      <c r="L44" s="85">
        <f t="shared" ref="L44:S44" si="12">(+D44/D$54)*100</f>
        <v>3.9952873769349341E-2</v>
      </c>
      <c r="M44" s="85">
        <f t="shared" si="12"/>
        <v>3.9886268427901668E-2</v>
      </c>
      <c r="N44" s="91">
        <f t="shared" si="12"/>
        <v>4.094852465515026E-2</v>
      </c>
      <c r="O44" s="19">
        <f t="shared" si="12"/>
        <v>4.0269710651375544E-2</v>
      </c>
      <c r="P44" s="85">
        <f t="shared" si="12"/>
        <v>6.467377268824373E-2</v>
      </c>
      <c r="Q44" s="85">
        <f t="shared" si="12"/>
        <v>6.7915472359704632E-2</v>
      </c>
      <c r="R44" s="91">
        <f t="shared" si="12"/>
        <v>5.8959888188298372E-2</v>
      </c>
      <c r="S44" s="19">
        <f t="shared" si="12"/>
        <v>6.3807503444811203E-2</v>
      </c>
      <c r="T44" s="73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307</v>
      </c>
      <c r="E46" s="15">
        <v>192</v>
      </c>
      <c r="F46" s="15">
        <v>206</v>
      </c>
      <c r="G46" s="16">
        <f t="shared" ref="G46" si="13">(+D46+E46+F46)/3</f>
        <v>235</v>
      </c>
      <c r="H46" s="25">
        <v>316</v>
      </c>
      <c r="I46" s="25">
        <v>477</v>
      </c>
      <c r="J46" s="25">
        <v>333</v>
      </c>
      <c r="K46" s="16">
        <f t="shared" ref="K46" si="14">(+H46+I46+J46)/3</f>
        <v>375.33333333333331</v>
      </c>
      <c r="L46" s="26">
        <f t="shared" ref="L46:S46" si="15">(+D46/D$54)*100</f>
        <v>6.9690524131762757E-2</v>
      </c>
      <c r="M46" s="26">
        <f t="shared" si="15"/>
        <v>4.2783036526017434E-2</v>
      </c>
      <c r="N46" s="26">
        <f t="shared" si="15"/>
        <v>4.4869128079579539E-2</v>
      </c>
      <c r="O46" s="19">
        <f t="shared" si="15"/>
        <v>5.2283878470017968E-2</v>
      </c>
      <c r="P46" s="26">
        <f t="shared" si="15"/>
        <v>6.9750553479471039E-2</v>
      </c>
      <c r="Q46" s="26">
        <f t="shared" si="15"/>
        <v>0.10350057608811218</v>
      </c>
      <c r="R46" s="26">
        <f t="shared" si="15"/>
        <v>7.0624614268717106E-2</v>
      </c>
      <c r="S46" s="19">
        <f t="shared" si="15"/>
        <v>8.1275168414997059E-2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5</v>
      </c>
      <c r="E48" s="83">
        <v>3</v>
      </c>
      <c r="F48" s="83">
        <v>0</v>
      </c>
      <c r="G48" s="16">
        <f t="shared" ref="G48:G53" si="16">(+D48+E48+F48)/3</f>
        <v>2.6666666666666665</v>
      </c>
      <c r="H48" s="84">
        <v>5</v>
      </c>
      <c r="I48" s="84">
        <v>6</v>
      </c>
      <c r="J48" s="84">
        <v>1</v>
      </c>
      <c r="K48" s="16">
        <f t="shared" ref="K48:K53" si="17">(+H48+I48+J48)/3</f>
        <v>4</v>
      </c>
      <c r="L48" s="85">
        <f t="shared" ref="L48:S49" si="18">(+D48/D$54)*100</f>
        <v>1.1350248229928788E-3</v>
      </c>
      <c r="M48" s="85">
        <f t="shared" si="18"/>
        <v>6.6848494571902241E-4</v>
      </c>
      <c r="N48" s="91">
        <f t="shared" si="18"/>
        <v>0</v>
      </c>
      <c r="O48" s="19">
        <f t="shared" si="18"/>
        <v>5.9329223795765069E-4</v>
      </c>
      <c r="P48" s="85">
        <f t="shared" si="18"/>
        <v>1.1036479980928962E-3</v>
      </c>
      <c r="Q48" s="85">
        <f t="shared" si="18"/>
        <v>1.3018940388441784E-3</v>
      </c>
      <c r="R48" s="85">
        <f t="shared" si="18"/>
        <v>2.1208592873488621E-4</v>
      </c>
      <c r="S48" s="19">
        <f t="shared" si="18"/>
        <v>8.6616520513318378E-4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6"/>
        <v>0</v>
      </c>
      <c r="H49" s="25">
        <v>0</v>
      </c>
      <c r="I49" s="25">
        <v>0</v>
      </c>
      <c r="J49" s="25">
        <v>0</v>
      </c>
      <c r="K49" s="16">
        <f t="shared" si="17"/>
        <v>0</v>
      </c>
      <c r="L49" s="26">
        <f t="shared" si="18"/>
        <v>0</v>
      </c>
      <c r="M49" s="26">
        <f t="shared" si="18"/>
        <v>0</v>
      </c>
      <c r="N49" s="26">
        <f t="shared" si="18"/>
        <v>0</v>
      </c>
      <c r="O49" s="19">
        <f t="shared" si="18"/>
        <v>0</v>
      </c>
      <c r="P49" s="26">
        <f t="shared" si="18"/>
        <v>0</v>
      </c>
      <c r="Q49" s="26">
        <f t="shared" si="18"/>
        <v>0</v>
      </c>
      <c r="R49" s="26">
        <f t="shared" si="18"/>
        <v>0</v>
      </c>
      <c r="S49" s="19">
        <f t="shared" si="18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 t="shared" si="16"/>
        <v>0</v>
      </c>
      <c r="H50" s="25"/>
      <c r="I50" s="25"/>
      <c r="J50" s="25"/>
      <c r="K50" s="21">
        <f t="shared" si="17"/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 t="shared" si="16"/>
        <v>0</v>
      </c>
      <c r="H51" s="25"/>
      <c r="I51" s="25"/>
      <c r="J51" s="25"/>
      <c r="K51" s="21">
        <f t="shared" si="17"/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 t="shared" si="16"/>
        <v>0</v>
      </c>
      <c r="H52" s="25"/>
      <c r="I52" s="25"/>
      <c r="J52" s="25"/>
      <c r="K52" s="21">
        <f t="shared" si="17"/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167</v>
      </c>
      <c r="E53" s="94">
        <v>143</v>
      </c>
      <c r="F53" s="94">
        <v>154</v>
      </c>
      <c r="G53" s="67">
        <f t="shared" si="16"/>
        <v>154.66666666666666</v>
      </c>
      <c r="H53" s="84">
        <v>168</v>
      </c>
      <c r="I53" s="84">
        <v>134</v>
      </c>
      <c r="J53" s="84">
        <v>153</v>
      </c>
      <c r="K53" s="67">
        <f t="shared" si="17"/>
        <v>151.66666666666666</v>
      </c>
      <c r="L53" s="85">
        <f>(+D53/D$54)*100</f>
        <v>3.7909829087962151E-2</v>
      </c>
      <c r="M53" s="85">
        <f>(+E53/E$54)*100</f>
        <v>3.1864449079273403E-2</v>
      </c>
      <c r="N53" s="85">
        <f>(+F53/F$54)*100</f>
        <v>3.3542940409006058E-2</v>
      </c>
      <c r="O53" s="68">
        <f>(+G53/G$54)*100</f>
        <v>3.4410949801543744E-2</v>
      </c>
      <c r="P53" s="85">
        <f>(+H53/H$54)*100</f>
        <v>3.7082572735921311E-2</v>
      </c>
      <c r="Q53" s="85">
        <f>(+I53/I$54)*100</f>
        <v>2.907563353418665E-2</v>
      </c>
      <c r="R53" s="85">
        <f>(+J53/J$54)*100</f>
        <v>3.2449147096437592E-2</v>
      </c>
      <c r="S53" s="68">
        <f>(+K53/K$54)*100</f>
        <v>3.284209736129988E-2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9">+D9+D14+D20+D16+D21+D29+D38+D36+D40+D44+D48+D46+D49+D53+D34</f>
        <v>440519</v>
      </c>
      <c r="E54" s="46">
        <f t="shared" si="19"/>
        <v>448776</v>
      </c>
      <c r="F54" s="46">
        <f t="shared" si="19"/>
        <v>459113</v>
      </c>
      <c r="G54" s="70">
        <f t="shared" si="19"/>
        <v>449469.33333333337</v>
      </c>
      <c r="H54" s="46">
        <f t="shared" si="19"/>
        <v>453043</v>
      </c>
      <c r="I54" s="46">
        <f t="shared" si="19"/>
        <v>460867</v>
      </c>
      <c r="J54" s="46">
        <f t="shared" si="19"/>
        <v>471507</v>
      </c>
      <c r="K54" s="70">
        <f t="shared" si="19"/>
        <v>461805.66666666669</v>
      </c>
      <c r="L54" s="71">
        <f t="shared" si="19"/>
        <v>99.999999999999986</v>
      </c>
      <c r="M54" s="71">
        <f t="shared" si="19"/>
        <v>100.00000000000001</v>
      </c>
      <c r="N54" s="71">
        <f t="shared" si="19"/>
        <v>99.999999999999986</v>
      </c>
      <c r="O54" s="72">
        <f t="shared" si="19"/>
        <v>100.00000000000001</v>
      </c>
      <c r="P54" s="71">
        <f t="shared" si="19"/>
        <v>100</v>
      </c>
      <c r="Q54" s="71">
        <f t="shared" si="19"/>
        <v>99.999999999999986</v>
      </c>
      <c r="R54" s="71">
        <f t="shared" si="19"/>
        <v>100.00000000000001</v>
      </c>
      <c r="S54" s="72">
        <f t="shared" si="19"/>
        <v>99.999999999999986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12" t="s">
        <v>56</v>
      </c>
      <c r="E8" s="112" t="s">
        <v>57</v>
      </c>
      <c r="F8" s="10" t="s">
        <v>58</v>
      </c>
      <c r="G8" s="11" t="s">
        <v>60</v>
      </c>
      <c r="H8" s="112" t="s">
        <v>56</v>
      </c>
      <c r="I8" s="112" t="s">
        <v>57</v>
      </c>
      <c r="J8" s="10" t="s">
        <v>58</v>
      </c>
      <c r="K8" s="11" t="s">
        <v>60</v>
      </c>
      <c r="L8" s="112" t="s">
        <v>56</v>
      </c>
      <c r="M8" s="112" t="s">
        <v>57</v>
      </c>
      <c r="N8" s="10" t="s">
        <v>58</v>
      </c>
      <c r="O8" s="11" t="s">
        <v>59</v>
      </c>
      <c r="P8" s="112" t="s">
        <v>56</v>
      </c>
      <c r="Q8" s="112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306615</v>
      </c>
      <c r="E9" s="15">
        <v>319081</v>
      </c>
      <c r="F9" s="15">
        <v>303620</v>
      </c>
      <c r="G9" s="16">
        <f>(+D9+E9+F9)/3</f>
        <v>309772</v>
      </c>
      <c r="H9" s="17">
        <v>309429</v>
      </c>
      <c r="I9" s="17">
        <v>322122</v>
      </c>
      <c r="J9" s="17">
        <v>306742</v>
      </c>
      <c r="K9" s="16">
        <f>(+H9+I9+J9)/3</f>
        <v>312764.33333333331</v>
      </c>
      <c r="L9" s="18">
        <f t="shared" ref="L9:S12" si="0">(+D9/D$54)*100</f>
        <v>95.940110766920114</v>
      </c>
      <c r="M9" s="18">
        <f t="shared" si="0"/>
        <v>95.973158399730494</v>
      </c>
      <c r="N9" s="18">
        <f t="shared" si="0"/>
        <v>95.779481954201756</v>
      </c>
      <c r="O9" s="19">
        <f t="shared" si="0"/>
        <v>95.898903883978065</v>
      </c>
      <c r="P9" s="18">
        <f t="shared" si="0"/>
        <v>95.308043442102857</v>
      </c>
      <c r="Q9" s="18">
        <f t="shared" si="0"/>
        <v>95.312800513665692</v>
      </c>
      <c r="R9" s="18">
        <f t="shared" si="0"/>
        <v>95.038062691126754</v>
      </c>
      <c r="S9" s="19">
        <f t="shared" si="0"/>
        <v>95.221244146939981</v>
      </c>
      <c r="T9" s="51"/>
    </row>
    <row r="10" spans="1:20" ht="24" customHeight="1" x14ac:dyDescent="0.35">
      <c r="A10" s="13"/>
      <c r="B10" s="13"/>
      <c r="C10" s="20" t="s">
        <v>73</v>
      </c>
      <c r="D10" s="15">
        <v>303101</v>
      </c>
      <c r="E10" s="15">
        <v>315694</v>
      </c>
      <c r="F10" s="15">
        <v>300369</v>
      </c>
      <c r="G10" s="21">
        <f>(+D10+E10+F10)/3</f>
        <v>306388</v>
      </c>
      <c r="H10" s="17">
        <v>303101</v>
      </c>
      <c r="I10" s="17">
        <v>315694</v>
      </c>
      <c r="J10" s="17">
        <v>300369</v>
      </c>
      <c r="K10" s="21">
        <f>(+H10+I10+J10)/3</f>
        <v>306388</v>
      </c>
      <c r="L10" s="18">
        <f t="shared" si="0"/>
        <v>94.840576989267504</v>
      </c>
      <c r="M10" s="18">
        <f t="shared" si="0"/>
        <v>94.954416802769586</v>
      </c>
      <c r="N10" s="18">
        <f t="shared" si="0"/>
        <v>94.753926668538384</v>
      </c>
      <c r="O10" s="22">
        <f t="shared" si="0"/>
        <v>94.851288570962737</v>
      </c>
      <c r="P10" s="18">
        <f t="shared" si="0"/>
        <v>93.35893945087507</v>
      </c>
      <c r="Q10" s="18">
        <f t="shared" si="0"/>
        <v>93.410817160458393</v>
      </c>
      <c r="R10" s="18">
        <f t="shared" si="0"/>
        <v>93.063512177892349</v>
      </c>
      <c r="S10" s="22">
        <f t="shared" si="0"/>
        <v>93.279966551043159</v>
      </c>
    </row>
    <row r="11" spans="1:20" ht="24" customHeight="1" x14ac:dyDescent="0.35">
      <c r="A11" s="13"/>
      <c r="B11" s="13"/>
      <c r="C11" s="20" t="s">
        <v>74</v>
      </c>
      <c r="D11" s="15">
        <v>105</v>
      </c>
      <c r="E11" s="15">
        <v>97</v>
      </c>
      <c r="F11" s="15">
        <v>103</v>
      </c>
      <c r="G11" s="21">
        <f>(+D11+E11+F11)/3</f>
        <v>101.66666666666667</v>
      </c>
      <c r="H11" s="17">
        <v>53</v>
      </c>
      <c r="I11" s="17">
        <v>44</v>
      </c>
      <c r="J11" s="17">
        <v>49</v>
      </c>
      <c r="K11" s="21">
        <f>(+H11+I11+J11)/3</f>
        <v>48.666666666666664</v>
      </c>
      <c r="L11" s="18">
        <f t="shared" si="0"/>
        <v>3.2854594949779402E-2</v>
      </c>
      <c r="M11" s="18">
        <f t="shared" si="0"/>
        <v>2.917565246684653E-2</v>
      </c>
      <c r="N11" s="18">
        <f t="shared" si="0"/>
        <v>3.2492216063773074E-2</v>
      </c>
      <c r="O11" s="22">
        <f t="shared" si="0"/>
        <v>3.1473864309463417E-2</v>
      </c>
      <c r="P11" s="18">
        <f t="shared" si="0"/>
        <v>1.6324669964455342E-2</v>
      </c>
      <c r="Q11" s="18">
        <f t="shared" si="0"/>
        <v>1.3019176655432695E-2</v>
      </c>
      <c r="R11" s="18">
        <f t="shared" si="0"/>
        <v>1.5181700164520058E-2</v>
      </c>
      <c r="S11" s="22">
        <f t="shared" si="0"/>
        <v>1.4816588896488875E-2</v>
      </c>
    </row>
    <row r="12" spans="1:20" ht="24" customHeight="1" x14ac:dyDescent="0.35">
      <c r="A12" s="13"/>
      <c r="B12" s="13"/>
      <c r="C12" s="20" t="s">
        <v>75</v>
      </c>
      <c r="D12" s="15">
        <v>3409</v>
      </c>
      <c r="E12" s="15">
        <v>3290</v>
      </c>
      <c r="F12" s="15">
        <v>3148</v>
      </c>
      <c r="G12" s="21">
        <f>(+D12+E12+F12)/3</f>
        <v>3282.3333333333335</v>
      </c>
      <c r="H12" s="17">
        <v>6275</v>
      </c>
      <c r="I12" s="17">
        <v>6384</v>
      </c>
      <c r="J12" s="17">
        <v>6324</v>
      </c>
      <c r="K12" s="21">
        <f>(+H12+I12+J12)/3</f>
        <v>6327.666666666667</v>
      </c>
      <c r="L12" s="18">
        <f t="shared" si="0"/>
        <v>1.0666791827028379</v>
      </c>
      <c r="M12" s="18">
        <f t="shared" si="0"/>
        <v>0.98956594449407309</v>
      </c>
      <c r="N12" s="18">
        <f t="shared" si="0"/>
        <v>0.99306306959958868</v>
      </c>
      <c r="O12" s="22">
        <f t="shared" si="0"/>
        <v>1.0161414487058567</v>
      </c>
      <c r="P12" s="18">
        <f t="shared" si="0"/>
        <v>1.9327793212633444</v>
      </c>
      <c r="Q12" s="18">
        <f t="shared" si="0"/>
        <v>1.888964176551871</v>
      </c>
      <c r="R12" s="18">
        <f t="shared" si="0"/>
        <v>1.9593688130698945</v>
      </c>
      <c r="S12" s="22">
        <f t="shared" si="0"/>
        <v>1.926461007000331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502</v>
      </c>
      <c r="E14" s="83">
        <v>460</v>
      </c>
      <c r="F14" s="83">
        <v>498</v>
      </c>
      <c r="G14" s="16">
        <f>(+D14+E14+F14)/3</f>
        <v>486.66666666666669</v>
      </c>
      <c r="H14" s="84">
        <v>579</v>
      </c>
      <c r="I14" s="84">
        <v>519</v>
      </c>
      <c r="J14" s="84">
        <v>568</v>
      </c>
      <c r="K14" s="16">
        <f>(+H14+I14+J14)/3</f>
        <v>555.33333333333337</v>
      </c>
      <c r="L14" s="85">
        <f t="shared" ref="L14:S14" si="1">(+D14/D$54)*100</f>
        <v>0.15707625395037392</v>
      </c>
      <c r="M14" s="85">
        <f t="shared" si="1"/>
        <v>0.13835876427576707</v>
      </c>
      <c r="N14" s="85">
        <f t="shared" si="1"/>
        <v>0.15709828737630085</v>
      </c>
      <c r="O14" s="19">
        <f t="shared" si="1"/>
        <v>0.15066177669448064</v>
      </c>
      <c r="P14" s="85">
        <f t="shared" si="1"/>
        <v>0.17833931904565362</v>
      </c>
      <c r="Q14" s="85">
        <f t="shared" si="1"/>
        <v>0.15356710645839927</v>
      </c>
      <c r="R14" s="85">
        <f t="shared" si="1"/>
        <v>0.17598378966219169</v>
      </c>
      <c r="S14" s="19">
        <f t="shared" si="1"/>
        <v>0.16907148699692101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125</v>
      </c>
      <c r="E16" s="15">
        <v>135</v>
      </c>
      <c r="F16" s="15">
        <v>123</v>
      </c>
      <c r="G16" s="16">
        <f t="shared" ref="G16:G22" si="2">(+D16+E16+F16)/3</f>
        <v>127.66666666666667</v>
      </c>
      <c r="H16" s="17">
        <v>124</v>
      </c>
      <c r="I16" s="17">
        <v>135</v>
      </c>
      <c r="J16" s="17">
        <v>123</v>
      </c>
      <c r="K16" s="16">
        <f t="shared" ref="K16:K22" si="3">(+H16+I16+J16)/3</f>
        <v>127.33333333333333</v>
      </c>
      <c r="L16" s="18">
        <f t="shared" ref="L16:S22" si="4">(+D16/D$54)*100</f>
        <v>3.9112613035451674E-2</v>
      </c>
      <c r="M16" s="18">
        <f t="shared" si="4"/>
        <v>4.0605289515714252E-2</v>
      </c>
      <c r="N16" s="18">
        <f t="shared" si="4"/>
        <v>3.8801384231496004E-2</v>
      </c>
      <c r="O16" s="19">
        <f t="shared" si="4"/>
        <v>3.952291813286718E-2</v>
      </c>
      <c r="P16" s="18">
        <f t="shared" si="4"/>
        <v>3.8193567464008725E-2</v>
      </c>
      <c r="Q16" s="18">
        <f t="shared" si="4"/>
        <v>3.9945201101895769E-2</v>
      </c>
      <c r="R16" s="18">
        <f t="shared" si="4"/>
        <v>3.8109165719101362E-2</v>
      </c>
      <c r="S16" s="19">
        <f t="shared" si="4"/>
        <v>3.8766691496292811E-2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125</v>
      </c>
      <c r="E17" s="15">
        <v>135</v>
      </c>
      <c r="F17" s="15">
        <v>123</v>
      </c>
      <c r="G17" s="21">
        <f t="shared" si="2"/>
        <v>127.66666666666667</v>
      </c>
      <c r="H17" s="17">
        <v>124</v>
      </c>
      <c r="I17" s="17">
        <v>135</v>
      </c>
      <c r="J17" s="17">
        <v>123</v>
      </c>
      <c r="K17" s="21">
        <f t="shared" si="3"/>
        <v>127.33333333333333</v>
      </c>
      <c r="L17" s="18">
        <f t="shared" si="4"/>
        <v>3.9112613035451674E-2</v>
      </c>
      <c r="M17" s="18">
        <f t="shared" si="4"/>
        <v>4.0605289515714252E-2</v>
      </c>
      <c r="N17" s="18">
        <f t="shared" si="4"/>
        <v>3.8801384231496004E-2</v>
      </c>
      <c r="O17" s="22">
        <f t="shared" si="4"/>
        <v>3.952291813286718E-2</v>
      </c>
      <c r="P17" s="18">
        <f t="shared" si="4"/>
        <v>3.8193567464008725E-2</v>
      </c>
      <c r="Q17" s="18">
        <f t="shared" si="4"/>
        <v>3.9945201101895769E-2</v>
      </c>
      <c r="R17" s="18">
        <f t="shared" si="4"/>
        <v>3.8109165719101362E-2</v>
      </c>
      <c r="S17" s="22">
        <f t="shared" si="4"/>
        <v>3.8766691496292811E-2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5946</v>
      </c>
      <c r="E19" s="83">
        <v>6855</v>
      </c>
      <c r="F19" s="83">
        <v>6358</v>
      </c>
      <c r="G19" s="16">
        <f t="shared" si="2"/>
        <v>6386.333333333333</v>
      </c>
      <c r="H19" s="84">
        <v>5946</v>
      </c>
      <c r="I19" s="84">
        <v>6855</v>
      </c>
      <c r="J19" s="84">
        <v>6358</v>
      </c>
      <c r="K19" s="16">
        <f t="shared" si="3"/>
        <v>6386.333333333333</v>
      </c>
      <c r="L19" s="85">
        <f t="shared" si="4"/>
        <v>1.8605087768703652</v>
      </c>
      <c r="M19" s="85">
        <f t="shared" si="4"/>
        <v>2.0618463676312682</v>
      </c>
      <c r="N19" s="85">
        <f t="shared" si="4"/>
        <v>2.0056845605191183</v>
      </c>
      <c r="O19" s="19">
        <f t="shared" si="4"/>
        <v>1.9770746436229822</v>
      </c>
      <c r="P19" s="85">
        <f t="shared" si="4"/>
        <v>1.8314431624273861</v>
      </c>
      <c r="Q19" s="85">
        <f t="shared" si="4"/>
        <v>2.0283285448407073</v>
      </c>
      <c r="R19" s="85">
        <f t="shared" si="4"/>
        <v>1.9699030540003781</v>
      </c>
      <c r="S19" s="19">
        <f t="shared" si="4"/>
        <v>1.9443221004645916</v>
      </c>
      <c r="T19" s="51"/>
    </row>
    <row r="20" spans="1:20" ht="24" customHeight="1" x14ac:dyDescent="0.35">
      <c r="A20" s="81"/>
      <c r="B20" s="86"/>
      <c r="C20" s="87" t="s">
        <v>6</v>
      </c>
      <c r="D20" s="83">
        <v>3577</v>
      </c>
      <c r="E20" s="83">
        <v>4234</v>
      </c>
      <c r="F20" s="83">
        <v>3948</v>
      </c>
      <c r="G20" s="21">
        <f t="shared" si="2"/>
        <v>3919.6666666666665</v>
      </c>
      <c r="H20" s="84">
        <v>3577</v>
      </c>
      <c r="I20" s="84">
        <v>4234</v>
      </c>
      <c r="J20" s="84">
        <v>3948</v>
      </c>
      <c r="K20" s="21">
        <f t="shared" si="3"/>
        <v>3919.6666666666665</v>
      </c>
      <c r="L20" s="85">
        <f t="shared" si="4"/>
        <v>1.1192465346224851</v>
      </c>
      <c r="M20" s="85">
        <f t="shared" si="4"/>
        <v>1.2735021911817344</v>
      </c>
      <c r="N20" s="85">
        <f t="shared" si="4"/>
        <v>1.2454297963085057</v>
      </c>
      <c r="O20" s="22">
        <f t="shared" si="4"/>
        <v>1.2134464603769848</v>
      </c>
      <c r="P20" s="85">
        <f t="shared" si="4"/>
        <v>1.1017612162803161</v>
      </c>
      <c r="Q20" s="85">
        <f t="shared" si="4"/>
        <v>1.2527998627068644</v>
      </c>
      <c r="R20" s="85">
        <f t="shared" si="4"/>
        <v>1.2232112703984732</v>
      </c>
      <c r="S20" s="22">
        <f t="shared" si="4"/>
        <v>1.1933443070809089</v>
      </c>
    </row>
    <row r="21" spans="1:20" ht="24" customHeight="1" x14ac:dyDescent="0.35">
      <c r="A21" s="81"/>
      <c r="B21" s="86"/>
      <c r="C21" s="87" t="s">
        <v>7</v>
      </c>
      <c r="D21" s="83">
        <v>2290</v>
      </c>
      <c r="E21" s="83">
        <v>2530</v>
      </c>
      <c r="F21" s="83">
        <v>2292</v>
      </c>
      <c r="G21" s="21">
        <f t="shared" si="2"/>
        <v>2370.6666666666665</v>
      </c>
      <c r="H21" s="84">
        <v>2290</v>
      </c>
      <c r="I21" s="84">
        <v>2530</v>
      </c>
      <c r="J21" s="84">
        <v>2292</v>
      </c>
      <c r="K21" s="21">
        <f t="shared" si="3"/>
        <v>2370.6666666666665</v>
      </c>
      <c r="L21" s="85">
        <f t="shared" si="4"/>
        <v>0.71654307080947466</v>
      </c>
      <c r="M21" s="85">
        <f t="shared" si="4"/>
        <v>0.76097320351671882</v>
      </c>
      <c r="N21" s="85">
        <f t="shared" si="4"/>
        <v>0.72303067202104732</v>
      </c>
      <c r="O21" s="22">
        <f t="shared" si="4"/>
        <v>0.73390859989804536</v>
      </c>
      <c r="P21" s="85">
        <f t="shared" si="4"/>
        <v>0.70534894752080624</v>
      </c>
      <c r="Q21" s="85">
        <f t="shared" si="4"/>
        <v>0.74860265768737999</v>
      </c>
      <c r="R21" s="85">
        <f t="shared" si="4"/>
        <v>0.7101317709608157</v>
      </c>
      <c r="S21" s="22">
        <f t="shared" si="4"/>
        <v>0.72175054953307449</v>
      </c>
    </row>
    <row r="22" spans="1:20" ht="24" customHeight="1" x14ac:dyDescent="0.35">
      <c r="A22" s="81"/>
      <c r="B22" s="88"/>
      <c r="C22" s="87" t="s">
        <v>8</v>
      </c>
      <c r="D22" s="83">
        <v>79</v>
      </c>
      <c r="E22" s="83">
        <v>91</v>
      </c>
      <c r="F22" s="83">
        <v>118</v>
      </c>
      <c r="G22" s="21">
        <f t="shared" si="2"/>
        <v>96</v>
      </c>
      <c r="H22" s="84">
        <v>79</v>
      </c>
      <c r="I22" s="84">
        <v>91</v>
      </c>
      <c r="J22" s="84">
        <v>118</v>
      </c>
      <c r="K22" s="21">
        <f t="shared" si="3"/>
        <v>96</v>
      </c>
      <c r="L22" s="85">
        <f t="shared" si="4"/>
        <v>2.4719171438405459E-2</v>
      </c>
      <c r="M22" s="85">
        <f t="shared" si="4"/>
        <v>2.7370972932814788E-2</v>
      </c>
      <c r="N22" s="85">
        <f t="shared" si="4"/>
        <v>3.7224092189565267E-2</v>
      </c>
      <c r="O22" s="22">
        <f t="shared" si="4"/>
        <v>2.9719583347952345E-2</v>
      </c>
      <c r="P22" s="85">
        <f t="shared" si="4"/>
        <v>2.4332998626263622E-2</v>
      </c>
      <c r="Q22" s="85">
        <f t="shared" si="4"/>
        <v>2.6926024446463075E-2</v>
      </c>
      <c r="R22" s="85">
        <f t="shared" si="4"/>
        <v>3.6560012641089122E-2</v>
      </c>
      <c r="S22" s="22">
        <f t="shared" si="4"/>
        <v>2.9227243850608191E-2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0</v>
      </c>
      <c r="E24" s="83">
        <v>32</v>
      </c>
      <c r="F24" s="83">
        <v>27</v>
      </c>
      <c r="G24" s="21">
        <f>(+D24+E24+F24)/3</f>
        <v>19.666666666666668</v>
      </c>
      <c r="H24" s="84">
        <v>0</v>
      </c>
      <c r="I24" s="84">
        <v>32</v>
      </c>
      <c r="J24" s="84">
        <v>27</v>
      </c>
      <c r="K24" s="21">
        <f>(+H24+I24+J24)/3</f>
        <v>19.666666666666668</v>
      </c>
      <c r="L24" s="85">
        <f t="shared" ref="L24:S25" si="5">(+D24/D$54)*100</f>
        <v>0</v>
      </c>
      <c r="M24" s="85">
        <f t="shared" si="5"/>
        <v>9.624957514835969E-3</v>
      </c>
      <c r="N24" s="85">
        <f t="shared" si="5"/>
        <v>8.5173770264259513E-3</v>
      </c>
      <c r="O24" s="22">
        <f t="shared" si="5"/>
        <v>6.0883868664207931E-3</v>
      </c>
      <c r="P24" s="85">
        <f t="shared" si="5"/>
        <v>0</v>
      </c>
      <c r="Q24" s="85">
        <f t="shared" si="5"/>
        <v>9.4684921130419597E-3</v>
      </c>
      <c r="R24" s="85">
        <f t="shared" si="5"/>
        <v>8.3654266212661536E-3</v>
      </c>
      <c r="S24" s="22">
        <f t="shared" si="5"/>
        <v>5.9875256499509841E-3</v>
      </c>
    </row>
    <row r="25" spans="1:20" ht="24" customHeight="1" x14ac:dyDescent="0.35">
      <c r="A25" s="81"/>
      <c r="B25" s="88"/>
      <c r="C25" s="87" t="s">
        <v>11</v>
      </c>
      <c r="D25" s="83">
        <v>11</v>
      </c>
      <c r="E25" s="83">
        <v>3</v>
      </c>
      <c r="F25" s="83">
        <v>5</v>
      </c>
      <c r="G25" s="21">
        <f>(+D25+E25+F25)/3</f>
        <v>6.333333333333333</v>
      </c>
      <c r="H25" s="84">
        <v>11</v>
      </c>
      <c r="I25" s="84">
        <v>3</v>
      </c>
      <c r="J25" s="84">
        <v>5</v>
      </c>
      <c r="K25" s="21">
        <f>(+H25+I25+J25)/3</f>
        <v>6.333333333333333</v>
      </c>
      <c r="L25" s="85">
        <f t="shared" si="5"/>
        <v>3.4419099471197472E-3</v>
      </c>
      <c r="M25" s="85">
        <f t="shared" si="5"/>
        <v>9.0233976701587209E-4</v>
      </c>
      <c r="N25" s="85">
        <f t="shared" si="5"/>
        <v>1.5772920419307318E-3</v>
      </c>
      <c r="O25" s="22">
        <f t="shared" si="5"/>
        <v>1.9606669569829671E-3</v>
      </c>
      <c r="P25" s="85">
        <f t="shared" si="5"/>
        <v>3.3881390492265804E-3</v>
      </c>
      <c r="Q25" s="85">
        <f t="shared" si="5"/>
        <v>8.8767113559768372E-4</v>
      </c>
      <c r="R25" s="85">
        <f t="shared" si="5"/>
        <v>1.5491530780122505E-3</v>
      </c>
      <c r="S25" s="22">
        <f t="shared" si="5"/>
        <v>1.9281862262554015E-3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1895</v>
      </c>
      <c r="E27" s="15">
        <v>1808</v>
      </c>
      <c r="F27" s="15">
        <v>2093</v>
      </c>
      <c r="G27" s="16">
        <f>(+D27+E27+F27)/3</f>
        <v>1932</v>
      </c>
      <c r="H27" s="17">
        <v>3857</v>
      </c>
      <c r="I27" s="17">
        <v>3967</v>
      </c>
      <c r="J27" s="17">
        <v>4242</v>
      </c>
      <c r="K27" s="16">
        <f>(+H27+I27+J27)/3</f>
        <v>4022</v>
      </c>
      <c r="L27" s="18">
        <f t="shared" ref="L27:S27" si="6">(+D27/D$54)*100</f>
        <v>0.5929472136174474</v>
      </c>
      <c r="M27" s="18">
        <f t="shared" si="6"/>
        <v>0.54381009958823234</v>
      </c>
      <c r="N27" s="18">
        <f t="shared" si="6"/>
        <v>0.66025444875220429</v>
      </c>
      <c r="O27" s="19">
        <f t="shared" si="6"/>
        <v>0.59810661487754091</v>
      </c>
      <c r="P27" s="18">
        <f t="shared" si="6"/>
        <v>1.1880047557151747</v>
      </c>
      <c r="Q27" s="18">
        <f t="shared" si="6"/>
        <v>1.1737971316386704</v>
      </c>
      <c r="R27" s="18">
        <f t="shared" si="6"/>
        <v>1.3143014713855934</v>
      </c>
      <c r="S27" s="19">
        <f t="shared" si="6"/>
        <v>1.2244997371577724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1148</v>
      </c>
      <c r="E29" s="83">
        <v>1076</v>
      </c>
      <c r="F29" s="83">
        <v>1220</v>
      </c>
      <c r="G29" s="16">
        <f>(+D29+E29+F29)/3</f>
        <v>1148</v>
      </c>
      <c r="H29" s="84">
        <v>1309</v>
      </c>
      <c r="I29" s="84">
        <v>1303</v>
      </c>
      <c r="J29" s="84">
        <v>1354</v>
      </c>
      <c r="K29" s="16">
        <f>(+H29+I29+J29)/3</f>
        <v>1322</v>
      </c>
      <c r="L29" s="85">
        <f t="shared" ref="L29:S32" si="7">(+D29/D$54)*100</f>
        <v>0.35921023811758812</v>
      </c>
      <c r="M29" s="85">
        <f t="shared" si="7"/>
        <v>0.32363919643635952</v>
      </c>
      <c r="N29" s="85">
        <f t="shared" si="7"/>
        <v>0.38485925823109851</v>
      </c>
      <c r="O29" s="19">
        <f t="shared" si="7"/>
        <v>0.35539668420259674</v>
      </c>
      <c r="P29" s="85">
        <f t="shared" si="7"/>
        <v>0.40318854685796307</v>
      </c>
      <c r="Q29" s="85">
        <f t="shared" si="7"/>
        <v>0.38554516322792731</v>
      </c>
      <c r="R29" s="85">
        <f t="shared" si="7"/>
        <v>0.41951065352571748</v>
      </c>
      <c r="S29" s="19">
        <f t="shared" si="7"/>
        <v>0.40248350385941706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349</v>
      </c>
      <c r="E30" s="83">
        <v>311</v>
      </c>
      <c r="F30" s="83">
        <v>351</v>
      </c>
      <c r="G30" s="21">
        <f>(+D30+E30+F30)/3</f>
        <v>337</v>
      </c>
      <c r="H30" s="84">
        <v>470</v>
      </c>
      <c r="I30" s="84">
        <v>482</v>
      </c>
      <c r="J30" s="84">
        <v>507</v>
      </c>
      <c r="K30" s="21">
        <f>(+H30+I30+J30)/3</f>
        <v>486.33333333333331</v>
      </c>
      <c r="L30" s="85">
        <f t="shared" si="7"/>
        <v>0.10920241559498106</v>
      </c>
      <c r="M30" s="85">
        <f t="shared" si="7"/>
        <v>9.3542555847312081E-2</v>
      </c>
      <c r="N30" s="85">
        <f t="shared" si="7"/>
        <v>0.11072590134353737</v>
      </c>
      <c r="O30" s="22">
        <f t="shared" si="7"/>
        <v>0.10432812071104103</v>
      </c>
      <c r="P30" s="85">
        <f t="shared" si="7"/>
        <v>0.14476594119422662</v>
      </c>
      <c r="Q30" s="85">
        <f t="shared" si="7"/>
        <v>0.14261916245269451</v>
      </c>
      <c r="R30" s="85">
        <f t="shared" si="7"/>
        <v>0.15708412211044223</v>
      </c>
      <c r="S30" s="22">
        <f t="shared" si="7"/>
        <v>0.14806440547929636</v>
      </c>
    </row>
    <row r="31" spans="1:20" ht="24" customHeight="1" x14ac:dyDescent="0.35">
      <c r="A31" s="81"/>
      <c r="B31" s="86"/>
      <c r="C31" s="87" t="s">
        <v>54</v>
      </c>
      <c r="D31" s="83">
        <v>430</v>
      </c>
      <c r="E31" s="83">
        <v>424</v>
      </c>
      <c r="F31" s="83">
        <v>470</v>
      </c>
      <c r="G31" s="21">
        <f>(+D31+E31+F31)/3</f>
        <v>441.33333333333331</v>
      </c>
      <c r="H31" s="84">
        <v>389</v>
      </c>
      <c r="I31" s="84">
        <v>369</v>
      </c>
      <c r="J31" s="84">
        <v>388</v>
      </c>
      <c r="K31" s="21">
        <f>(+H31+I31+J31)/3</f>
        <v>382</v>
      </c>
      <c r="L31" s="85">
        <f t="shared" si="7"/>
        <v>0.13454738884195377</v>
      </c>
      <c r="M31" s="85">
        <f t="shared" si="7"/>
        <v>0.12753068707157658</v>
      </c>
      <c r="N31" s="85">
        <f t="shared" si="7"/>
        <v>0.14826545194148877</v>
      </c>
      <c r="O31" s="22">
        <f t="shared" si="7"/>
        <v>0.13662752900239203</v>
      </c>
      <c r="P31" s="85">
        <f t="shared" si="7"/>
        <v>0.11981691728628542</v>
      </c>
      <c r="Q31" s="85">
        <f t="shared" si="7"/>
        <v>0.1091835496785151</v>
      </c>
      <c r="R31" s="85">
        <f t="shared" si="7"/>
        <v>0.12021427885375066</v>
      </c>
      <c r="S31" s="22">
        <f t="shared" si="7"/>
        <v>0.11630007448887843</v>
      </c>
    </row>
    <row r="32" spans="1:20" ht="24" customHeight="1" x14ac:dyDescent="0.35">
      <c r="A32" s="81"/>
      <c r="B32" s="86"/>
      <c r="C32" s="87" t="s">
        <v>55</v>
      </c>
      <c r="D32" s="83">
        <v>369</v>
      </c>
      <c r="E32" s="83">
        <v>341</v>
      </c>
      <c r="F32" s="83">
        <v>399</v>
      </c>
      <c r="G32" s="21">
        <f>(+D32+E32+F32)/3</f>
        <v>369.66666666666669</v>
      </c>
      <c r="H32" s="84">
        <v>450</v>
      </c>
      <c r="I32" s="84">
        <v>452</v>
      </c>
      <c r="J32" s="84">
        <v>459</v>
      </c>
      <c r="K32" s="21">
        <f>(+H32+I32+J32)/3</f>
        <v>453.66666666666669</v>
      </c>
      <c r="L32" s="85">
        <f t="shared" si="7"/>
        <v>0.11546043368065334</v>
      </c>
      <c r="M32" s="85">
        <f t="shared" si="7"/>
        <v>0.1025659535174708</v>
      </c>
      <c r="N32" s="85">
        <f t="shared" si="7"/>
        <v>0.12586790494607239</v>
      </c>
      <c r="O32" s="22">
        <f t="shared" si="7"/>
        <v>0.11444103448916372</v>
      </c>
      <c r="P32" s="85">
        <f t="shared" si="7"/>
        <v>0.13860568837745099</v>
      </c>
      <c r="Q32" s="85">
        <f t="shared" si="7"/>
        <v>0.13374245109671767</v>
      </c>
      <c r="R32" s="85">
        <f t="shared" si="7"/>
        <v>0.14221225256152462</v>
      </c>
      <c r="S32" s="22">
        <f t="shared" si="7"/>
        <v>0.1381190238912422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2721</v>
      </c>
      <c r="E34" s="15">
        <v>2668</v>
      </c>
      <c r="F34" s="15">
        <v>2641</v>
      </c>
      <c r="G34" s="16">
        <f>(+D34+E34+F34)/3</f>
        <v>2676.6666666666665</v>
      </c>
      <c r="H34" s="17">
        <v>2760</v>
      </c>
      <c r="I34" s="17">
        <v>2633</v>
      </c>
      <c r="J34" s="17">
        <v>2941</v>
      </c>
      <c r="K34" s="16">
        <f>(+H34+I34+J34)/3</f>
        <v>2778</v>
      </c>
      <c r="L34" s="18">
        <f t="shared" ref="L34:S34" si="8">(+D34/D$54)*100</f>
        <v>0.85140336055571209</v>
      </c>
      <c r="M34" s="18">
        <f t="shared" si="8"/>
        <v>0.80248083279944904</v>
      </c>
      <c r="N34" s="18">
        <f t="shared" si="8"/>
        <v>0.83312565654781245</v>
      </c>
      <c r="O34" s="19">
        <f t="shared" si="8"/>
        <v>0.82863977181964343</v>
      </c>
      <c r="P34" s="18">
        <f t="shared" si="8"/>
        <v>0.85011488871503293</v>
      </c>
      <c r="Q34" s="18">
        <f t="shared" si="8"/>
        <v>0.77907936667623379</v>
      </c>
      <c r="R34" s="18">
        <f t="shared" si="8"/>
        <v>0.91121184048680581</v>
      </c>
      <c r="S34" s="19">
        <f t="shared" si="8"/>
        <v>0.84576336892697468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98</v>
      </c>
      <c r="E38" s="83">
        <v>113</v>
      </c>
      <c r="F38" s="83">
        <v>105</v>
      </c>
      <c r="G38" s="16">
        <f>(+D38+E38+F38)/3</f>
        <v>105.33333333333333</v>
      </c>
      <c r="H38" s="84">
        <v>97</v>
      </c>
      <c r="I38" s="84">
        <v>109</v>
      </c>
      <c r="J38" s="84">
        <v>102</v>
      </c>
      <c r="K38" s="16">
        <f>(+H38+I38+J38)/3</f>
        <v>102.66666666666667</v>
      </c>
      <c r="L38" s="85">
        <f t="shared" ref="L38:S42" si="9">(+D38/D$54)*100</f>
        <v>3.0664288619794113E-2</v>
      </c>
      <c r="M38" s="85">
        <f t="shared" si="9"/>
        <v>3.3988131224264521E-2</v>
      </c>
      <c r="N38" s="85">
        <f t="shared" si="9"/>
        <v>3.3123132880545365E-2</v>
      </c>
      <c r="O38" s="19">
        <f t="shared" si="9"/>
        <v>3.260898728455882E-2</v>
      </c>
      <c r="P38" s="85">
        <f t="shared" si="9"/>
        <v>2.987722616136166E-2</v>
      </c>
      <c r="Q38" s="85">
        <f t="shared" si="9"/>
        <v>3.2252051260049173E-2</v>
      </c>
      <c r="R38" s="85">
        <f t="shared" si="9"/>
        <v>3.1602722791449912E-2</v>
      </c>
      <c r="S38" s="19">
        <f t="shared" si="9"/>
        <v>3.1256913562455989E-2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204</v>
      </c>
      <c r="E40" s="15">
        <v>63</v>
      </c>
      <c r="F40" s="15">
        <v>102</v>
      </c>
      <c r="G40" s="16">
        <f>(+D40+E40+F40)/3</f>
        <v>123</v>
      </c>
      <c r="H40" s="25">
        <v>280</v>
      </c>
      <c r="I40" s="25">
        <v>29</v>
      </c>
      <c r="J40" s="25">
        <v>39</v>
      </c>
      <c r="K40" s="16">
        <f>(+H40+I40+J40)/3</f>
        <v>116</v>
      </c>
      <c r="L40" s="26">
        <f t="shared" si="9"/>
        <v>6.3831784473857137E-2</v>
      </c>
      <c r="M40" s="26">
        <f t="shared" si="9"/>
        <v>1.8949135107333315E-2</v>
      </c>
      <c r="N40" s="26">
        <f t="shared" si="9"/>
        <v>3.2176757655386926E-2</v>
      </c>
      <c r="O40" s="19">
        <f t="shared" si="9"/>
        <v>3.8078216164563937E-2</v>
      </c>
      <c r="P40" s="26">
        <f t="shared" si="9"/>
        <v>8.6243539434858407E-2</v>
      </c>
      <c r="Q40" s="26">
        <f t="shared" si="9"/>
        <v>8.580820977444276E-3</v>
      </c>
      <c r="R40" s="26">
        <f t="shared" si="9"/>
        <v>1.2083394008495556E-2</v>
      </c>
      <c r="S40" s="19">
        <f t="shared" si="9"/>
        <v>3.5316252986151569E-2</v>
      </c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9</v>
      </c>
      <c r="J41" s="25">
        <v>8</v>
      </c>
      <c r="K41" s="21">
        <f>(+H41+I41+J41)/3</f>
        <v>5.666666666666667</v>
      </c>
      <c r="L41" s="26">
        <f t="shared" si="9"/>
        <v>0</v>
      </c>
      <c r="M41" s="26">
        <f t="shared" si="9"/>
        <v>0</v>
      </c>
      <c r="N41" s="26">
        <f t="shared" si="9"/>
        <v>0</v>
      </c>
      <c r="O41" s="22">
        <f t="shared" si="9"/>
        <v>0</v>
      </c>
      <c r="P41" s="26">
        <f t="shared" si="9"/>
        <v>0</v>
      </c>
      <c r="Q41" s="26">
        <f t="shared" si="9"/>
        <v>2.6630134067930512E-3</v>
      </c>
      <c r="R41" s="26">
        <f t="shared" si="9"/>
        <v>2.478644924819601E-3</v>
      </c>
      <c r="S41" s="22">
        <f t="shared" si="9"/>
        <v>1.7252192550706229E-3</v>
      </c>
    </row>
    <row r="42" spans="1:20" ht="24" customHeight="1" x14ac:dyDescent="0.35">
      <c r="A42" s="13"/>
      <c r="B42" s="13"/>
      <c r="C42" s="24" t="s">
        <v>19</v>
      </c>
      <c r="D42" s="15">
        <v>204</v>
      </c>
      <c r="E42" s="15">
        <v>63</v>
      </c>
      <c r="F42" s="15">
        <v>102</v>
      </c>
      <c r="G42" s="21">
        <f>(+D42+E42+F42)/3</f>
        <v>123</v>
      </c>
      <c r="H42" s="17">
        <v>280</v>
      </c>
      <c r="I42" s="17">
        <v>20</v>
      </c>
      <c r="J42" s="25">
        <v>31</v>
      </c>
      <c r="K42" s="21">
        <f>(+H42+I42+J42)/3</f>
        <v>110.33333333333333</v>
      </c>
      <c r="L42" s="18">
        <f t="shared" si="9"/>
        <v>6.3831784473857137E-2</v>
      </c>
      <c r="M42" s="18">
        <f t="shared" si="9"/>
        <v>1.8949135107333315E-2</v>
      </c>
      <c r="N42" s="26">
        <f t="shared" si="9"/>
        <v>3.2176757655386926E-2</v>
      </c>
      <c r="O42" s="22">
        <f t="shared" si="9"/>
        <v>3.8078216164563937E-2</v>
      </c>
      <c r="P42" s="18">
        <f t="shared" si="9"/>
        <v>8.6243539434858407E-2</v>
      </c>
      <c r="Q42" s="18">
        <f t="shared" si="9"/>
        <v>5.9178075706512248E-3</v>
      </c>
      <c r="R42" s="26">
        <f t="shared" si="9"/>
        <v>9.6047490836759543E-3</v>
      </c>
      <c r="S42" s="22">
        <f t="shared" si="9"/>
        <v>3.3591033731080938E-2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112</v>
      </c>
      <c r="E44" s="83">
        <v>115</v>
      </c>
      <c r="F44" s="83">
        <v>127</v>
      </c>
      <c r="G44" s="16">
        <f>(+D44+E44+F44)/3</f>
        <v>118</v>
      </c>
      <c r="H44" s="84">
        <v>106</v>
      </c>
      <c r="I44" s="84">
        <v>109</v>
      </c>
      <c r="J44" s="90">
        <v>112</v>
      </c>
      <c r="K44" s="16">
        <f>(+H44+I44+J44)/3</f>
        <v>109</v>
      </c>
      <c r="L44" s="85">
        <f t="shared" ref="L44:S44" si="10">(+D44/D$54)*100</f>
        <v>3.5044901279764694E-2</v>
      </c>
      <c r="M44" s="85">
        <f t="shared" si="10"/>
        <v>3.4589691068941768E-2</v>
      </c>
      <c r="N44" s="91">
        <f t="shared" si="10"/>
        <v>4.0063217865040579E-2</v>
      </c>
      <c r="O44" s="19">
        <f t="shared" si="10"/>
        <v>3.6530321198524757E-2</v>
      </c>
      <c r="P44" s="85">
        <f t="shared" si="10"/>
        <v>3.2649339928910684E-2</v>
      </c>
      <c r="Q44" s="85">
        <f t="shared" si="10"/>
        <v>3.2252051260049173E-2</v>
      </c>
      <c r="R44" s="91">
        <f t="shared" si="10"/>
        <v>3.470102894747442E-2</v>
      </c>
      <c r="S44" s="19">
        <f t="shared" si="10"/>
        <v>3.318509978871139E-2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7</v>
      </c>
      <c r="E46" s="15">
        <v>5</v>
      </c>
      <c r="F46" s="15">
        <v>8</v>
      </c>
      <c r="G46" s="16">
        <f>(+D46+E46+F46)/3</f>
        <v>6.666666666666667</v>
      </c>
      <c r="H46" s="17">
        <v>3</v>
      </c>
      <c r="I46" s="17">
        <v>5</v>
      </c>
      <c r="J46" s="17">
        <v>5</v>
      </c>
      <c r="K46" s="16">
        <f>(+H46+I46+J46)/3</f>
        <v>4.333333333333333</v>
      </c>
      <c r="L46" s="18">
        <f t="shared" ref="L46:S46" si="11">(+D46/D$54)*100</f>
        <v>2.1903063299852934E-3</v>
      </c>
      <c r="M46" s="18">
        <f t="shared" si="11"/>
        <v>1.5038996116931204E-3</v>
      </c>
      <c r="N46" s="18">
        <f t="shared" si="11"/>
        <v>2.5236672670891705E-3</v>
      </c>
      <c r="O46" s="19">
        <f t="shared" si="11"/>
        <v>2.0638599547189128E-3</v>
      </c>
      <c r="P46" s="18">
        <f t="shared" si="11"/>
        <v>9.2403792251634007E-4</v>
      </c>
      <c r="Q46" s="18">
        <f t="shared" si="11"/>
        <v>1.4794518926628062E-3</v>
      </c>
      <c r="R46" s="18">
        <f t="shared" si="11"/>
        <v>1.5491530780122505E-3</v>
      </c>
      <c r="S46" s="19">
        <f t="shared" si="11"/>
        <v>1.3192853127010642E-3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174</v>
      </c>
      <c r="E48" s="83">
        <v>68</v>
      </c>
      <c r="F48" s="83">
        <v>75</v>
      </c>
      <c r="G48" s="16">
        <f t="shared" ref="G48:G53" si="12">(+D48+E48+F48)/3</f>
        <v>105.66666666666667</v>
      </c>
      <c r="H48" s="84">
        <v>151</v>
      </c>
      <c r="I48" s="84">
        <v>162</v>
      </c>
      <c r="J48" s="84">
        <v>155</v>
      </c>
      <c r="K48" s="16">
        <f t="shared" ref="K48:K53" si="13">(+H48+I48+J48)/3</f>
        <v>156</v>
      </c>
      <c r="L48" s="85">
        <f t="shared" ref="L48:S53" si="14">(+D48/D$54)*100</f>
        <v>5.4444757345348725E-2</v>
      </c>
      <c r="M48" s="85">
        <f t="shared" si="14"/>
        <v>2.0453034719026434E-2</v>
      </c>
      <c r="N48" s="85">
        <f t="shared" si="14"/>
        <v>2.3659380628960974E-2</v>
      </c>
      <c r="O48" s="19">
        <f t="shared" si="14"/>
        <v>3.2712180282294771E-2</v>
      </c>
      <c r="P48" s="85">
        <f t="shared" si="14"/>
        <v>4.6509908766655783E-2</v>
      </c>
      <c r="Q48" s="85">
        <f t="shared" si="14"/>
        <v>4.7934241322274918E-2</v>
      </c>
      <c r="R48" s="85">
        <f t="shared" si="14"/>
        <v>4.8023745418379775E-2</v>
      </c>
      <c r="S48" s="19">
        <f t="shared" si="14"/>
        <v>4.7494271257238319E-2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2"/>
        <v>0</v>
      </c>
      <c r="H49" s="17">
        <v>0</v>
      </c>
      <c r="I49" s="17">
        <v>0</v>
      </c>
      <c r="J49" s="17">
        <v>0</v>
      </c>
      <c r="K49" s="16">
        <f t="shared" si="13"/>
        <v>0</v>
      </c>
      <c r="L49" s="18">
        <f t="shared" si="14"/>
        <v>0</v>
      </c>
      <c r="M49" s="18">
        <f t="shared" si="14"/>
        <v>0</v>
      </c>
      <c r="N49" s="18">
        <f t="shared" si="14"/>
        <v>0</v>
      </c>
      <c r="O49" s="19">
        <f t="shared" si="14"/>
        <v>0</v>
      </c>
      <c r="P49" s="18">
        <f t="shared" si="14"/>
        <v>0</v>
      </c>
      <c r="Q49" s="18">
        <f t="shared" si="14"/>
        <v>0</v>
      </c>
      <c r="R49" s="18">
        <f t="shared" si="14"/>
        <v>0</v>
      </c>
      <c r="S49" s="19">
        <f t="shared" si="14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2"/>
        <v>0</v>
      </c>
      <c r="H50" s="17">
        <v>0</v>
      </c>
      <c r="I50" s="17">
        <v>0</v>
      </c>
      <c r="J50" s="17">
        <v>0</v>
      </c>
      <c r="K50" s="21">
        <f t="shared" si="13"/>
        <v>0</v>
      </c>
      <c r="L50" s="18">
        <f t="shared" si="14"/>
        <v>0</v>
      </c>
      <c r="M50" s="18">
        <f t="shared" si="14"/>
        <v>0</v>
      </c>
      <c r="N50" s="18">
        <f t="shared" si="14"/>
        <v>0</v>
      </c>
      <c r="O50" s="22">
        <f t="shared" si="14"/>
        <v>0</v>
      </c>
      <c r="P50" s="18">
        <f t="shared" si="14"/>
        <v>0</v>
      </c>
      <c r="Q50" s="18">
        <f t="shared" si="14"/>
        <v>0</v>
      </c>
      <c r="R50" s="18">
        <f t="shared" si="14"/>
        <v>0</v>
      </c>
      <c r="S50" s="22">
        <f t="shared" si="14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2"/>
        <v>0</v>
      </c>
      <c r="H51" s="17">
        <v>0</v>
      </c>
      <c r="I51" s="17">
        <v>0</v>
      </c>
      <c r="J51" s="17">
        <v>0</v>
      </c>
      <c r="K51" s="21">
        <f t="shared" si="13"/>
        <v>0</v>
      </c>
      <c r="L51" s="18">
        <f t="shared" si="14"/>
        <v>0</v>
      </c>
      <c r="M51" s="18">
        <f t="shared" si="14"/>
        <v>0</v>
      </c>
      <c r="N51" s="18">
        <f t="shared" si="14"/>
        <v>0</v>
      </c>
      <c r="O51" s="22">
        <f t="shared" si="14"/>
        <v>0</v>
      </c>
      <c r="P51" s="18">
        <f t="shared" si="14"/>
        <v>0</v>
      </c>
      <c r="Q51" s="18">
        <f t="shared" si="14"/>
        <v>0</v>
      </c>
      <c r="R51" s="18">
        <f t="shared" si="14"/>
        <v>0</v>
      </c>
      <c r="S51" s="22">
        <f t="shared" si="14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2"/>
        <v>0</v>
      </c>
      <c r="H52" s="17">
        <v>0</v>
      </c>
      <c r="I52" s="17">
        <v>0</v>
      </c>
      <c r="J52" s="17">
        <v>0</v>
      </c>
      <c r="K52" s="21">
        <f t="shared" si="13"/>
        <v>0</v>
      </c>
      <c r="L52" s="18">
        <f t="shared" si="14"/>
        <v>0</v>
      </c>
      <c r="M52" s="18">
        <f t="shared" si="14"/>
        <v>0</v>
      </c>
      <c r="N52" s="18">
        <f t="shared" si="14"/>
        <v>0</v>
      </c>
      <c r="O52" s="22">
        <f t="shared" si="14"/>
        <v>0</v>
      </c>
      <c r="P52" s="18">
        <f t="shared" si="14"/>
        <v>0</v>
      </c>
      <c r="Q52" s="18">
        <f t="shared" si="14"/>
        <v>0</v>
      </c>
      <c r="R52" s="18">
        <f t="shared" si="14"/>
        <v>0</v>
      </c>
      <c r="S52" s="22">
        <f t="shared" si="14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43</v>
      </c>
      <c r="E53" s="94">
        <v>22</v>
      </c>
      <c r="F53" s="94">
        <v>29</v>
      </c>
      <c r="G53" s="67">
        <f t="shared" si="12"/>
        <v>31.333333333333332</v>
      </c>
      <c r="H53" s="84">
        <v>21</v>
      </c>
      <c r="I53" s="84">
        <v>15</v>
      </c>
      <c r="J53" s="84">
        <v>16</v>
      </c>
      <c r="K53" s="67">
        <f t="shared" si="13"/>
        <v>17.333333333333332</v>
      </c>
      <c r="L53" s="85">
        <f t="shared" si="14"/>
        <v>1.3454738884195376E-2</v>
      </c>
      <c r="M53" s="85">
        <f t="shared" si="14"/>
        <v>6.6171582914497295E-3</v>
      </c>
      <c r="N53" s="85">
        <f t="shared" si="14"/>
        <v>9.1482938431982439E-3</v>
      </c>
      <c r="O53" s="68">
        <f t="shared" si="14"/>
        <v>9.7001417871788887E-3</v>
      </c>
      <c r="P53" s="85">
        <f t="shared" si="14"/>
        <v>6.4682654576143804E-3</v>
      </c>
      <c r="Q53" s="85">
        <f t="shared" si="14"/>
        <v>4.4383556779884186E-3</v>
      </c>
      <c r="R53" s="85">
        <f t="shared" si="14"/>
        <v>4.957289849639202E-3</v>
      </c>
      <c r="S53" s="68">
        <f t="shared" si="14"/>
        <v>5.2771412508042567E-3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5">D19+D27+D29+D16+D34+D44+D40+D14+D48+D46+D49+D9+D53+D38</f>
        <v>319590</v>
      </c>
      <c r="E54" s="46">
        <f t="shared" si="15"/>
        <v>332469</v>
      </c>
      <c r="F54" s="46">
        <f t="shared" si="15"/>
        <v>316999</v>
      </c>
      <c r="G54" s="70">
        <f t="shared" si="15"/>
        <v>323019.33333333331</v>
      </c>
      <c r="H54" s="46">
        <f t="shared" si="15"/>
        <v>324662</v>
      </c>
      <c r="I54" s="46">
        <f t="shared" si="15"/>
        <v>337963</v>
      </c>
      <c r="J54" s="46">
        <f t="shared" si="15"/>
        <v>322757</v>
      </c>
      <c r="K54" s="70">
        <f t="shared" si="15"/>
        <v>328460.66666666663</v>
      </c>
      <c r="L54" s="71">
        <f t="shared" si="15"/>
        <v>99.999999999999986</v>
      </c>
      <c r="M54" s="71">
        <f t="shared" si="15"/>
        <v>99.999999999999986</v>
      </c>
      <c r="N54" s="71">
        <f t="shared" si="15"/>
        <v>100</v>
      </c>
      <c r="O54" s="72">
        <f t="shared" si="15"/>
        <v>100.00000000000001</v>
      </c>
      <c r="P54" s="71">
        <f t="shared" si="15"/>
        <v>99.999999999999986</v>
      </c>
      <c r="Q54" s="71">
        <f t="shared" si="15"/>
        <v>99.999999999999986</v>
      </c>
      <c r="R54" s="71">
        <f t="shared" si="15"/>
        <v>100</v>
      </c>
      <c r="S54" s="72">
        <f t="shared" si="15"/>
        <v>100.00000000000001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11" t="s">
        <v>69</v>
      </c>
      <c r="E8" s="111" t="s">
        <v>70</v>
      </c>
      <c r="F8" s="10" t="s">
        <v>71</v>
      </c>
      <c r="G8" s="11" t="s">
        <v>60</v>
      </c>
      <c r="H8" s="111" t="s">
        <v>69</v>
      </c>
      <c r="I8" s="111" t="s">
        <v>70</v>
      </c>
      <c r="J8" s="10" t="s">
        <v>71</v>
      </c>
      <c r="K8" s="11" t="s">
        <v>60</v>
      </c>
      <c r="L8" s="111" t="s">
        <v>69</v>
      </c>
      <c r="M8" s="111" t="s">
        <v>70</v>
      </c>
      <c r="N8" s="10" t="s">
        <v>71</v>
      </c>
      <c r="O8" s="11" t="s">
        <v>59</v>
      </c>
      <c r="P8" s="111" t="s">
        <v>69</v>
      </c>
      <c r="Q8" s="111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282118</v>
      </c>
      <c r="E9" s="15">
        <v>285532</v>
      </c>
      <c r="F9" s="15">
        <v>303620</v>
      </c>
      <c r="G9" s="16">
        <f>(+D9+E9+F9)/3</f>
        <v>290423.33333333331</v>
      </c>
      <c r="H9" s="17">
        <v>284311</v>
      </c>
      <c r="I9" s="17">
        <v>288543</v>
      </c>
      <c r="J9" s="17">
        <v>306742</v>
      </c>
      <c r="K9" s="16">
        <f>(+H9+I9+J9)/3</f>
        <v>293198.66666666669</v>
      </c>
      <c r="L9" s="18">
        <f t="shared" ref="L9:S12" si="0">(+D9/D$54)*100</f>
        <v>95.785177841456957</v>
      </c>
      <c r="M9" s="18">
        <f t="shared" si="0"/>
        <v>95.670354560501792</v>
      </c>
      <c r="N9" s="18">
        <f t="shared" si="0"/>
        <v>95.779481954201756</v>
      </c>
      <c r="O9" s="19">
        <f t="shared" si="0"/>
        <v>95.745534267048342</v>
      </c>
      <c r="P9" s="18">
        <f t="shared" si="0"/>
        <v>94.637840356833763</v>
      </c>
      <c r="Q9" s="18">
        <f t="shared" si="0"/>
        <v>94.782640116153033</v>
      </c>
      <c r="R9" s="18">
        <f t="shared" si="0"/>
        <v>95.038062691126754</v>
      </c>
      <c r="S9" s="19">
        <f t="shared" si="0"/>
        <v>94.824617859148802</v>
      </c>
      <c r="T9" s="51"/>
    </row>
    <row r="10" spans="1:20" ht="24" customHeight="1" x14ac:dyDescent="0.35">
      <c r="A10" s="13"/>
      <c r="B10" s="13"/>
      <c r="C10" s="20" t="s">
        <v>73</v>
      </c>
      <c r="D10" s="15">
        <v>278516</v>
      </c>
      <c r="E10" s="15">
        <v>282537</v>
      </c>
      <c r="F10" s="15">
        <v>300369</v>
      </c>
      <c r="G10" s="21">
        <f>(+D10+E10+F10)/3</f>
        <v>287140.66666666669</v>
      </c>
      <c r="H10" s="17">
        <v>278516</v>
      </c>
      <c r="I10" s="17">
        <v>282537</v>
      </c>
      <c r="J10" s="17">
        <v>300369</v>
      </c>
      <c r="K10" s="21">
        <f>(+H10+I10+J10)/3</f>
        <v>287140.66666666669</v>
      </c>
      <c r="L10" s="18">
        <f t="shared" si="0"/>
        <v>94.562220743416674</v>
      </c>
      <c r="M10" s="18">
        <f t="shared" si="0"/>
        <v>94.666849832805056</v>
      </c>
      <c r="N10" s="18">
        <f t="shared" si="0"/>
        <v>94.753926668538384</v>
      </c>
      <c r="O10" s="22">
        <f t="shared" si="0"/>
        <v>94.663318626131201</v>
      </c>
      <c r="P10" s="18">
        <f t="shared" si="0"/>
        <v>92.70887424272685</v>
      </c>
      <c r="Q10" s="18">
        <f t="shared" si="0"/>
        <v>92.809746867875944</v>
      </c>
      <c r="R10" s="18">
        <f t="shared" si="0"/>
        <v>93.063512177892349</v>
      </c>
      <c r="S10" s="22">
        <f t="shared" si="0"/>
        <v>92.865374519056104</v>
      </c>
    </row>
    <row r="11" spans="1:20" ht="24" customHeight="1" x14ac:dyDescent="0.35">
      <c r="A11" s="13"/>
      <c r="B11" s="13"/>
      <c r="C11" s="20" t="s">
        <v>74</v>
      </c>
      <c r="D11" s="15">
        <v>114</v>
      </c>
      <c r="E11" s="15">
        <v>104</v>
      </c>
      <c r="F11" s="15">
        <v>103</v>
      </c>
      <c r="G11" s="21">
        <f>(+D11+E11+F11)/3</f>
        <v>107</v>
      </c>
      <c r="H11" s="17">
        <v>58</v>
      </c>
      <c r="I11" s="17">
        <v>53</v>
      </c>
      <c r="J11" s="17">
        <v>49</v>
      </c>
      <c r="K11" s="21">
        <f>(+H11+I11+J11)/3</f>
        <v>53.333333333333336</v>
      </c>
      <c r="L11" s="18">
        <f t="shared" si="0"/>
        <v>3.8705471731424766E-2</v>
      </c>
      <c r="M11" s="18">
        <f t="shared" si="0"/>
        <v>3.4846240961756252E-2</v>
      </c>
      <c r="N11" s="18">
        <f t="shared" si="0"/>
        <v>3.2492216063773074E-2</v>
      </c>
      <c r="O11" s="22">
        <f t="shared" si="0"/>
        <v>3.527530673582531E-2</v>
      </c>
      <c r="P11" s="18">
        <f t="shared" si="0"/>
        <v>1.9306304507023499E-2</v>
      </c>
      <c r="Q11" s="18">
        <f t="shared" si="0"/>
        <v>1.7409813879235021E-2</v>
      </c>
      <c r="R11" s="18">
        <f t="shared" si="0"/>
        <v>1.5181700164520058E-2</v>
      </c>
      <c r="S11" s="22">
        <f t="shared" si="0"/>
        <v>1.7248758358910009E-2</v>
      </c>
    </row>
    <row r="12" spans="1:20" ht="24" customHeight="1" x14ac:dyDescent="0.35">
      <c r="A12" s="13"/>
      <c r="B12" s="13"/>
      <c r="C12" s="20" t="s">
        <v>75</v>
      </c>
      <c r="D12" s="15">
        <v>3488</v>
      </c>
      <c r="E12" s="15">
        <v>2891</v>
      </c>
      <c r="F12" s="15">
        <v>3148</v>
      </c>
      <c r="G12" s="21">
        <f>(+D12+E12+F12)/3</f>
        <v>3175.6666666666665</v>
      </c>
      <c r="H12" s="17">
        <v>5737</v>
      </c>
      <c r="I12" s="17">
        <v>5953</v>
      </c>
      <c r="J12" s="17">
        <v>6324</v>
      </c>
      <c r="K12" s="21">
        <f>(+H12+I12+J12)/3</f>
        <v>6004.666666666667</v>
      </c>
      <c r="L12" s="18">
        <f t="shared" si="0"/>
        <v>1.1842516263088561</v>
      </c>
      <c r="M12" s="18">
        <f t="shared" si="0"/>
        <v>0.96865848673497423</v>
      </c>
      <c r="N12" s="18">
        <f t="shared" si="0"/>
        <v>0.99306306959958868</v>
      </c>
      <c r="O12" s="22">
        <f t="shared" si="0"/>
        <v>1.0469403341813324</v>
      </c>
      <c r="P12" s="18">
        <f t="shared" si="0"/>
        <v>1.9096598095998933</v>
      </c>
      <c r="Q12" s="18">
        <f t="shared" si="0"/>
        <v>1.9554834343978507</v>
      </c>
      <c r="R12" s="18">
        <f t="shared" si="0"/>
        <v>1.9593688130698945</v>
      </c>
      <c r="S12" s="22">
        <f t="shared" si="0"/>
        <v>1.9419945817337807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526</v>
      </c>
      <c r="E14" s="83">
        <v>542</v>
      </c>
      <c r="F14" s="83">
        <v>498</v>
      </c>
      <c r="G14" s="16">
        <f>(+D14+E14+F14)/3</f>
        <v>522</v>
      </c>
      <c r="H14" s="84">
        <v>617</v>
      </c>
      <c r="I14" s="84">
        <v>598</v>
      </c>
      <c r="J14" s="84">
        <v>568</v>
      </c>
      <c r="K14" s="16">
        <f>(+H14+I14+J14)/3</f>
        <v>594.33333333333337</v>
      </c>
      <c r="L14" s="85">
        <f t="shared" ref="L14:S14" si="1">(+D14/D$54)*100</f>
        <v>0.17858840465552131</v>
      </c>
      <c r="M14" s="85">
        <f t="shared" si="1"/>
        <v>0.1816025250122297</v>
      </c>
      <c r="N14" s="85">
        <f t="shared" si="1"/>
        <v>0.15709828737630085</v>
      </c>
      <c r="O14" s="19">
        <f t="shared" si="1"/>
        <v>0.17209074874860572</v>
      </c>
      <c r="P14" s="85">
        <f t="shared" si="1"/>
        <v>0.20537913587643963</v>
      </c>
      <c r="Q14" s="85">
        <f t="shared" si="1"/>
        <v>0.19643525848646307</v>
      </c>
      <c r="R14" s="85">
        <f t="shared" si="1"/>
        <v>0.17598378966219169</v>
      </c>
      <c r="S14" s="19">
        <f t="shared" si="1"/>
        <v>0.19221585096210342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153</v>
      </c>
      <c r="E16" s="15">
        <v>128</v>
      </c>
      <c r="F16" s="15">
        <v>123</v>
      </c>
      <c r="G16" s="16">
        <f t="shared" ref="G16:G22" si="2">(+D16+E16+F16)/3</f>
        <v>134.66666666666666</v>
      </c>
      <c r="H16" s="17">
        <v>131</v>
      </c>
      <c r="I16" s="17">
        <v>152</v>
      </c>
      <c r="J16" s="17">
        <v>123</v>
      </c>
      <c r="K16" s="16">
        <f t="shared" ref="K16:K22" si="3">(+H16+I16+J16)/3</f>
        <v>135.33333333333334</v>
      </c>
      <c r="L16" s="18">
        <f t="shared" ref="L16:S22" si="4">(+D16/D$54)*100</f>
        <v>5.1946817323754294E-2</v>
      </c>
      <c r="M16" s="18">
        <f t="shared" si="4"/>
        <v>4.2887681183699997E-2</v>
      </c>
      <c r="N16" s="18">
        <f t="shared" si="4"/>
        <v>3.8801384231496004E-2</v>
      </c>
      <c r="O16" s="19">
        <f t="shared" si="4"/>
        <v>4.4396336203344003E-2</v>
      </c>
      <c r="P16" s="18">
        <f t="shared" si="4"/>
        <v>4.3605618800346177E-2</v>
      </c>
      <c r="Q16" s="18">
        <f t="shared" si="4"/>
        <v>4.993003225742873E-2</v>
      </c>
      <c r="R16" s="18">
        <f t="shared" si="4"/>
        <v>3.8109165719101362E-2</v>
      </c>
      <c r="S16" s="19">
        <f t="shared" si="4"/>
        <v>4.3768724335734144E-2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153</v>
      </c>
      <c r="E17" s="15">
        <v>128</v>
      </c>
      <c r="F17" s="15">
        <v>123</v>
      </c>
      <c r="G17" s="21">
        <f t="shared" si="2"/>
        <v>134.66666666666666</v>
      </c>
      <c r="H17" s="17">
        <v>131</v>
      </c>
      <c r="I17" s="17">
        <v>152</v>
      </c>
      <c r="J17" s="17">
        <v>123</v>
      </c>
      <c r="K17" s="21">
        <f t="shared" si="3"/>
        <v>135.33333333333334</v>
      </c>
      <c r="L17" s="18">
        <f t="shared" si="4"/>
        <v>5.1946817323754294E-2</v>
      </c>
      <c r="M17" s="18">
        <f t="shared" si="4"/>
        <v>4.2887681183699997E-2</v>
      </c>
      <c r="N17" s="18">
        <f t="shared" si="4"/>
        <v>3.8801384231496004E-2</v>
      </c>
      <c r="O17" s="22">
        <f t="shared" si="4"/>
        <v>4.4396336203344003E-2</v>
      </c>
      <c r="P17" s="18">
        <f t="shared" si="4"/>
        <v>4.3605618800346177E-2</v>
      </c>
      <c r="Q17" s="18">
        <f t="shared" si="4"/>
        <v>4.993003225742873E-2</v>
      </c>
      <c r="R17" s="18">
        <f t="shared" si="4"/>
        <v>3.8109165719101362E-2</v>
      </c>
      <c r="S17" s="22">
        <f t="shared" si="4"/>
        <v>4.3768724335734144E-2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5675</v>
      </c>
      <c r="E19" s="83">
        <v>5910</v>
      </c>
      <c r="F19" s="83">
        <v>6358</v>
      </c>
      <c r="G19" s="16">
        <f t="shared" si="2"/>
        <v>5981</v>
      </c>
      <c r="H19" s="84">
        <v>5675</v>
      </c>
      <c r="I19" s="84">
        <v>5910</v>
      </c>
      <c r="J19" s="84">
        <v>6358</v>
      </c>
      <c r="K19" s="16">
        <f t="shared" si="3"/>
        <v>5981</v>
      </c>
      <c r="L19" s="85">
        <f t="shared" si="4"/>
        <v>1.9267855445248734</v>
      </c>
      <c r="M19" s="85">
        <f t="shared" si="4"/>
        <v>1.9802046546536483</v>
      </c>
      <c r="N19" s="85">
        <f t="shared" si="4"/>
        <v>2.0056845605191183</v>
      </c>
      <c r="O19" s="19">
        <f t="shared" si="4"/>
        <v>1.9717907438034692</v>
      </c>
      <c r="P19" s="85">
        <f t="shared" si="4"/>
        <v>1.8890220358165237</v>
      </c>
      <c r="Q19" s="85">
        <f t="shared" si="4"/>
        <v>1.9413584910618671</v>
      </c>
      <c r="R19" s="85">
        <f t="shared" si="4"/>
        <v>1.9699030540003781</v>
      </c>
      <c r="S19" s="19">
        <f t="shared" si="4"/>
        <v>1.9343404452120141</v>
      </c>
      <c r="T19" s="51"/>
    </row>
    <row r="20" spans="1:20" ht="24" customHeight="1" x14ac:dyDescent="0.35">
      <c r="A20" s="81"/>
      <c r="B20" s="86"/>
      <c r="C20" s="87" t="s">
        <v>6</v>
      </c>
      <c r="D20" s="83">
        <v>3556</v>
      </c>
      <c r="E20" s="83">
        <v>3656</v>
      </c>
      <c r="F20" s="83">
        <v>3948</v>
      </c>
      <c r="G20" s="21">
        <f t="shared" si="2"/>
        <v>3720</v>
      </c>
      <c r="H20" s="84">
        <v>3556</v>
      </c>
      <c r="I20" s="84">
        <v>3656</v>
      </c>
      <c r="J20" s="84">
        <v>3948</v>
      </c>
      <c r="K20" s="21">
        <f t="shared" si="3"/>
        <v>3720</v>
      </c>
      <c r="L20" s="85">
        <f t="shared" si="4"/>
        <v>1.207339100674969</v>
      </c>
      <c r="M20" s="85">
        <f t="shared" si="4"/>
        <v>1.2249793938094313</v>
      </c>
      <c r="N20" s="85">
        <f t="shared" si="4"/>
        <v>1.2454297963085057</v>
      </c>
      <c r="O20" s="22">
        <f t="shared" si="4"/>
        <v>1.2263938416567306</v>
      </c>
      <c r="P20" s="85">
        <f t="shared" si="4"/>
        <v>1.1836761866719927</v>
      </c>
      <c r="Q20" s="85">
        <f t="shared" si="4"/>
        <v>1.2009486706128911</v>
      </c>
      <c r="R20" s="85">
        <f t="shared" si="4"/>
        <v>1.2232112703984732</v>
      </c>
      <c r="S20" s="22">
        <f t="shared" si="4"/>
        <v>1.203100895533973</v>
      </c>
    </row>
    <row r="21" spans="1:20" ht="24" customHeight="1" x14ac:dyDescent="0.35">
      <c r="A21" s="81"/>
      <c r="B21" s="86"/>
      <c r="C21" s="87" t="s">
        <v>7</v>
      </c>
      <c r="D21" s="83">
        <v>2025</v>
      </c>
      <c r="E21" s="83">
        <v>2173</v>
      </c>
      <c r="F21" s="83">
        <v>2292</v>
      </c>
      <c r="G21" s="21">
        <f t="shared" si="2"/>
        <v>2163.3333333333335</v>
      </c>
      <c r="H21" s="84">
        <v>2025</v>
      </c>
      <c r="I21" s="84">
        <v>2173</v>
      </c>
      <c r="J21" s="84">
        <v>2292</v>
      </c>
      <c r="K21" s="21">
        <f t="shared" si="3"/>
        <v>2163.3333333333335</v>
      </c>
      <c r="L21" s="85">
        <f t="shared" si="4"/>
        <v>0.68753140575557159</v>
      </c>
      <c r="M21" s="85">
        <f t="shared" si="4"/>
        <v>0.72808540009515699</v>
      </c>
      <c r="N21" s="85">
        <f t="shared" si="4"/>
        <v>0.72303067202104732</v>
      </c>
      <c r="O21" s="22">
        <f t="shared" si="4"/>
        <v>0.71319856920718472</v>
      </c>
      <c r="P21" s="85">
        <f t="shared" si="4"/>
        <v>0.67405632115038949</v>
      </c>
      <c r="Q21" s="85">
        <f t="shared" si="4"/>
        <v>0.71380236904863581</v>
      </c>
      <c r="R21" s="85">
        <f t="shared" si="4"/>
        <v>0.7101317709608157</v>
      </c>
      <c r="S21" s="22">
        <f t="shared" si="4"/>
        <v>0.69965276093328721</v>
      </c>
    </row>
    <row r="22" spans="1:20" ht="24" customHeight="1" x14ac:dyDescent="0.35">
      <c r="A22" s="81"/>
      <c r="B22" s="88"/>
      <c r="C22" s="87" t="s">
        <v>8</v>
      </c>
      <c r="D22" s="83">
        <v>94</v>
      </c>
      <c r="E22" s="83">
        <v>81</v>
      </c>
      <c r="F22" s="83">
        <v>118</v>
      </c>
      <c r="G22" s="21">
        <f t="shared" si="2"/>
        <v>97.666666666666671</v>
      </c>
      <c r="H22" s="84">
        <v>94</v>
      </c>
      <c r="I22" s="84">
        <v>81</v>
      </c>
      <c r="J22" s="84">
        <v>118</v>
      </c>
      <c r="K22" s="21">
        <f t="shared" si="3"/>
        <v>97.666666666666671</v>
      </c>
      <c r="L22" s="85">
        <f t="shared" si="4"/>
        <v>3.1915038094332701E-2</v>
      </c>
      <c r="M22" s="85">
        <f t="shared" si="4"/>
        <v>2.7139860749060156E-2</v>
      </c>
      <c r="N22" s="85">
        <f t="shared" si="4"/>
        <v>3.7224092189565267E-2</v>
      </c>
      <c r="O22" s="22">
        <f t="shared" si="4"/>
        <v>3.2198332939553945E-2</v>
      </c>
      <c r="P22" s="85">
        <f t="shared" si="4"/>
        <v>3.1289527994141537E-2</v>
      </c>
      <c r="Q22" s="85">
        <f t="shared" si="4"/>
        <v>2.6607451400340314E-2</v>
      </c>
      <c r="R22" s="85">
        <f t="shared" si="4"/>
        <v>3.6560012641089122E-2</v>
      </c>
      <c r="S22" s="22">
        <f t="shared" si="4"/>
        <v>3.1586788744753957E-2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5</v>
      </c>
      <c r="E24" s="83">
        <v>17</v>
      </c>
      <c r="F24" s="83">
        <v>27</v>
      </c>
      <c r="G24" s="21">
        <f>(+D24+E24+F24)/3</f>
        <v>16.333333333333332</v>
      </c>
      <c r="H24" s="84">
        <v>5</v>
      </c>
      <c r="I24" s="84">
        <v>17</v>
      </c>
      <c r="J24" s="84">
        <v>27</v>
      </c>
      <c r="K24" s="21">
        <f>(+H24+I24+J24)/3</f>
        <v>16.333333333333332</v>
      </c>
      <c r="L24" s="85">
        <f t="shared" ref="L24:S25" si="5">(+D24/D$54)*100</f>
        <v>1.6976084092730163E-3</v>
      </c>
      <c r="M24" s="85">
        <f t="shared" si="5"/>
        <v>5.6960201572101559E-3</v>
      </c>
      <c r="N24" s="85">
        <f t="shared" si="5"/>
        <v>8.5173770264259513E-3</v>
      </c>
      <c r="O24" s="22">
        <f t="shared" si="5"/>
        <v>5.3847041434748914E-3</v>
      </c>
      <c r="P24" s="85">
        <f t="shared" si="5"/>
        <v>1.6643365954330603E-3</v>
      </c>
      <c r="Q24" s="85">
        <f t="shared" si="5"/>
        <v>5.5842799235282133E-3</v>
      </c>
      <c r="R24" s="85">
        <f t="shared" si="5"/>
        <v>8.3654266212661536E-3</v>
      </c>
      <c r="S24" s="22">
        <f t="shared" si="5"/>
        <v>5.2824322474161901E-3</v>
      </c>
    </row>
    <row r="25" spans="1:20" ht="24" customHeight="1" x14ac:dyDescent="0.35">
      <c r="A25" s="81"/>
      <c r="B25" s="88"/>
      <c r="C25" s="87" t="s">
        <v>11</v>
      </c>
      <c r="D25" s="83">
        <v>13</v>
      </c>
      <c r="E25" s="83">
        <v>4</v>
      </c>
      <c r="F25" s="83">
        <v>5</v>
      </c>
      <c r="G25" s="21">
        <f>(+D25+E25+F25)/3</f>
        <v>7.333333333333333</v>
      </c>
      <c r="H25" s="84">
        <v>13</v>
      </c>
      <c r="I25" s="84">
        <v>4</v>
      </c>
      <c r="J25" s="84">
        <v>5</v>
      </c>
      <c r="K25" s="21">
        <f>(+H25+I25+J25)/3</f>
        <v>7.333333333333333</v>
      </c>
      <c r="L25" s="85">
        <f t="shared" si="5"/>
        <v>4.4137818641098421E-3</v>
      </c>
      <c r="M25" s="85">
        <f t="shared" si="5"/>
        <v>1.3402400369906249E-3</v>
      </c>
      <c r="N25" s="85">
        <f t="shared" si="5"/>
        <v>1.5772920419307318E-3</v>
      </c>
      <c r="O25" s="22">
        <f t="shared" si="5"/>
        <v>2.4176222684989309E-3</v>
      </c>
      <c r="P25" s="85">
        <f t="shared" si="5"/>
        <v>4.327275148125957E-3</v>
      </c>
      <c r="Q25" s="85">
        <f t="shared" si="5"/>
        <v>1.3139482173007561E-3</v>
      </c>
      <c r="R25" s="85">
        <f t="shared" si="5"/>
        <v>1.5491530780122505E-3</v>
      </c>
      <c r="S25" s="22">
        <f t="shared" si="5"/>
        <v>2.371704274350126E-3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1832</v>
      </c>
      <c r="E27" s="15">
        <v>1877</v>
      </c>
      <c r="F27" s="15">
        <v>2093</v>
      </c>
      <c r="G27" s="16">
        <f>(+D27+E27+F27)/3</f>
        <v>1934</v>
      </c>
      <c r="H27" s="17">
        <v>4880</v>
      </c>
      <c r="I27" s="17">
        <v>4375</v>
      </c>
      <c r="J27" s="17">
        <v>4242</v>
      </c>
      <c r="K27" s="16">
        <f>(+H27+I27+J27)/3</f>
        <v>4499</v>
      </c>
      <c r="L27" s="18">
        <f t="shared" ref="L27:S27" si="6">(+D27/D$54)*100</f>
        <v>0.62200372115763314</v>
      </c>
      <c r="M27" s="18">
        <f t="shared" si="6"/>
        <v>0.62890763735785082</v>
      </c>
      <c r="N27" s="18">
        <f t="shared" si="6"/>
        <v>0.66025444875220429</v>
      </c>
      <c r="O27" s="19">
        <f t="shared" si="6"/>
        <v>0.6375929273559453</v>
      </c>
      <c r="P27" s="18">
        <f t="shared" si="6"/>
        <v>1.6243925171426672</v>
      </c>
      <c r="Q27" s="18">
        <f t="shared" si="6"/>
        <v>1.437130862672702</v>
      </c>
      <c r="R27" s="18">
        <f t="shared" si="6"/>
        <v>1.3143014713855934</v>
      </c>
      <c r="S27" s="19">
        <f t="shared" si="6"/>
        <v>1.4550405723138025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1158</v>
      </c>
      <c r="E29" s="83">
        <v>1225</v>
      </c>
      <c r="F29" s="83">
        <v>1220</v>
      </c>
      <c r="G29" s="16">
        <f>(+D29+E29+F29)/3</f>
        <v>1201</v>
      </c>
      <c r="H29" s="84">
        <v>1299</v>
      </c>
      <c r="I29" s="84">
        <v>1349</v>
      </c>
      <c r="J29" s="84">
        <v>1354</v>
      </c>
      <c r="K29" s="16">
        <f>(+H29+I29+J29)/3</f>
        <v>1334</v>
      </c>
      <c r="L29" s="85">
        <f t="shared" ref="L29:S32" si="7">(+D29/D$54)*100</f>
        <v>0.39316610758763054</v>
      </c>
      <c r="M29" s="85">
        <f t="shared" si="7"/>
        <v>0.4104485113283789</v>
      </c>
      <c r="N29" s="85">
        <f t="shared" si="7"/>
        <v>0.38485925823109851</v>
      </c>
      <c r="O29" s="19">
        <f t="shared" si="7"/>
        <v>0.39594059242734764</v>
      </c>
      <c r="P29" s="85">
        <f t="shared" si="7"/>
        <v>0.43239464749350909</v>
      </c>
      <c r="Q29" s="85">
        <f t="shared" si="7"/>
        <v>0.44312903628468003</v>
      </c>
      <c r="R29" s="85">
        <f t="shared" si="7"/>
        <v>0.41951065352571748</v>
      </c>
      <c r="S29" s="19">
        <f t="shared" si="7"/>
        <v>0.43143456845223654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360</v>
      </c>
      <c r="E30" s="83">
        <v>360</v>
      </c>
      <c r="F30" s="83">
        <v>351</v>
      </c>
      <c r="G30" s="21">
        <f>(+D30+E30+F30)/3</f>
        <v>357</v>
      </c>
      <c r="H30" s="84">
        <v>459</v>
      </c>
      <c r="I30" s="84">
        <v>498</v>
      </c>
      <c r="J30" s="84">
        <v>507</v>
      </c>
      <c r="K30" s="21">
        <f>(+H30+I30+J30)/3</f>
        <v>488</v>
      </c>
      <c r="L30" s="85">
        <f t="shared" si="7"/>
        <v>0.12222780546765717</v>
      </c>
      <c r="M30" s="85">
        <f t="shared" si="7"/>
        <v>0.12062160332915627</v>
      </c>
      <c r="N30" s="85">
        <f t="shared" si="7"/>
        <v>0.11072590134353737</v>
      </c>
      <c r="O30" s="22">
        <f t="shared" si="7"/>
        <v>0.11769424770737978</v>
      </c>
      <c r="P30" s="85">
        <f t="shared" si="7"/>
        <v>0.15278609946075494</v>
      </c>
      <c r="Q30" s="85">
        <f t="shared" si="7"/>
        <v>0.16358655305394415</v>
      </c>
      <c r="R30" s="85">
        <f t="shared" si="7"/>
        <v>0.15708412211044223</v>
      </c>
      <c r="S30" s="22">
        <f t="shared" si="7"/>
        <v>0.15782613898402656</v>
      </c>
    </row>
    <row r="31" spans="1:20" ht="24" customHeight="1" x14ac:dyDescent="0.35">
      <c r="A31" s="81"/>
      <c r="B31" s="86"/>
      <c r="C31" s="87" t="s">
        <v>54</v>
      </c>
      <c r="D31" s="83">
        <v>432</v>
      </c>
      <c r="E31" s="83">
        <v>464</v>
      </c>
      <c r="F31" s="83">
        <v>470</v>
      </c>
      <c r="G31" s="21">
        <f>(+D31+E31+F31)/3</f>
        <v>455.33333333333331</v>
      </c>
      <c r="H31" s="84">
        <v>387</v>
      </c>
      <c r="I31" s="84">
        <v>383</v>
      </c>
      <c r="J31" s="84">
        <v>388</v>
      </c>
      <c r="K31" s="21">
        <f>(+H31+I31+J31)/3</f>
        <v>386</v>
      </c>
      <c r="L31" s="85">
        <f t="shared" si="7"/>
        <v>0.1466733665611886</v>
      </c>
      <c r="M31" s="85">
        <f t="shared" si="7"/>
        <v>0.15546784429091251</v>
      </c>
      <c r="N31" s="85">
        <f t="shared" si="7"/>
        <v>0.14826545194148877</v>
      </c>
      <c r="O31" s="22">
        <f t="shared" si="7"/>
        <v>0.15011236448952453</v>
      </c>
      <c r="P31" s="85">
        <f t="shared" si="7"/>
        <v>0.12881965248651889</v>
      </c>
      <c r="Q31" s="85">
        <f t="shared" si="7"/>
        <v>0.12581054180654741</v>
      </c>
      <c r="R31" s="85">
        <f t="shared" si="7"/>
        <v>0.12021427885375066</v>
      </c>
      <c r="S31" s="22">
        <f t="shared" si="7"/>
        <v>0.12483788862261119</v>
      </c>
    </row>
    <row r="32" spans="1:20" ht="24" customHeight="1" x14ac:dyDescent="0.35">
      <c r="A32" s="81"/>
      <c r="B32" s="86"/>
      <c r="C32" s="87" t="s">
        <v>55</v>
      </c>
      <c r="D32" s="83">
        <v>366</v>
      </c>
      <c r="E32" s="83">
        <v>401</v>
      </c>
      <c r="F32" s="83">
        <v>399</v>
      </c>
      <c r="G32" s="21">
        <f>(+D32+E32+F32)/3</f>
        <v>388.66666666666669</v>
      </c>
      <c r="H32" s="84">
        <v>453</v>
      </c>
      <c r="I32" s="84">
        <v>468</v>
      </c>
      <c r="J32" s="84">
        <v>459</v>
      </c>
      <c r="K32" s="21">
        <f>(+H32+I32+J32)/3</f>
        <v>460</v>
      </c>
      <c r="L32" s="85">
        <f t="shared" si="7"/>
        <v>0.12426493555878478</v>
      </c>
      <c r="M32" s="85">
        <f t="shared" si="7"/>
        <v>0.13435906370831016</v>
      </c>
      <c r="N32" s="85">
        <f t="shared" si="7"/>
        <v>0.12586790494607239</v>
      </c>
      <c r="O32" s="22">
        <f t="shared" si="7"/>
        <v>0.12813398023044334</v>
      </c>
      <c r="P32" s="85">
        <f t="shared" si="7"/>
        <v>0.15078889554623526</v>
      </c>
      <c r="Q32" s="85">
        <f t="shared" si="7"/>
        <v>0.15373194142418847</v>
      </c>
      <c r="R32" s="85">
        <f t="shared" si="7"/>
        <v>0.14221225256152462</v>
      </c>
      <c r="S32" s="22">
        <f t="shared" si="7"/>
        <v>0.14877054084559882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2618</v>
      </c>
      <c r="E34" s="15">
        <v>2712</v>
      </c>
      <c r="F34" s="15">
        <v>2641</v>
      </c>
      <c r="G34" s="16">
        <f>(+D34+E34+F34)/3</f>
        <v>2657</v>
      </c>
      <c r="H34" s="17">
        <v>2796</v>
      </c>
      <c r="I34" s="17">
        <v>2934</v>
      </c>
      <c r="J34" s="17">
        <v>2941</v>
      </c>
      <c r="K34" s="16">
        <f>(+H34+I34+J34)/3</f>
        <v>2890.3333333333335</v>
      </c>
      <c r="L34" s="18">
        <f t="shared" ref="L34:S34" si="8">(+D34/D$54)*100</f>
        <v>0.88886776309535132</v>
      </c>
      <c r="M34" s="18">
        <f t="shared" si="8"/>
        <v>0.90868274507964375</v>
      </c>
      <c r="N34" s="18">
        <f t="shared" si="8"/>
        <v>0.83312565654781245</v>
      </c>
      <c r="O34" s="19">
        <f t="shared" si="8"/>
        <v>0.87594850464568075</v>
      </c>
      <c r="P34" s="18">
        <f t="shared" si="8"/>
        <v>0.93069702416616729</v>
      </c>
      <c r="Q34" s="18">
        <f t="shared" si="8"/>
        <v>0.96378101739010469</v>
      </c>
      <c r="R34" s="18">
        <f t="shared" si="8"/>
        <v>0.91121184048680581</v>
      </c>
      <c r="S34" s="19">
        <f t="shared" si="8"/>
        <v>0.93477489831317928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73</v>
      </c>
      <c r="E38" s="83">
        <v>103</v>
      </c>
      <c r="F38" s="83">
        <v>105</v>
      </c>
      <c r="G38" s="16">
        <f>(+D38+E38+F38)/3</f>
        <v>93.666666666666671</v>
      </c>
      <c r="H38" s="84">
        <v>53</v>
      </c>
      <c r="I38" s="84">
        <v>121</v>
      </c>
      <c r="J38" s="84">
        <v>102</v>
      </c>
      <c r="K38" s="16">
        <f>(+H38+I38+J38)/3</f>
        <v>92</v>
      </c>
      <c r="L38" s="85">
        <f t="shared" ref="L38:S42" si="9">(+D38/D$54)*100</f>
        <v>2.4785082775386033E-2</v>
      </c>
      <c r="M38" s="85">
        <f t="shared" si="9"/>
        <v>3.4511180952508595E-2</v>
      </c>
      <c r="N38" s="85">
        <f t="shared" si="9"/>
        <v>3.3123132880545365E-2</v>
      </c>
      <c r="O38" s="19">
        <f t="shared" si="9"/>
        <v>3.0879629884009076E-2</v>
      </c>
      <c r="P38" s="85">
        <f t="shared" si="9"/>
        <v>1.764196791159044E-2</v>
      </c>
      <c r="Q38" s="85">
        <f t="shared" si="9"/>
        <v>3.9746933573347874E-2</v>
      </c>
      <c r="R38" s="85">
        <f t="shared" si="9"/>
        <v>3.1602722791449912E-2</v>
      </c>
      <c r="S38" s="19">
        <f t="shared" si="9"/>
        <v>2.9754108169119765E-2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56</v>
      </c>
      <c r="E40" s="15">
        <v>174</v>
      </c>
      <c r="F40" s="15">
        <v>102</v>
      </c>
      <c r="G40" s="16">
        <f>(+D40+E40+F40)/3</f>
        <v>110.66666666666667</v>
      </c>
      <c r="H40" s="25">
        <v>467</v>
      </c>
      <c r="I40" s="25">
        <v>76</v>
      </c>
      <c r="J40" s="25">
        <v>39</v>
      </c>
      <c r="K40" s="16">
        <f>(+H40+I40+J40)/3</f>
        <v>194</v>
      </c>
      <c r="L40" s="26">
        <f t="shared" si="9"/>
        <v>1.901321418385778E-2</v>
      </c>
      <c r="M40" s="26">
        <f t="shared" si="9"/>
        <v>5.8300441609092181E-2</v>
      </c>
      <c r="N40" s="26">
        <f t="shared" si="9"/>
        <v>3.2176757655386926E-2</v>
      </c>
      <c r="O40" s="19">
        <f t="shared" si="9"/>
        <v>3.648411787007478E-2</v>
      </c>
      <c r="P40" s="26">
        <f t="shared" si="9"/>
        <v>0.15544903801344784</v>
      </c>
      <c r="Q40" s="26">
        <f t="shared" si="9"/>
        <v>2.4965016128714365E-2</v>
      </c>
      <c r="R40" s="26">
        <f t="shared" si="9"/>
        <v>1.2083394008495556E-2</v>
      </c>
      <c r="S40" s="19">
        <f t="shared" si="9"/>
        <v>6.2742358530535156E-2</v>
      </c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12</v>
      </c>
      <c r="J41" s="25">
        <v>8</v>
      </c>
      <c r="K41" s="21">
        <f>(+H41+I41+J41)/3</f>
        <v>6.666666666666667</v>
      </c>
      <c r="L41" s="26">
        <f t="shared" si="9"/>
        <v>0</v>
      </c>
      <c r="M41" s="26">
        <f t="shared" si="9"/>
        <v>0</v>
      </c>
      <c r="N41" s="26">
        <f t="shared" si="9"/>
        <v>0</v>
      </c>
      <c r="O41" s="22">
        <f t="shared" si="9"/>
        <v>0</v>
      </c>
      <c r="P41" s="26">
        <f t="shared" si="9"/>
        <v>0</v>
      </c>
      <c r="Q41" s="26">
        <f t="shared" si="9"/>
        <v>3.9418446519022682E-3</v>
      </c>
      <c r="R41" s="26">
        <f t="shared" si="9"/>
        <v>2.478644924819601E-3</v>
      </c>
      <c r="S41" s="22">
        <f t="shared" si="9"/>
        <v>2.1560947948637511E-3</v>
      </c>
    </row>
    <row r="42" spans="1:20" ht="24" customHeight="1" x14ac:dyDescent="0.35">
      <c r="A42" s="13"/>
      <c r="B42" s="13"/>
      <c r="C42" s="24" t="s">
        <v>19</v>
      </c>
      <c r="D42" s="15">
        <v>56</v>
      </c>
      <c r="E42" s="15">
        <v>174</v>
      </c>
      <c r="F42" s="15">
        <v>102</v>
      </c>
      <c r="G42" s="21">
        <f>(+D42+E42+F42)/3</f>
        <v>110.66666666666667</v>
      </c>
      <c r="H42" s="17">
        <v>467</v>
      </c>
      <c r="I42" s="17">
        <v>64</v>
      </c>
      <c r="J42" s="25">
        <v>31</v>
      </c>
      <c r="K42" s="21">
        <f>(+H42+I42+J42)/3</f>
        <v>187.33333333333334</v>
      </c>
      <c r="L42" s="18">
        <f t="shared" si="9"/>
        <v>1.901321418385778E-2</v>
      </c>
      <c r="M42" s="18">
        <f t="shared" si="9"/>
        <v>5.8300441609092181E-2</v>
      </c>
      <c r="N42" s="26">
        <f t="shared" si="9"/>
        <v>3.2176757655386926E-2</v>
      </c>
      <c r="O42" s="22">
        <f t="shared" si="9"/>
        <v>3.648411787007478E-2</v>
      </c>
      <c r="P42" s="18">
        <f t="shared" si="9"/>
        <v>0.15544903801344784</v>
      </c>
      <c r="Q42" s="18">
        <f t="shared" si="9"/>
        <v>2.1023171476812097E-2</v>
      </c>
      <c r="R42" s="26">
        <f t="shared" si="9"/>
        <v>9.6047490836759543E-3</v>
      </c>
      <c r="S42" s="22">
        <f t="shared" si="9"/>
        <v>6.0586263735671407E-2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123</v>
      </c>
      <c r="E44" s="83">
        <v>116</v>
      </c>
      <c r="F44" s="83">
        <v>127</v>
      </c>
      <c r="G44" s="16">
        <f>(+D44+E44+F44)/3</f>
        <v>122</v>
      </c>
      <c r="H44" s="84">
        <v>116</v>
      </c>
      <c r="I44" s="84">
        <v>107</v>
      </c>
      <c r="J44" s="90">
        <v>112</v>
      </c>
      <c r="K44" s="16">
        <f>(+H44+I44+J44)/3</f>
        <v>111.66666666666667</v>
      </c>
      <c r="L44" s="85">
        <f t="shared" ref="L44:S44" si="10">(+D44/D$54)*100</f>
        <v>4.1761166868116192E-2</v>
      </c>
      <c r="M44" s="85">
        <f t="shared" si="10"/>
        <v>3.8866961072728128E-2</v>
      </c>
      <c r="N44" s="91">
        <f t="shared" si="10"/>
        <v>4.0063217865040579E-2</v>
      </c>
      <c r="O44" s="19">
        <f t="shared" si="10"/>
        <v>4.0220443194118584E-2</v>
      </c>
      <c r="P44" s="85">
        <f t="shared" si="10"/>
        <v>3.8612609014046999E-2</v>
      </c>
      <c r="Q44" s="85">
        <f t="shared" si="10"/>
        <v>3.5148114812795228E-2</v>
      </c>
      <c r="R44" s="91">
        <f t="shared" si="10"/>
        <v>3.470102894747442E-2</v>
      </c>
      <c r="S44" s="19">
        <f t="shared" si="10"/>
        <v>3.6114587813967834E-2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3</v>
      </c>
      <c r="E46" s="15">
        <v>15</v>
      </c>
      <c r="F46" s="15">
        <v>8</v>
      </c>
      <c r="G46" s="16">
        <f>(+D46+E46+F46)/3</f>
        <v>8.6666666666666661</v>
      </c>
      <c r="H46" s="17">
        <v>0</v>
      </c>
      <c r="I46" s="17">
        <v>3</v>
      </c>
      <c r="J46" s="17">
        <v>5</v>
      </c>
      <c r="K46" s="16">
        <f>(+H46+I46+J46)/3</f>
        <v>2.6666666666666665</v>
      </c>
      <c r="L46" s="18">
        <f t="shared" ref="L46:S46" si="11">(+D46/D$54)*100</f>
        <v>1.0185650455638098E-3</v>
      </c>
      <c r="M46" s="18">
        <f t="shared" si="11"/>
        <v>5.0259001387148441E-3</v>
      </c>
      <c r="N46" s="18">
        <f t="shared" si="11"/>
        <v>2.5236672670891705E-3</v>
      </c>
      <c r="O46" s="19">
        <f t="shared" si="11"/>
        <v>2.8571899536805547E-3</v>
      </c>
      <c r="P46" s="18">
        <f t="shared" si="11"/>
        <v>0</v>
      </c>
      <c r="Q46" s="18">
        <f t="shared" si="11"/>
        <v>9.8546116297556705E-4</v>
      </c>
      <c r="R46" s="18">
        <f t="shared" si="11"/>
        <v>1.5491530780122505E-3</v>
      </c>
      <c r="S46" s="19">
        <f t="shared" si="11"/>
        <v>8.6243791794550029E-4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163</v>
      </c>
      <c r="E48" s="83">
        <v>76</v>
      </c>
      <c r="F48" s="83">
        <v>75</v>
      </c>
      <c r="G48" s="16">
        <f t="shared" ref="G48:G53" si="12">(+D48+E48+F48)/3</f>
        <v>104.66666666666667</v>
      </c>
      <c r="H48" s="84">
        <v>53</v>
      </c>
      <c r="I48" s="84">
        <v>227</v>
      </c>
      <c r="J48" s="84">
        <v>155</v>
      </c>
      <c r="K48" s="16">
        <f t="shared" ref="K48:K53" si="13">(+H48+I48+J48)/3</f>
        <v>145</v>
      </c>
      <c r="L48" s="85">
        <f t="shared" ref="L48:S53" si="14">(+D48/D$54)*100</f>
        <v>5.5342034142300323E-2</v>
      </c>
      <c r="M48" s="85">
        <f t="shared" si="14"/>
        <v>2.5464560702821878E-2</v>
      </c>
      <c r="N48" s="85">
        <f t="shared" si="14"/>
        <v>2.3659380628960974E-2</v>
      </c>
      <c r="O48" s="19">
        <f t="shared" si="14"/>
        <v>3.4506063286757468E-2</v>
      </c>
      <c r="P48" s="85">
        <f t="shared" si="14"/>
        <v>1.764196791159044E-2</v>
      </c>
      <c r="Q48" s="85">
        <f t="shared" si="14"/>
        <v>7.456656133181791E-2</v>
      </c>
      <c r="R48" s="85">
        <f t="shared" si="14"/>
        <v>4.8023745418379775E-2</v>
      </c>
      <c r="S48" s="19">
        <f t="shared" si="14"/>
        <v>4.6895061788286584E-2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2"/>
        <v>0</v>
      </c>
      <c r="H49" s="17">
        <v>0</v>
      </c>
      <c r="I49" s="17">
        <v>0</v>
      </c>
      <c r="J49" s="17">
        <v>0</v>
      </c>
      <c r="K49" s="16">
        <f t="shared" si="13"/>
        <v>0</v>
      </c>
      <c r="L49" s="18">
        <f t="shared" si="14"/>
        <v>0</v>
      </c>
      <c r="M49" s="18">
        <f t="shared" si="14"/>
        <v>0</v>
      </c>
      <c r="N49" s="18">
        <f t="shared" si="14"/>
        <v>0</v>
      </c>
      <c r="O49" s="19">
        <f t="shared" si="14"/>
        <v>0</v>
      </c>
      <c r="P49" s="18">
        <f t="shared" si="14"/>
        <v>0</v>
      </c>
      <c r="Q49" s="18">
        <f t="shared" si="14"/>
        <v>0</v>
      </c>
      <c r="R49" s="18">
        <f t="shared" si="14"/>
        <v>0</v>
      </c>
      <c r="S49" s="19">
        <f t="shared" si="14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2"/>
        <v>0</v>
      </c>
      <c r="H50" s="17">
        <v>0</v>
      </c>
      <c r="I50" s="17">
        <v>0</v>
      </c>
      <c r="J50" s="17">
        <v>0</v>
      </c>
      <c r="K50" s="21">
        <f t="shared" si="13"/>
        <v>0</v>
      </c>
      <c r="L50" s="18">
        <f t="shared" si="14"/>
        <v>0</v>
      </c>
      <c r="M50" s="18">
        <f t="shared" si="14"/>
        <v>0</v>
      </c>
      <c r="N50" s="18">
        <f t="shared" si="14"/>
        <v>0</v>
      </c>
      <c r="O50" s="22">
        <f t="shared" si="14"/>
        <v>0</v>
      </c>
      <c r="P50" s="18">
        <f t="shared" si="14"/>
        <v>0</v>
      </c>
      <c r="Q50" s="18">
        <f t="shared" si="14"/>
        <v>0</v>
      </c>
      <c r="R50" s="18">
        <f t="shared" si="14"/>
        <v>0</v>
      </c>
      <c r="S50" s="22">
        <f t="shared" si="14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2"/>
        <v>0</v>
      </c>
      <c r="H51" s="17">
        <v>0</v>
      </c>
      <c r="I51" s="17">
        <v>0</v>
      </c>
      <c r="J51" s="17">
        <v>0</v>
      </c>
      <c r="K51" s="21">
        <f t="shared" si="13"/>
        <v>0</v>
      </c>
      <c r="L51" s="18">
        <f t="shared" si="14"/>
        <v>0</v>
      </c>
      <c r="M51" s="18">
        <f t="shared" si="14"/>
        <v>0</v>
      </c>
      <c r="N51" s="18">
        <f t="shared" si="14"/>
        <v>0</v>
      </c>
      <c r="O51" s="22">
        <f t="shared" si="14"/>
        <v>0</v>
      </c>
      <c r="P51" s="18">
        <f t="shared" si="14"/>
        <v>0</v>
      </c>
      <c r="Q51" s="18">
        <f t="shared" si="14"/>
        <v>0</v>
      </c>
      <c r="R51" s="18">
        <f t="shared" si="14"/>
        <v>0</v>
      </c>
      <c r="S51" s="22">
        <f t="shared" si="14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2"/>
        <v>0</v>
      </c>
      <c r="H52" s="17">
        <v>0</v>
      </c>
      <c r="I52" s="17">
        <v>0</v>
      </c>
      <c r="J52" s="17">
        <v>0</v>
      </c>
      <c r="K52" s="21">
        <f t="shared" si="13"/>
        <v>0</v>
      </c>
      <c r="L52" s="18">
        <f t="shared" si="14"/>
        <v>0</v>
      </c>
      <c r="M52" s="18">
        <f t="shared" si="14"/>
        <v>0</v>
      </c>
      <c r="N52" s="18">
        <f t="shared" si="14"/>
        <v>0</v>
      </c>
      <c r="O52" s="22">
        <f t="shared" si="14"/>
        <v>0</v>
      </c>
      <c r="P52" s="18">
        <f t="shared" si="14"/>
        <v>0</v>
      </c>
      <c r="Q52" s="18">
        <f t="shared" si="14"/>
        <v>0</v>
      </c>
      <c r="R52" s="18">
        <f t="shared" si="14"/>
        <v>0</v>
      </c>
      <c r="S52" s="22">
        <f t="shared" si="14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34</v>
      </c>
      <c r="E53" s="94">
        <v>44</v>
      </c>
      <c r="F53" s="94">
        <v>29</v>
      </c>
      <c r="G53" s="67">
        <f t="shared" si="12"/>
        <v>35.666666666666664</v>
      </c>
      <c r="H53" s="84">
        <v>22</v>
      </c>
      <c r="I53" s="84">
        <v>31</v>
      </c>
      <c r="J53" s="84">
        <v>16</v>
      </c>
      <c r="K53" s="67">
        <f t="shared" si="13"/>
        <v>23</v>
      </c>
      <c r="L53" s="85">
        <f t="shared" si="14"/>
        <v>1.1543737183056511E-2</v>
      </c>
      <c r="M53" s="85">
        <f t="shared" si="14"/>
        <v>1.4742640406896875E-2</v>
      </c>
      <c r="N53" s="85">
        <f t="shared" si="14"/>
        <v>9.1482938431982439E-3</v>
      </c>
      <c r="O53" s="68">
        <f t="shared" si="14"/>
        <v>1.1758435578608437E-2</v>
      </c>
      <c r="P53" s="85">
        <f t="shared" si="14"/>
        <v>7.3230810199054657E-3</v>
      </c>
      <c r="Q53" s="85">
        <f t="shared" si="14"/>
        <v>1.0183098684080861E-2</v>
      </c>
      <c r="R53" s="85">
        <f t="shared" si="14"/>
        <v>4.957289849639202E-3</v>
      </c>
      <c r="S53" s="68">
        <f t="shared" si="14"/>
        <v>7.4385270422799412E-3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5">D19+D27+D29+D16+D34+D44+D40+D14+D48+D46+D49+D9+D53+D38</f>
        <v>294532</v>
      </c>
      <c r="E54" s="46">
        <f t="shared" si="15"/>
        <v>298454</v>
      </c>
      <c r="F54" s="46">
        <f t="shared" si="15"/>
        <v>316999</v>
      </c>
      <c r="G54" s="70">
        <f t="shared" si="15"/>
        <v>303328.33333333337</v>
      </c>
      <c r="H54" s="46">
        <f t="shared" si="15"/>
        <v>300420</v>
      </c>
      <c r="I54" s="46">
        <f t="shared" si="15"/>
        <v>304426</v>
      </c>
      <c r="J54" s="46">
        <f t="shared" si="15"/>
        <v>322757</v>
      </c>
      <c r="K54" s="70">
        <f t="shared" si="15"/>
        <v>309201</v>
      </c>
      <c r="L54" s="71">
        <f t="shared" si="15"/>
        <v>100</v>
      </c>
      <c r="M54" s="71">
        <f t="shared" si="15"/>
        <v>100</v>
      </c>
      <c r="N54" s="71">
        <f t="shared" si="15"/>
        <v>100</v>
      </c>
      <c r="O54" s="72">
        <f t="shared" si="15"/>
        <v>100</v>
      </c>
      <c r="P54" s="71">
        <f t="shared" si="15"/>
        <v>99.999999999999986</v>
      </c>
      <c r="Q54" s="71">
        <f t="shared" si="15"/>
        <v>100.00000000000001</v>
      </c>
      <c r="R54" s="71">
        <f t="shared" si="15"/>
        <v>100</v>
      </c>
      <c r="S54" s="72">
        <f t="shared" si="15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10" t="s">
        <v>66</v>
      </c>
      <c r="E8" s="110" t="s">
        <v>67</v>
      </c>
      <c r="F8" s="10" t="s">
        <v>68</v>
      </c>
      <c r="G8" s="11" t="s">
        <v>60</v>
      </c>
      <c r="H8" s="110" t="s">
        <v>66</v>
      </c>
      <c r="I8" s="110" t="s">
        <v>67</v>
      </c>
      <c r="J8" s="10" t="s">
        <v>68</v>
      </c>
      <c r="K8" s="11" t="s">
        <v>60</v>
      </c>
      <c r="L8" s="110" t="s">
        <v>66</v>
      </c>
      <c r="M8" s="110" t="s">
        <v>67</v>
      </c>
      <c r="N8" s="10" t="s">
        <v>68</v>
      </c>
      <c r="O8" s="11" t="s">
        <v>59</v>
      </c>
      <c r="P8" s="110" t="s">
        <v>66</v>
      </c>
      <c r="Q8" s="110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296478</v>
      </c>
      <c r="E9" s="15">
        <v>280986</v>
      </c>
      <c r="F9" s="15">
        <v>317550</v>
      </c>
      <c r="G9" s="16">
        <f>(+D9+E9+F9)/3</f>
        <v>298338</v>
      </c>
      <c r="H9" s="17">
        <v>298057</v>
      </c>
      <c r="I9" s="17">
        <v>282954</v>
      </c>
      <c r="J9" s="17">
        <v>320459</v>
      </c>
      <c r="K9" s="16">
        <f>(+H9+I9+J9)/3</f>
        <v>300490</v>
      </c>
      <c r="L9" s="18">
        <f t="shared" ref="L9:S12" si="0">(+D9/D$54)*100</f>
        <v>95.662443009670213</v>
      </c>
      <c r="M9" s="18">
        <f t="shared" si="0"/>
        <v>95.664578510145716</v>
      </c>
      <c r="N9" s="18">
        <f t="shared" si="0"/>
        <v>95.892231083517288</v>
      </c>
      <c r="O9" s="19">
        <f t="shared" si="0"/>
        <v>95.744516973793154</v>
      </c>
      <c r="P9" s="18">
        <f t="shared" si="0"/>
        <v>95.159297488338837</v>
      </c>
      <c r="Q9" s="18">
        <f t="shared" si="0"/>
        <v>94.96056649998323</v>
      </c>
      <c r="R9" s="18">
        <f t="shared" si="0"/>
        <v>94.987684108498399</v>
      </c>
      <c r="S9" s="19">
        <f t="shared" si="0"/>
        <v>95.03583333860449</v>
      </c>
      <c r="T9" s="51"/>
    </row>
    <row r="10" spans="1:20" ht="24" customHeight="1" x14ac:dyDescent="0.35">
      <c r="A10" s="13"/>
      <c r="B10" s="13"/>
      <c r="C10" s="20" t="s">
        <v>73</v>
      </c>
      <c r="D10" s="15">
        <v>292702</v>
      </c>
      <c r="E10" s="15">
        <v>277328</v>
      </c>
      <c r="F10" s="15">
        <v>313801</v>
      </c>
      <c r="G10" s="21">
        <f>(+D10+E10+F10)/3</f>
        <v>294610.33333333331</v>
      </c>
      <c r="H10" s="17">
        <v>292702</v>
      </c>
      <c r="I10" s="17">
        <v>277328</v>
      </c>
      <c r="J10" s="17">
        <v>313801</v>
      </c>
      <c r="K10" s="21">
        <f>(+H10+I10+J10)/3</f>
        <v>294610.33333333331</v>
      </c>
      <c r="L10" s="18">
        <f t="shared" si="0"/>
        <v>94.444068004426939</v>
      </c>
      <c r="M10" s="18">
        <f t="shared" si="0"/>
        <v>94.419174724227148</v>
      </c>
      <c r="N10" s="18">
        <f t="shared" si="0"/>
        <v>94.760125984061744</v>
      </c>
      <c r="O10" s="22">
        <f t="shared" si="0"/>
        <v>94.548210621805438</v>
      </c>
      <c r="P10" s="18">
        <f t="shared" si="0"/>
        <v>93.449631088790909</v>
      </c>
      <c r="Q10" s="18">
        <f t="shared" si="0"/>
        <v>93.072456958754231</v>
      </c>
      <c r="R10" s="18">
        <f t="shared" si="0"/>
        <v>93.014177354765849</v>
      </c>
      <c r="S10" s="22">
        <f t="shared" si="0"/>
        <v>93.176273880985661</v>
      </c>
    </row>
    <row r="11" spans="1:20" ht="24" customHeight="1" x14ac:dyDescent="0.35">
      <c r="A11" s="13"/>
      <c r="B11" s="13"/>
      <c r="C11" s="20" t="s">
        <v>74</v>
      </c>
      <c r="D11" s="15">
        <v>101</v>
      </c>
      <c r="E11" s="15">
        <v>98</v>
      </c>
      <c r="F11" s="15">
        <v>110</v>
      </c>
      <c r="G11" s="21">
        <f>(+D11+E11+F11)/3</f>
        <v>103</v>
      </c>
      <c r="H11" s="17">
        <v>52</v>
      </c>
      <c r="I11" s="17">
        <v>49</v>
      </c>
      <c r="J11" s="17">
        <v>55</v>
      </c>
      <c r="K11" s="21">
        <f>(+H11+I11+J11)/3</f>
        <v>52</v>
      </c>
      <c r="L11" s="18">
        <f t="shared" si="0"/>
        <v>3.2588950087280306E-2</v>
      </c>
      <c r="M11" s="18">
        <f t="shared" si="0"/>
        <v>3.336510962821735E-2</v>
      </c>
      <c r="N11" s="18">
        <f t="shared" si="0"/>
        <v>3.3217274190479928E-2</v>
      </c>
      <c r="O11" s="22">
        <f t="shared" si="0"/>
        <v>3.3055411138710779E-2</v>
      </c>
      <c r="P11" s="18">
        <f t="shared" si="0"/>
        <v>1.6601802572640868E-2</v>
      </c>
      <c r="Q11" s="18">
        <f t="shared" si="0"/>
        <v>1.6444608517636003E-2</v>
      </c>
      <c r="R11" s="18">
        <f t="shared" si="0"/>
        <v>1.6302624129662178E-2</v>
      </c>
      <c r="S11" s="22">
        <f t="shared" si="0"/>
        <v>1.6446015952635475E-2</v>
      </c>
    </row>
    <row r="12" spans="1:20" ht="24" customHeight="1" x14ac:dyDescent="0.35">
      <c r="A12" s="13"/>
      <c r="B12" s="13"/>
      <c r="C12" s="20" t="s">
        <v>75</v>
      </c>
      <c r="D12" s="15">
        <v>3675</v>
      </c>
      <c r="E12" s="15">
        <v>3560</v>
      </c>
      <c r="F12" s="15">
        <v>3639</v>
      </c>
      <c r="G12" s="21">
        <f>(+D12+E12+F12)/3</f>
        <v>3624.6666666666665</v>
      </c>
      <c r="H12" s="17">
        <v>5303</v>
      </c>
      <c r="I12" s="17">
        <v>5577</v>
      </c>
      <c r="J12" s="17">
        <v>6603</v>
      </c>
      <c r="K12" s="21">
        <f>(+H12+I12+J12)/3</f>
        <v>5827.666666666667</v>
      </c>
      <c r="L12" s="18">
        <f t="shared" si="0"/>
        <v>1.1857860551559913</v>
      </c>
      <c r="M12" s="18">
        <f t="shared" si="0"/>
        <v>1.2120386762903446</v>
      </c>
      <c r="N12" s="18">
        <f t="shared" si="0"/>
        <v>1.0988878252650587</v>
      </c>
      <c r="O12" s="22">
        <f t="shared" si="0"/>
        <v>1.1632509408489997</v>
      </c>
      <c r="P12" s="18">
        <f t="shared" si="0"/>
        <v>1.6930645969752793</v>
      </c>
      <c r="Q12" s="18">
        <f t="shared" si="0"/>
        <v>1.8716649327113466</v>
      </c>
      <c r="R12" s="18">
        <f t="shared" si="0"/>
        <v>1.9572041296028977</v>
      </c>
      <c r="S12" s="22">
        <f t="shared" si="0"/>
        <v>1.8431134416661923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515</v>
      </c>
      <c r="E14" s="83">
        <v>518</v>
      </c>
      <c r="F14" s="83">
        <v>542</v>
      </c>
      <c r="G14" s="16">
        <f>(+D14+E14+F14)/3</f>
        <v>525</v>
      </c>
      <c r="H14" s="84">
        <v>558</v>
      </c>
      <c r="I14" s="84">
        <v>552</v>
      </c>
      <c r="J14" s="84">
        <v>640</v>
      </c>
      <c r="K14" s="16">
        <f>(+H14+I14+J14)/3</f>
        <v>583.33333333333337</v>
      </c>
      <c r="L14" s="85">
        <f t="shared" ref="L14:S14" si="1">(+D14/D$54)*100</f>
        <v>0.16617137915791444</v>
      </c>
      <c r="M14" s="85">
        <f t="shared" si="1"/>
        <v>0.17635843660629172</v>
      </c>
      <c r="N14" s="85">
        <f t="shared" si="1"/>
        <v>0.163670569193092</v>
      </c>
      <c r="O14" s="19">
        <f t="shared" si="1"/>
        <v>0.16848631891090443</v>
      </c>
      <c r="P14" s="85">
        <f t="shared" si="1"/>
        <v>0.17815011222180011</v>
      </c>
      <c r="Q14" s="85">
        <f t="shared" si="1"/>
        <v>0.18525354901500152</v>
      </c>
      <c r="R14" s="85">
        <f t="shared" si="1"/>
        <v>0.18970326259970538</v>
      </c>
      <c r="S14" s="19">
        <f t="shared" si="1"/>
        <v>0.18449056357123128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153</v>
      </c>
      <c r="E16" s="15">
        <v>126</v>
      </c>
      <c r="F16" s="15">
        <v>142</v>
      </c>
      <c r="G16" s="16">
        <f t="shared" ref="G16:G22" si="2">(+D16+E16+F16)/3</f>
        <v>140.33333333333334</v>
      </c>
      <c r="H16" s="17">
        <v>137</v>
      </c>
      <c r="I16" s="17">
        <v>145</v>
      </c>
      <c r="J16" s="17">
        <v>143</v>
      </c>
      <c r="K16" s="16">
        <f t="shared" ref="K16:K22" si="3">(+H16+I16+J16)/3</f>
        <v>141.66666666666666</v>
      </c>
      <c r="L16" s="18">
        <f t="shared" ref="L16:S22" si="4">(+D16/D$54)*100</f>
        <v>4.9367419439147402E-2</v>
      </c>
      <c r="M16" s="18">
        <f t="shared" si="4"/>
        <v>4.2897998093422304E-2</v>
      </c>
      <c r="N16" s="18">
        <f t="shared" si="4"/>
        <v>4.2880481227710453E-2</v>
      </c>
      <c r="O16" s="19">
        <f t="shared" si="4"/>
        <v>4.5036660483486202E-2</v>
      </c>
      <c r="P16" s="18">
        <f t="shared" si="4"/>
        <v>4.3739364470226902E-2</v>
      </c>
      <c r="Q16" s="18">
        <f t="shared" si="4"/>
        <v>4.8662617041984095E-2</v>
      </c>
      <c r="R16" s="18">
        <f t="shared" si="4"/>
        <v>4.2386822737121667E-2</v>
      </c>
      <c r="S16" s="19">
        <f t="shared" si="4"/>
        <v>4.480485115301331E-2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153</v>
      </c>
      <c r="E17" s="15">
        <v>126</v>
      </c>
      <c r="F17" s="15">
        <v>142</v>
      </c>
      <c r="G17" s="21">
        <f t="shared" si="2"/>
        <v>140.33333333333334</v>
      </c>
      <c r="H17" s="17">
        <v>137</v>
      </c>
      <c r="I17" s="17">
        <v>145</v>
      </c>
      <c r="J17" s="17">
        <v>143</v>
      </c>
      <c r="K17" s="21">
        <f t="shared" si="3"/>
        <v>141.66666666666666</v>
      </c>
      <c r="L17" s="18">
        <f t="shared" si="4"/>
        <v>4.9367419439147402E-2</v>
      </c>
      <c r="M17" s="18">
        <f t="shared" si="4"/>
        <v>4.2897998093422304E-2</v>
      </c>
      <c r="N17" s="18">
        <f t="shared" si="4"/>
        <v>4.2880481227710453E-2</v>
      </c>
      <c r="O17" s="22">
        <f t="shared" si="4"/>
        <v>4.5036660483486202E-2</v>
      </c>
      <c r="P17" s="18">
        <f t="shared" si="4"/>
        <v>4.3739364470226902E-2</v>
      </c>
      <c r="Q17" s="18">
        <f t="shared" si="4"/>
        <v>4.8662617041984095E-2</v>
      </c>
      <c r="R17" s="18">
        <f t="shared" si="4"/>
        <v>4.2386822737121667E-2</v>
      </c>
      <c r="S17" s="22">
        <f t="shared" si="4"/>
        <v>4.480485115301331E-2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6563</v>
      </c>
      <c r="E19" s="83">
        <v>6262</v>
      </c>
      <c r="F19" s="83">
        <v>6562</v>
      </c>
      <c r="G19" s="16">
        <f t="shared" si="2"/>
        <v>6462.333333333333</v>
      </c>
      <c r="H19" s="84">
        <v>6563</v>
      </c>
      <c r="I19" s="84">
        <v>6262</v>
      </c>
      <c r="J19" s="84">
        <v>6562</v>
      </c>
      <c r="K19" s="16">
        <f t="shared" si="3"/>
        <v>6462.333333333333</v>
      </c>
      <c r="L19" s="85">
        <f t="shared" si="4"/>
        <v>2.1176364299289174</v>
      </c>
      <c r="M19" s="85">
        <f t="shared" si="4"/>
        <v>2.1319624131826229</v>
      </c>
      <c r="N19" s="85">
        <f t="shared" si="4"/>
        <v>1.9815613930720843</v>
      </c>
      <c r="O19" s="19">
        <f t="shared" si="4"/>
        <v>2.0739328664925107</v>
      </c>
      <c r="P19" s="85">
        <f t="shared" si="4"/>
        <v>2.0953390439277313</v>
      </c>
      <c r="Q19" s="85">
        <f t="shared" si="4"/>
        <v>2.1015538477027889</v>
      </c>
      <c r="R19" s="85">
        <f t="shared" si="4"/>
        <v>1.9450512643426041</v>
      </c>
      <c r="S19" s="19">
        <f t="shared" si="4"/>
        <v>2.043839174831692</v>
      </c>
      <c r="T19" s="51"/>
    </row>
    <row r="20" spans="1:20" ht="24" customHeight="1" x14ac:dyDescent="0.35">
      <c r="A20" s="81"/>
      <c r="B20" s="86"/>
      <c r="C20" s="87" t="s">
        <v>6</v>
      </c>
      <c r="D20" s="83">
        <v>3752</v>
      </c>
      <c r="E20" s="83">
        <v>3563</v>
      </c>
      <c r="F20" s="83">
        <v>3853</v>
      </c>
      <c r="G20" s="21">
        <f t="shared" si="2"/>
        <v>3722.6666666666665</v>
      </c>
      <c r="H20" s="84">
        <v>3752</v>
      </c>
      <c r="I20" s="84">
        <v>3563</v>
      </c>
      <c r="J20" s="84">
        <v>3853</v>
      </c>
      <c r="K20" s="21">
        <f t="shared" si="3"/>
        <v>3722.6666666666665</v>
      </c>
      <c r="L20" s="85">
        <f t="shared" si="4"/>
        <v>1.2106310963116407</v>
      </c>
      <c r="M20" s="85">
        <f t="shared" si="4"/>
        <v>1.2130600571973307</v>
      </c>
      <c r="N20" s="85">
        <f t="shared" si="4"/>
        <v>1.1635105223265378</v>
      </c>
      <c r="O20" s="22">
        <f t="shared" si="4"/>
        <v>1.1947017203790353</v>
      </c>
      <c r="P20" s="85">
        <f t="shared" si="4"/>
        <v>1.1978839087028565</v>
      </c>
      <c r="Q20" s="85">
        <f t="shared" si="4"/>
        <v>1.1957579622109609</v>
      </c>
      <c r="R20" s="85">
        <f t="shared" si="4"/>
        <v>1.1420729231197886</v>
      </c>
      <c r="S20" s="22">
        <f t="shared" si="4"/>
        <v>1.1773660651220061</v>
      </c>
    </row>
    <row r="21" spans="1:20" ht="24" customHeight="1" x14ac:dyDescent="0.35">
      <c r="A21" s="81"/>
      <c r="B21" s="86"/>
      <c r="C21" s="87" t="s">
        <v>7</v>
      </c>
      <c r="D21" s="83">
        <v>2698</v>
      </c>
      <c r="E21" s="83">
        <v>2585</v>
      </c>
      <c r="F21" s="83">
        <v>2548</v>
      </c>
      <c r="G21" s="21">
        <f t="shared" si="2"/>
        <v>2610.3333333333335</v>
      </c>
      <c r="H21" s="84">
        <v>2698</v>
      </c>
      <c r="I21" s="84">
        <v>2585</v>
      </c>
      <c r="J21" s="84">
        <v>2548</v>
      </c>
      <c r="K21" s="21">
        <f t="shared" si="3"/>
        <v>2610.3333333333335</v>
      </c>
      <c r="L21" s="85">
        <f t="shared" si="4"/>
        <v>0.87054442906418084</v>
      </c>
      <c r="M21" s="85">
        <f t="shared" si="4"/>
        <v>0.88008988151981482</v>
      </c>
      <c r="N21" s="85">
        <f t="shared" si="4"/>
        <v>0.76943286033948055</v>
      </c>
      <c r="O21" s="22">
        <f t="shared" si="4"/>
        <v>0.83772467516907478</v>
      </c>
      <c r="P21" s="85">
        <f t="shared" si="4"/>
        <v>0.86137814117278955</v>
      </c>
      <c r="Q21" s="85">
        <f t="shared" si="4"/>
        <v>0.86753700036916481</v>
      </c>
      <c r="R21" s="85">
        <f t="shared" si="4"/>
        <v>0.75525611422507699</v>
      </c>
      <c r="S21" s="22">
        <f t="shared" si="4"/>
        <v>0.82556891618646411</v>
      </c>
    </row>
    <row r="22" spans="1:20" ht="24" customHeight="1" x14ac:dyDescent="0.35">
      <c r="A22" s="81"/>
      <c r="B22" s="88"/>
      <c r="C22" s="87" t="s">
        <v>8</v>
      </c>
      <c r="D22" s="83">
        <v>113</v>
      </c>
      <c r="E22" s="83">
        <v>114</v>
      </c>
      <c r="F22" s="83">
        <v>161</v>
      </c>
      <c r="G22" s="21">
        <f t="shared" si="2"/>
        <v>129.33333333333334</v>
      </c>
      <c r="H22" s="84">
        <v>113</v>
      </c>
      <c r="I22" s="84">
        <v>114</v>
      </c>
      <c r="J22" s="84">
        <v>161</v>
      </c>
      <c r="K22" s="21">
        <f t="shared" si="3"/>
        <v>129.33333333333334</v>
      </c>
      <c r="L22" s="85">
        <f t="shared" si="4"/>
        <v>3.6460904553095794E-2</v>
      </c>
      <c r="M22" s="85">
        <f t="shared" si="4"/>
        <v>3.8812474465477323E-2</v>
      </c>
      <c r="N22" s="85">
        <f t="shared" si="4"/>
        <v>4.8618010406066073E-2</v>
      </c>
      <c r="O22" s="22">
        <f t="shared" si="4"/>
        <v>4.1506470944400589E-2</v>
      </c>
      <c r="P22" s="85">
        <f t="shared" si="4"/>
        <v>3.6076994052084962E-2</v>
      </c>
      <c r="Q22" s="85">
        <f t="shared" si="4"/>
        <v>3.8258885122663358E-2</v>
      </c>
      <c r="R22" s="85">
        <f t="shared" si="4"/>
        <v>4.7722226997738385E-2</v>
      </c>
      <c r="S22" s="22">
        <f t="shared" si="4"/>
        <v>4.0904193523221569E-2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15</v>
      </c>
      <c r="E24" s="83">
        <v>12</v>
      </c>
      <c r="F24" s="83">
        <v>27</v>
      </c>
      <c r="G24" s="21">
        <f>(+D24+E24+F24)/3</f>
        <v>18</v>
      </c>
      <c r="H24" s="84">
        <v>15</v>
      </c>
      <c r="I24" s="84">
        <v>12</v>
      </c>
      <c r="J24" s="84">
        <v>27</v>
      </c>
      <c r="K24" s="21">
        <f>(+H24+I24+J24)/3</f>
        <v>18</v>
      </c>
      <c r="L24" s="85">
        <f t="shared" ref="L24:S25" si="5">(+D24/D$54)*100</f>
        <v>4.839943082269353E-3</v>
      </c>
      <c r="M24" s="85">
        <f t="shared" si="5"/>
        <v>4.0855236279449814E-3</v>
      </c>
      <c r="N24" s="85">
        <f t="shared" si="5"/>
        <v>8.1533309376632564E-3</v>
      </c>
      <c r="O24" s="22">
        <f t="shared" si="5"/>
        <v>5.7766737912310099E-3</v>
      </c>
      <c r="P24" s="85">
        <f t="shared" si="5"/>
        <v>4.7889815113387121E-3</v>
      </c>
      <c r="Q24" s="85">
        <f t="shared" si="5"/>
        <v>4.0272510655435106E-3</v>
      </c>
      <c r="R24" s="85">
        <f t="shared" si="5"/>
        <v>8.0031063909250695E-3</v>
      </c>
      <c r="S24" s="22">
        <f t="shared" si="5"/>
        <v>5.6928516759122789E-3</v>
      </c>
    </row>
    <row r="25" spans="1:20" ht="24" customHeight="1" x14ac:dyDescent="0.35">
      <c r="A25" s="81"/>
      <c r="B25" s="88"/>
      <c r="C25" s="87" t="s">
        <v>11</v>
      </c>
      <c r="D25" s="83">
        <v>13</v>
      </c>
      <c r="E25" s="83">
        <v>8</v>
      </c>
      <c r="F25" s="83">
        <v>12</v>
      </c>
      <c r="G25" s="21">
        <f>(+D25+E25+F25)/3</f>
        <v>11</v>
      </c>
      <c r="H25" s="84">
        <v>13</v>
      </c>
      <c r="I25" s="84">
        <v>8</v>
      </c>
      <c r="J25" s="84">
        <v>12</v>
      </c>
      <c r="K25" s="21">
        <f>(+H25+I25+J25)/3</f>
        <v>11</v>
      </c>
      <c r="L25" s="85">
        <f t="shared" si="5"/>
        <v>4.1946173379667721E-3</v>
      </c>
      <c r="M25" s="85">
        <f t="shared" si="5"/>
        <v>2.7236824186299877E-3</v>
      </c>
      <c r="N25" s="85">
        <f t="shared" si="5"/>
        <v>3.623702638961447E-3</v>
      </c>
      <c r="O25" s="22">
        <f t="shared" si="5"/>
        <v>3.5301895390856164E-3</v>
      </c>
      <c r="P25" s="85">
        <f t="shared" si="5"/>
        <v>4.1504506431602169E-3</v>
      </c>
      <c r="Q25" s="85">
        <f t="shared" si="5"/>
        <v>2.6848340436956739E-3</v>
      </c>
      <c r="R25" s="85">
        <f t="shared" si="5"/>
        <v>3.556936173744476E-3</v>
      </c>
      <c r="S25" s="22">
        <f t="shared" si="5"/>
        <v>3.4789649130575039E-3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1719</v>
      </c>
      <c r="E27" s="15">
        <v>1554</v>
      </c>
      <c r="F27" s="15">
        <v>1928</v>
      </c>
      <c r="G27" s="16">
        <f>(+D27+E27+F27)/3</f>
        <v>1733.6666666666667</v>
      </c>
      <c r="H27" s="17">
        <v>3210</v>
      </c>
      <c r="I27" s="17">
        <v>3703</v>
      </c>
      <c r="J27" s="17">
        <v>4738</v>
      </c>
      <c r="K27" s="16">
        <f>(+H27+I27+J27)/3</f>
        <v>3883.6666666666665</v>
      </c>
      <c r="L27" s="18">
        <f t="shared" ref="L27:S27" si="6">(+D27/D$54)*100</f>
        <v>0.5546574772280678</v>
      </c>
      <c r="M27" s="18">
        <f t="shared" si="6"/>
        <v>0.52907530981887507</v>
      </c>
      <c r="N27" s="18">
        <f t="shared" si="6"/>
        <v>0.5822082239931391</v>
      </c>
      <c r="O27" s="19">
        <f t="shared" si="6"/>
        <v>0.55637926644800884</v>
      </c>
      <c r="P27" s="18">
        <f t="shared" si="6"/>
        <v>1.0248420434264844</v>
      </c>
      <c r="Q27" s="18">
        <f t="shared" si="6"/>
        <v>1.242742557975635</v>
      </c>
      <c r="R27" s="18">
        <f t="shared" si="6"/>
        <v>1.4043969659334437</v>
      </c>
      <c r="S27" s="19">
        <f t="shared" si="6"/>
        <v>1.2282854606676659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1146</v>
      </c>
      <c r="E29" s="83">
        <v>1085</v>
      </c>
      <c r="F29" s="83">
        <v>1119</v>
      </c>
      <c r="G29" s="16">
        <f>(+D29+E29+F29)/3</f>
        <v>1116.6666666666667</v>
      </c>
      <c r="H29" s="84">
        <v>1311</v>
      </c>
      <c r="I29" s="84">
        <v>1255</v>
      </c>
      <c r="J29" s="84">
        <v>1455</v>
      </c>
      <c r="K29" s="16">
        <f>(+H29+I29+J29)/3</f>
        <v>1340.3333333333333</v>
      </c>
      <c r="L29" s="85">
        <f t="shared" ref="L29:S32" si="7">(+D29/D$54)*100</f>
        <v>0.36977165148537855</v>
      </c>
      <c r="M29" s="85">
        <f t="shared" si="7"/>
        <v>0.36939942802669207</v>
      </c>
      <c r="N29" s="85">
        <f t="shared" si="7"/>
        <v>0.33791027108315491</v>
      </c>
      <c r="O29" s="19">
        <f t="shared" si="7"/>
        <v>0.35836772593747929</v>
      </c>
      <c r="P29" s="85">
        <f t="shared" si="7"/>
        <v>0.41855698409100345</v>
      </c>
      <c r="Q29" s="85">
        <f t="shared" si="7"/>
        <v>0.42118334060475887</v>
      </c>
      <c r="R29" s="85">
        <f t="shared" si="7"/>
        <v>0.43127851106651771</v>
      </c>
      <c r="S29" s="19">
        <f t="shared" si="7"/>
        <v>0.42390660349709774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334</v>
      </c>
      <c r="E30" s="83">
        <v>325</v>
      </c>
      <c r="F30" s="83">
        <v>335</v>
      </c>
      <c r="G30" s="21">
        <f>(+D30+E30+F30)/3</f>
        <v>331.33333333333331</v>
      </c>
      <c r="H30" s="84">
        <v>485</v>
      </c>
      <c r="I30" s="84">
        <v>455</v>
      </c>
      <c r="J30" s="84">
        <v>523</v>
      </c>
      <c r="K30" s="21">
        <f>(+H30+I30+J30)/3</f>
        <v>487.66666666666669</v>
      </c>
      <c r="L30" s="85">
        <f t="shared" si="7"/>
        <v>0.10776939929853092</v>
      </c>
      <c r="M30" s="85">
        <f t="shared" si="7"/>
        <v>0.11064959825684326</v>
      </c>
      <c r="N30" s="85">
        <f t="shared" si="7"/>
        <v>0.10116169867100705</v>
      </c>
      <c r="O30" s="22">
        <f t="shared" si="7"/>
        <v>0.10633358793488192</v>
      </c>
      <c r="P30" s="85">
        <f t="shared" si="7"/>
        <v>0.15484373553328501</v>
      </c>
      <c r="Q30" s="85">
        <f t="shared" si="7"/>
        <v>0.15269993623519146</v>
      </c>
      <c r="R30" s="85">
        <f t="shared" si="7"/>
        <v>0.15502313490569675</v>
      </c>
      <c r="S30" s="22">
        <f t="shared" si="7"/>
        <v>0.15423411114554936</v>
      </c>
    </row>
    <row r="31" spans="1:20" ht="24" customHeight="1" x14ac:dyDescent="0.35">
      <c r="A31" s="81"/>
      <c r="B31" s="86"/>
      <c r="C31" s="87" t="s">
        <v>54</v>
      </c>
      <c r="D31" s="83">
        <v>433</v>
      </c>
      <c r="E31" s="83">
        <v>421</v>
      </c>
      <c r="F31" s="83">
        <v>428</v>
      </c>
      <c r="G31" s="21">
        <f>(+D31+E31+F31)/3</f>
        <v>427.33333333333331</v>
      </c>
      <c r="H31" s="84">
        <v>386</v>
      </c>
      <c r="I31" s="84">
        <v>359</v>
      </c>
      <c r="J31" s="84">
        <v>430</v>
      </c>
      <c r="K31" s="21">
        <f>(+H31+I31+J31)/3</f>
        <v>391.66666666666669</v>
      </c>
      <c r="L31" s="85">
        <f t="shared" si="7"/>
        <v>0.13971302364150864</v>
      </c>
      <c r="M31" s="85">
        <f t="shared" si="7"/>
        <v>0.14333378728040311</v>
      </c>
      <c r="N31" s="85">
        <f t="shared" si="7"/>
        <v>0.12924539412295827</v>
      </c>
      <c r="O31" s="22">
        <f t="shared" si="7"/>
        <v>0.13714251482144729</v>
      </c>
      <c r="P31" s="85">
        <f t="shared" si="7"/>
        <v>0.12323645755844952</v>
      </c>
      <c r="Q31" s="85">
        <f t="shared" si="7"/>
        <v>0.12048192771084339</v>
      </c>
      <c r="R31" s="85">
        <f t="shared" si="7"/>
        <v>0.12745687955917703</v>
      </c>
      <c r="S31" s="22">
        <f t="shared" si="7"/>
        <v>0.12387223554068386</v>
      </c>
    </row>
    <row r="32" spans="1:20" ht="24" customHeight="1" x14ac:dyDescent="0.35">
      <c r="A32" s="81"/>
      <c r="B32" s="86"/>
      <c r="C32" s="87" t="s">
        <v>55</v>
      </c>
      <c r="D32" s="83">
        <v>379</v>
      </c>
      <c r="E32" s="83">
        <v>339</v>
      </c>
      <c r="F32" s="83">
        <v>356</v>
      </c>
      <c r="G32" s="21">
        <f>(+D32+E32+F32)/3</f>
        <v>358</v>
      </c>
      <c r="H32" s="84">
        <v>440</v>
      </c>
      <c r="I32" s="84">
        <v>441</v>
      </c>
      <c r="J32" s="84">
        <v>502</v>
      </c>
      <c r="K32" s="21">
        <f>(+H32+I32+J32)/3</f>
        <v>461</v>
      </c>
      <c r="L32" s="85">
        <f t="shared" si="7"/>
        <v>0.12228922854533898</v>
      </c>
      <c r="M32" s="85">
        <f t="shared" si="7"/>
        <v>0.11541604248944573</v>
      </c>
      <c r="N32" s="85">
        <f t="shared" si="7"/>
        <v>0.10750317828918958</v>
      </c>
      <c r="O32" s="22">
        <f t="shared" si="7"/>
        <v>0.11489162318115008</v>
      </c>
      <c r="P32" s="85">
        <f t="shared" si="7"/>
        <v>0.14047679099926888</v>
      </c>
      <c r="Q32" s="85">
        <f t="shared" si="7"/>
        <v>0.14800147665872404</v>
      </c>
      <c r="R32" s="85">
        <f t="shared" si="7"/>
        <v>0.1487984966016439</v>
      </c>
      <c r="S32" s="22">
        <f t="shared" si="7"/>
        <v>0.14580025681086448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2735</v>
      </c>
      <c r="E34" s="15">
        <v>2725</v>
      </c>
      <c r="F34" s="15">
        <v>2914</v>
      </c>
      <c r="G34" s="16">
        <f>(+D34+E34+F34)/3</f>
        <v>2791.3333333333335</v>
      </c>
      <c r="H34" s="17">
        <v>2862</v>
      </c>
      <c r="I34" s="17">
        <v>2652</v>
      </c>
      <c r="J34" s="17">
        <v>2958</v>
      </c>
      <c r="K34" s="16">
        <f>(+H34+I34+J34)/3</f>
        <v>2824</v>
      </c>
      <c r="L34" s="18">
        <f t="shared" ref="L34:S34" si="8">(+D34/D$54)*100</f>
        <v>0.88248295533377863</v>
      </c>
      <c r="M34" s="18">
        <f t="shared" si="8"/>
        <v>0.92775432384583967</v>
      </c>
      <c r="N34" s="18">
        <f t="shared" si="8"/>
        <v>0.87995579082780462</v>
      </c>
      <c r="O34" s="19">
        <f t="shared" si="8"/>
        <v>0.89581233940311988</v>
      </c>
      <c r="P34" s="18">
        <f t="shared" si="8"/>
        <v>0.91373767236342629</v>
      </c>
      <c r="Q34" s="18">
        <f t="shared" si="8"/>
        <v>0.89002248548511598</v>
      </c>
      <c r="R34" s="18">
        <f t="shared" si="8"/>
        <v>0.87678476682801332</v>
      </c>
      <c r="S34" s="19">
        <f t="shared" si="8"/>
        <v>0.89314517404312643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87</v>
      </c>
      <c r="E38" s="83">
        <v>78</v>
      </c>
      <c r="F38" s="83">
        <v>106</v>
      </c>
      <c r="G38" s="16">
        <f>(+D38+E38+F38)/3</f>
        <v>90.333333333333329</v>
      </c>
      <c r="H38" s="84">
        <v>69</v>
      </c>
      <c r="I38" s="84">
        <v>96</v>
      </c>
      <c r="J38" s="84">
        <v>105</v>
      </c>
      <c r="K38" s="16">
        <f>(+H38+I38+J38)/3</f>
        <v>90</v>
      </c>
      <c r="L38" s="85">
        <f t="shared" ref="L38:S42" si="9">(+D38/D$54)*100</f>
        <v>2.8071669877162246E-2</v>
      </c>
      <c r="M38" s="85">
        <f t="shared" si="9"/>
        <v>2.6555903581642379E-2</v>
      </c>
      <c r="N38" s="85">
        <f t="shared" si="9"/>
        <v>3.2009373310826116E-2</v>
      </c>
      <c r="O38" s="19">
        <f t="shared" si="9"/>
        <v>2.8990344396733397E-2</v>
      </c>
      <c r="P38" s="85">
        <f t="shared" si="9"/>
        <v>2.2029314952158076E-2</v>
      </c>
      <c r="Q38" s="85">
        <f t="shared" si="9"/>
        <v>3.2218008524348085E-2</v>
      </c>
      <c r="R38" s="85">
        <f t="shared" si="9"/>
        <v>3.1123191520264163E-2</v>
      </c>
      <c r="S38" s="19">
        <f t="shared" si="9"/>
        <v>2.8464258379561399E-2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178</v>
      </c>
      <c r="E40" s="15">
        <v>112</v>
      </c>
      <c r="F40" s="15">
        <v>55</v>
      </c>
      <c r="G40" s="16">
        <f>(+D40+E40+F40)/3</f>
        <v>115</v>
      </c>
      <c r="H40" s="25">
        <v>249</v>
      </c>
      <c r="I40" s="25">
        <v>0</v>
      </c>
      <c r="J40" s="25">
        <v>0</v>
      </c>
      <c r="K40" s="16">
        <f>(+H40+I40+J40)/3</f>
        <v>83</v>
      </c>
      <c r="L40" s="26">
        <f t="shared" si="9"/>
        <v>5.7433991242929652E-2</v>
      </c>
      <c r="M40" s="26">
        <f t="shared" si="9"/>
        <v>3.8131553860819824E-2</v>
      </c>
      <c r="N40" s="26">
        <f t="shared" si="9"/>
        <v>1.6608637095239964E-2</v>
      </c>
      <c r="O40" s="19">
        <f t="shared" si="9"/>
        <v>3.6906526999531446E-2</v>
      </c>
      <c r="P40" s="26">
        <f t="shared" si="9"/>
        <v>7.9497093088222615E-2</v>
      </c>
      <c r="Q40" s="26">
        <f t="shared" si="9"/>
        <v>0</v>
      </c>
      <c r="R40" s="26">
        <f t="shared" si="9"/>
        <v>0</v>
      </c>
      <c r="S40" s="19">
        <f t="shared" si="9"/>
        <v>2.6250371616706621E-2</v>
      </c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0</v>
      </c>
      <c r="J41" s="25">
        <v>0</v>
      </c>
      <c r="K41" s="21">
        <f>(+H41+I41+J41)/3</f>
        <v>0</v>
      </c>
      <c r="L41" s="26">
        <f t="shared" si="9"/>
        <v>0</v>
      </c>
      <c r="M41" s="26">
        <f t="shared" si="9"/>
        <v>0</v>
      </c>
      <c r="N41" s="26">
        <f t="shared" si="9"/>
        <v>0</v>
      </c>
      <c r="O41" s="22">
        <f t="shared" si="9"/>
        <v>0</v>
      </c>
      <c r="P41" s="26">
        <f t="shared" si="9"/>
        <v>0</v>
      </c>
      <c r="Q41" s="26">
        <f t="shared" si="9"/>
        <v>0</v>
      </c>
      <c r="R41" s="26">
        <f t="shared" si="9"/>
        <v>0</v>
      </c>
      <c r="S41" s="22">
        <f t="shared" si="9"/>
        <v>0</v>
      </c>
    </row>
    <row r="42" spans="1:20" ht="24" customHeight="1" x14ac:dyDescent="0.35">
      <c r="A42" s="13"/>
      <c r="B42" s="13"/>
      <c r="C42" s="24" t="s">
        <v>19</v>
      </c>
      <c r="D42" s="15">
        <v>178</v>
      </c>
      <c r="E42" s="15">
        <v>112</v>
      </c>
      <c r="F42" s="15">
        <v>55</v>
      </c>
      <c r="G42" s="21">
        <f>(+D42+E42+F42)/3</f>
        <v>115</v>
      </c>
      <c r="H42" s="17">
        <v>249</v>
      </c>
      <c r="I42" s="17">
        <v>0</v>
      </c>
      <c r="J42" s="25">
        <v>0</v>
      </c>
      <c r="K42" s="21">
        <f>(+H42+I42+J42)/3</f>
        <v>83</v>
      </c>
      <c r="L42" s="18">
        <f t="shared" si="9"/>
        <v>5.7433991242929652E-2</v>
      </c>
      <c r="M42" s="18">
        <f t="shared" si="9"/>
        <v>3.8131553860819824E-2</v>
      </c>
      <c r="N42" s="26">
        <f t="shared" si="9"/>
        <v>1.6608637095239964E-2</v>
      </c>
      <c r="O42" s="22">
        <f t="shared" si="9"/>
        <v>3.6906526999531446E-2</v>
      </c>
      <c r="P42" s="18">
        <f t="shared" si="9"/>
        <v>7.9497093088222615E-2</v>
      </c>
      <c r="Q42" s="18">
        <f t="shared" si="9"/>
        <v>0</v>
      </c>
      <c r="R42" s="26">
        <f t="shared" si="9"/>
        <v>0</v>
      </c>
      <c r="S42" s="22">
        <f t="shared" si="9"/>
        <v>2.6250371616706621E-2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137</v>
      </c>
      <c r="E44" s="83">
        <v>114</v>
      </c>
      <c r="F44" s="83">
        <v>134</v>
      </c>
      <c r="G44" s="16">
        <f>(+D44+E44+F44)/3</f>
        <v>128.33333333333334</v>
      </c>
      <c r="H44" s="84">
        <v>107</v>
      </c>
      <c r="I44" s="84">
        <v>104</v>
      </c>
      <c r="J44" s="90">
        <v>122</v>
      </c>
      <c r="K44" s="16">
        <f>(+H44+I44+J44)/3</f>
        <v>111</v>
      </c>
      <c r="L44" s="85">
        <f t="shared" ref="L44:S44" si="10">(+D44/D$54)*100</f>
        <v>4.4204813484726754E-2</v>
      </c>
      <c r="M44" s="85">
        <f t="shared" si="10"/>
        <v>3.8812474465477323E-2</v>
      </c>
      <c r="N44" s="91">
        <f t="shared" si="10"/>
        <v>4.046467946840282E-2</v>
      </c>
      <c r="O44" s="19">
        <f t="shared" si="10"/>
        <v>4.1185544622665535E-2</v>
      </c>
      <c r="P44" s="85">
        <f t="shared" si="10"/>
        <v>3.4161401447549478E-2</v>
      </c>
      <c r="Q44" s="85">
        <f t="shared" si="10"/>
        <v>3.4902842568043761E-2</v>
      </c>
      <c r="R44" s="91">
        <f t="shared" si="10"/>
        <v>3.6162184433068831E-2</v>
      </c>
      <c r="S44" s="19">
        <f t="shared" si="10"/>
        <v>3.5105918668125721E-2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3</v>
      </c>
      <c r="E46" s="15">
        <v>9</v>
      </c>
      <c r="F46" s="15">
        <v>8</v>
      </c>
      <c r="G46" s="16">
        <f>(+D46+E46+F46)/3</f>
        <v>6.666666666666667</v>
      </c>
      <c r="H46" s="17">
        <v>1</v>
      </c>
      <c r="I46" s="17">
        <v>6</v>
      </c>
      <c r="J46" s="17">
        <v>4</v>
      </c>
      <c r="K46" s="16">
        <f>(+H46+I46+J46)/3</f>
        <v>3.6666666666666665</v>
      </c>
      <c r="L46" s="18">
        <f t="shared" ref="L46:S46" si="11">(+D46/D$54)*100</f>
        <v>9.6798861645387051E-4</v>
      </c>
      <c r="M46" s="18">
        <f t="shared" si="11"/>
        <v>3.064142720958736E-3</v>
      </c>
      <c r="N46" s="18">
        <f t="shared" si="11"/>
        <v>2.4158017593076315E-3</v>
      </c>
      <c r="O46" s="19">
        <f t="shared" si="11"/>
        <v>2.1395088115670406E-3</v>
      </c>
      <c r="P46" s="18">
        <f t="shared" si="11"/>
        <v>3.1926543408924746E-4</v>
      </c>
      <c r="Q46" s="18">
        <f t="shared" si="11"/>
        <v>2.0136255327717553E-3</v>
      </c>
      <c r="R46" s="18">
        <f t="shared" si="11"/>
        <v>1.1856453912481586E-3</v>
      </c>
      <c r="S46" s="19">
        <f t="shared" si="11"/>
        <v>1.159654971019168E-3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170</v>
      </c>
      <c r="E48" s="83">
        <v>99</v>
      </c>
      <c r="F48" s="83">
        <v>60</v>
      </c>
      <c r="G48" s="16">
        <f t="shared" ref="G48:G53" si="12">(+D48+E48+F48)/3</f>
        <v>109.66666666666667</v>
      </c>
      <c r="H48" s="84">
        <v>69</v>
      </c>
      <c r="I48" s="84">
        <v>200</v>
      </c>
      <c r="J48" s="84">
        <v>158</v>
      </c>
      <c r="K48" s="16">
        <f t="shared" ref="K48:K53" si="13">(+H48+I48+J48)/3</f>
        <v>142.33333333333334</v>
      </c>
      <c r="L48" s="85">
        <f t="shared" ref="L48:S53" si="14">(+D48/D$54)*100</f>
        <v>5.4852688265719325E-2</v>
      </c>
      <c r="M48" s="85">
        <f t="shared" si="14"/>
        <v>3.3705569930546096E-2</v>
      </c>
      <c r="N48" s="85">
        <f t="shared" si="14"/>
        <v>1.8118513194807232E-2</v>
      </c>
      <c r="O48" s="19">
        <f t="shared" si="14"/>
        <v>3.519491995027782E-2</v>
      </c>
      <c r="P48" s="85">
        <f t="shared" si="14"/>
        <v>2.2029314952158076E-2</v>
      </c>
      <c r="Q48" s="85">
        <f t="shared" si="14"/>
        <v>6.7120851092391853E-2</v>
      </c>
      <c r="R48" s="85">
        <f t="shared" si="14"/>
        <v>4.6832992954302259E-2</v>
      </c>
      <c r="S48" s="19">
        <f t="shared" si="14"/>
        <v>4.5015697511380438E-2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2"/>
        <v>0</v>
      </c>
      <c r="H49" s="17">
        <v>0</v>
      </c>
      <c r="I49" s="17">
        <v>0</v>
      </c>
      <c r="J49" s="17">
        <v>0</v>
      </c>
      <c r="K49" s="16">
        <f t="shared" si="13"/>
        <v>0</v>
      </c>
      <c r="L49" s="18">
        <f t="shared" si="14"/>
        <v>0</v>
      </c>
      <c r="M49" s="18">
        <f t="shared" si="14"/>
        <v>0</v>
      </c>
      <c r="N49" s="18">
        <f t="shared" si="14"/>
        <v>0</v>
      </c>
      <c r="O49" s="19">
        <f t="shared" si="14"/>
        <v>0</v>
      </c>
      <c r="P49" s="18">
        <f t="shared" si="14"/>
        <v>0</v>
      </c>
      <c r="Q49" s="18">
        <f t="shared" si="14"/>
        <v>0</v>
      </c>
      <c r="R49" s="18">
        <f t="shared" si="14"/>
        <v>0</v>
      </c>
      <c r="S49" s="19">
        <f t="shared" si="14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2"/>
        <v>0</v>
      </c>
      <c r="H50" s="17">
        <v>0</v>
      </c>
      <c r="I50" s="17">
        <v>0</v>
      </c>
      <c r="J50" s="17">
        <v>0</v>
      </c>
      <c r="K50" s="21">
        <f t="shared" si="13"/>
        <v>0</v>
      </c>
      <c r="L50" s="18">
        <f t="shared" si="14"/>
        <v>0</v>
      </c>
      <c r="M50" s="18">
        <f t="shared" si="14"/>
        <v>0</v>
      </c>
      <c r="N50" s="18">
        <f t="shared" si="14"/>
        <v>0</v>
      </c>
      <c r="O50" s="22">
        <f t="shared" si="14"/>
        <v>0</v>
      </c>
      <c r="P50" s="18">
        <f t="shared" si="14"/>
        <v>0</v>
      </c>
      <c r="Q50" s="18">
        <f t="shared" si="14"/>
        <v>0</v>
      </c>
      <c r="R50" s="18">
        <f t="shared" si="14"/>
        <v>0</v>
      </c>
      <c r="S50" s="22">
        <f t="shared" si="14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2"/>
        <v>0</v>
      </c>
      <c r="H51" s="17">
        <v>0</v>
      </c>
      <c r="I51" s="17">
        <v>0</v>
      </c>
      <c r="J51" s="17">
        <v>0</v>
      </c>
      <c r="K51" s="21">
        <f t="shared" si="13"/>
        <v>0</v>
      </c>
      <c r="L51" s="18">
        <f t="shared" si="14"/>
        <v>0</v>
      </c>
      <c r="M51" s="18">
        <f t="shared" si="14"/>
        <v>0</v>
      </c>
      <c r="N51" s="18">
        <f t="shared" si="14"/>
        <v>0</v>
      </c>
      <c r="O51" s="22">
        <f t="shared" si="14"/>
        <v>0</v>
      </c>
      <c r="P51" s="18">
        <f t="shared" si="14"/>
        <v>0</v>
      </c>
      <c r="Q51" s="18">
        <f t="shared" si="14"/>
        <v>0</v>
      </c>
      <c r="R51" s="18">
        <f t="shared" si="14"/>
        <v>0</v>
      </c>
      <c r="S51" s="22">
        <f t="shared" si="14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2"/>
        <v>0</v>
      </c>
      <c r="H52" s="17">
        <v>0</v>
      </c>
      <c r="I52" s="17">
        <v>0</v>
      </c>
      <c r="J52" s="17">
        <v>0</v>
      </c>
      <c r="K52" s="21">
        <f t="shared" si="13"/>
        <v>0</v>
      </c>
      <c r="L52" s="18">
        <f t="shared" si="14"/>
        <v>0</v>
      </c>
      <c r="M52" s="18">
        <f t="shared" si="14"/>
        <v>0</v>
      </c>
      <c r="N52" s="18">
        <f t="shared" si="14"/>
        <v>0</v>
      </c>
      <c r="O52" s="22">
        <f t="shared" si="14"/>
        <v>0</v>
      </c>
      <c r="P52" s="18">
        <f t="shared" si="14"/>
        <v>0</v>
      </c>
      <c r="Q52" s="18">
        <f t="shared" si="14"/>
        <v>0</v>
      </c>
      <c r="R52" s="18">
        <f t="shared" si="14"/>
        <v>0</v>
      </c>
      <c r="S52" s="22">
        <f t="shared" si="14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37</v>
      </c>
      <c r="E53" s="94">
        <v>52</v>
      </c>
      <c r="F53" s="94">
        <v>33</v>
      </c>
      <c r="G53" s="67">
        <f t="shared" si="12"/>
        <v>40.666666666666664</v>
      </c>
      <c r="H53" s="84">
        <v>26</v>
      </c>
      <c r="I53" s="84">
        <v>41</v>
      </c>
      <c r="J53" s="84">
        <v>25</v>
      </c>
      <c r="K53" s="67">
        <f t="shared" si="13"/>
        <v>30.666666666666668</v>
      </c>
      <c r="L53" s="85">
        <f t="shared" si="14"/>
        <v>1.1938526269597736E-2</v>
      </c>
      <c r="M53" s="85">
        <f t="shared" si="14"/>
        <v>1.770393572109492E-2</v>
      </c>
      <c r="N53" s="85">
        <f t="shared" si="14"/>
        <v>9.9651822571439792E-3</v>
      </c>
      <c r="O53" s="68">
        <f t="shared" si="14"/>
        <v>1.3051003750558945E-2</v>
      </c>
      <c r="P53" s="85">
        <f t="shared" si="14"/>
        <v>8.3009012863204338E-3</v>
      </c>
      <c r="Q53" s="85">
        <f t="shared" si="14"/>
        <v>1.375977447394033E-2</v>
      </c>
      <c r="R53" s="85">
        <f t="shared" si="14"/>
        <v>7.4102836953009914E-3</v>
      </c>
      <c r="S53" s="68">
        <f t="shared" si="14"/>
        <v>9.6989324848875888E-3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K54" si="15">D19+D27+D29+D16+D34+D44+D40+D14+D48+D46+D49+D9+D53+D38</f>
        <v>309921</v>
      </c>
      <c r="E54" s="46">
        <f t="shared" si="15"/>
        <v>293720</v>
      </c>
      <c r="F54" s="46">
        <f t="shared" si="15"/>
        <v>331153</v>
      </c>
      <c r="G54" s="70">
        <f t="shared" si="15"/>
        <v>311598</v>
      </c>
      <c r="H54" s="46">
        <f t="shared" si="15"/>
        <v>313219</v>
      </c>
      <c r="I54" s="46">
        <f t="shared" si="15"/>
        <v>297970</v>
      </c>
      <c r="J54" s="46">
        <f t="shared" si="15"/>
        <v>337369</v>
      </c>
      <c r="K54" s="70">
        <f t="shared" si="15"/>
        <v>316186</v>
      </c>
      <c r="L54" s="71">
        <f t="shared" ref="L54:S54" si="16">L19+L27+L29+L16+L34+L44+L40+L14+L48+L46+L49+L9+L53+L38</f>
        <v>100.00000000000001</v>
      </c>
      <c r="M54" s="71">
        <f t="shared" si="16"/>
        <v>100</v>
      </c>
      <c r="N54" s="71">
        <f t="shared" si="16"/>
        <v>100</v>
      </c>
      <c r="O54" s="72">
        <f t="shared" si="16"/>
        <v>100</v>
      </c>
      <c r="P54" s="71">
        <f t="shared" si="16"/>
        <v>100.00000000000001</v>
      </c>
      <c r="Q54" s="71">
        <f t="shared" si="16"/>
        <v>100.00000000000001</v>
      </c>
      <c r="R54" s="71">
        <f t="shared" si="16"/>
        <v>100</v>
      </c>
      <c r="S54" s="72">
        <f t="shared" si="16"/>
        <v>99.999999999999986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09" t="s">
        <v>63</v>
      </c>
      <c r="E8" s="109" t="s">
        <v>64</v>
      </c>
      <c r="F8" s="10" t="s">
        <v>65</v>
      </c>
      <c r="G8" s="11" t="s">
        <v>60</v>
      </c>
      <c r="H8" s="109" t="s">
        <v>63</v>
      </c>
      <c r="I8" s="109" t="s">
        <v>64</v>
      </c>
      <c r="J8" s="10" t="s">
        <v>65</v>
      </c>
      <c r="K8" s="11" t="s">
        <v>60</v>
      </c>
      <c r="L8" s="109" t="s">
        <v>63</v>
      </c>
      <c r="M8" s="109" t="s">
        <v>64</v>
      </c>
      <c r="N8" s="10" t="s">
        <v>65</v>
      </c>
      <c r="O8" s="11" t="s">
        <v>59</v>
      </c>
      <c r="P8" s="109" t="s">
        <v>63</v>
      </c>
      <c r="Q8" s="10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270069</v>
      </c>
      <c r="E9" s="15">
        <v>274083</v>
      </c>
      <c r="F9" s="15">
        <v>306509</v>
      </c>
      <c r="G9" s="16">
        <f>(+D9+E9+F9)/3</f>
        <v>283553.66666666669</v>
      </c>
      <c r="H9" s="17">
        <v>271833</v>
      </c>
      <c r="I9" s="17">
        <v>277753</v>
      </c>
      <c r="J9" s="17">
        <v>308174</v>
      </c>
      <c r="K9" s="16">
        <f>(+H9+I9+J9)/3</f>
        <v>285920</v>
      </c>
      <c r="L9" s="18">
        <f t="shared" ref="L9:S12" si="0">(+D9/D$54)*100</f>
        <v>95.492153964740581</v>
      </c>
      <c r="M9" s="18">
        <f t="shared" si="0"/>
        <v>95.580229950794575</v>
      </c>
      <c r="N9" s="18">
        <f t="shared" si="0"/>
        <v>95.872145033249296</v>
      </c>
      <c r="O9" s="19">
        <f t="shared" si="0"/>
        <v>95.65716573276616</v>
      </c>
      <c r="P9" s="18">
        <f t="shared" si="0"/>
        <v>94.928009442758508</v>
      </c>
      <c r="Q9" s="18">
        <f t="shared" si="0"/>
        <v>94.980696301007754</v>
      </c>
      <c r="R9" s="18">
        <f t="shared" si="0"/>
        <v>95.253903050422068</v>
      </c>
      <c r="S9" s="19">
        <f t="shared" si="0"/>
        <v>95.061934996237468</v>
      </c>
      <c r="T9" s="51"/>
    </row>
    <row r="10" spans="1:20" ht="24" customHeight="1" x14ac:dyDescent="0.35">
      <c r="A10" s="13"/>
      <c r="B10" s="13"/>
      <c r="C10" s="20" t="s">
        <v>73</v>
      </c>
      <c r="D10" s="15">
        <v>267213</v>
      </c>
      <c r="E10" s="15">
        <v>270986</v>
      </c>
      <c r="F10" s="15">
        <v>302574</v>
      </c>
      <c r="G10" s="21">
        <f>(+D10+E10+F10)/3</f>
        <v>280257.66666666669</v>
      </c>
      <c r="H10" s="17">
        <v>267213</v>
      </c>
      <c r="I10" s="17">
        <v>270986</v>
      </c>
      <c r="J10" s="17">
        <v>302574</v>
      </c>
      <c r="K10" s="21">
        <f>(+H10+I10+J10)/3</f>
        <v>280257.66666666669</v>
      </c>
      <c r="L10" s="18">
        <f t="shared" si="0"/>
        <v>94.482317249962875</v>
      </c>
      <c r="M10" s="18">
        <f t="shared" si="0"/>
        <v>94.50022144184797</v>
      </c>
      <c r="N10" s="18">
        <f t="shared" si="0"/>
        <v>94.641326718923011</v>
      </c>
      <c r="O10" s="22">
        <f t="shared" si="0"/>
        <v>94.545256223848284</v>
      </c>
      <c r="P10" s="18">
        <f t="shared" si="0"/>
        <v>93.314638720198914</v>
      </c>
      <c r="Q10" s="18">
        <f t="shared" si="0"/>
        <v>92.666646149006098</v>
      </c>
      <c r="R10" s="18">
        <f t="shared" si="0"/>
        <v>93.522991756534964</v>
      </c>
      <c r="S10" s="22">
        <f t="shared" si="0"/>
        <v>93.179337195242923</v>
      </c>
    </row>
    <row r="11" spans="1:20" ht="24" customHeight="1" x14ac:dyDescent="0.35">
      <c r="A11" s="13"/>
      <c r="B11" s="13"/>
      <c r="C11" s="20" t="s">
        <v>74</v>
      </c>
      <c r="D11" s="15">
        <v>101</v>
      </c>
      <c r="E11" s="15">
        <v>91</v>
      </c>
      <c r="F11" s="15">
        <v>87</v>
      </c>
      <c r="G11" s="21">
        <f>(+D11+E11+F11)/3</f>
        <v>93</v>
      </c>
      <c r="H11" s="17">
        <v>45</v>
      </c>
      <c r="I11" s="17">
        <v>47</v>
      </c>
      <c r="J11" s="17">
        <v>48</v>
      </c>
      <c r="K11" s="21">
        <f>(+H11+I11+J11)/3</f>
        <v>46.666666666666664</v>
      </c>
      <c r="L11" s="18">
        <f t="shared" si="0"/>
        <v>3.5712012672460734E-2</v>
      </c>
      <c r="M11" s="18">
        <f t="shared" si="0"/>
        <v>3.1734186087872311E-2</v>
      </c>
      <c r="N11" s="18">
        <f t="shared" si="0"/>
        <v>2.7212501485740021E-2</v>
      </c>
      <c r="O11" s="22">
        <f t="shared" si="0"/>
        <v>3.1373660294102768E-2</v>
      </c>
      <c r="P11" s="18">
        <f t="shared" si="0"/>
        <v>1.5714649895061061E-2</v>
      </c>
      <c r="Q11" s="18">
        <f t="shared" si="0"/>
        <v>1.6072167451467181E-2</v>
      </c>
      <c r="R11" s="18">
        <f t="shared" si="0"/>
        <v>1.4836382519032297E-2</v>
      </c>
      <c r="S11" s="22">
        <f t="shared" si="0"/>
        <v>1.551561147578955E-2</v>
      </c>
    </row>
    <row r="12" spans="1:20" ht="24" customHeight="1" x14ac:dyDescent="0.35">
      <c r="A12" s="13"/>
      <c r="B12" s="13"/>
      <c r="C12" s="20" t="s">
        <v>75</v>
      </c>
      <c r="D12" s="15">
        <v>2755</v>
      </c>
      <c r="E12" s="15">
        <v>3006</v>
      </c>
      <c r="F12" s="15">
        <v>3848</v>
      </c>
      <c r="G12" s="21">
        <f>(+D12+E12+F12)/3</f>
        <v>3203</v>
      </c>
      <c r="H12" s="17">
        <v>4575</v>
      </c>
      <c r="I12" s="17">
        <v>6720</v>
      </c>
      <c r="J12" s="17">
        <v>5552</v>
      </c>
      <c r="K12" s="21">
        <f>(+H12+I12+J12)/3</f>
        <v>5615.666666666667</v>
      </c>
      <c r="L12" s="18">
        <f t="shared" si="0"/>
        <v>0.97412470210524083</v>
      </c>
      <c r="M12" s="18">
        <f t="shared" si="0"/>
        <v>1.0482743228587272</v>
      </c>
      <c r="N12" s="18">
        <f t="shared" si="0"/>
        <v>1.2036058128405474</v>
      </c>
      <c r="O12" s="22">
        <f t="shared" si="0"/>
        <v>1.0805358486237762</v>
      </c>
      <c r="P12" s="18">
        <f t="shared" si="0"/>
        <v>1.5976560726645412</v>
      </c>
      <c r="Q12" s="18">
        <f t="shared" si="0"/>
        <v>2.2979779845502013</v>
      </c>
      <c r="R12" s="18">
        <f t="shared" si="0"/>
        <v>1.7160749113680689</v>
      </c>
      <c r="S12" s="22">
        <f t="shared" si="0"/>
        <v>1.8670821895187613</v>
      </c>
    </row>
    <row r="13" spans="1:20" ht="24" customHeight="1" x14ac:dyDescent="0.35">
      <c r="A13" s="27" t="s">
        <v>12</v>
      </c>
      <c r="B13" s="27"/>
      <c r="C13" s="28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27"/>
      <c r="B14" s="27"/>
      <c r="C14" s="28" t="s">
        <v>40</v>
      </c>
      <c r="D14" s="83">
        <v>340</v>
      </c>
      <c r="E14" s="83">
        <v>380</v>
      </c>
      <c r="F14" s="83">
        <v>451</v>
      </c>
      <c r="G14" s="16">
        <f>(+D14+E14+F14)/3</f>
        <v>390.33333333333331</v>
      </c>
      <c r="H14" s="84">
        <v>512</v>
      </c>
      <c r="I14" s="84">
        <v>570</v>
      </c>
      <c r="J14" s="84">
        <v>624</v>
      </c>
      <c r="K14" s="16">
        <f>(+H14+I14+J14)/3</f>
        <v>568.66666666666663</v>
      </c>
      <c r="L14" s="85">
        <f t="shared" ref="L14:S14" si="1">(+D14/D$54)*100</f>
        <v>0.12021865652115495</v>
      </c>
      <c r="M14" s="85">
        <f t="shared" si="1"/>
        <v>0.13251638146584041</v>
      </c>
      <c r="N14" s="85">
        <f t="shared" si="1"/>
        <v>0.14106710540308909</v>
      </c>
      <c r="O14" s="19">
        <f t="shared" si="1"/>
        <v>0.13167941291897614</v>
      </c>
      <c r="P14" s="85">
        <f t="shared" si="1"/>
        <v>0.17879779436158361</v>
      </c>
      <c r="Q14" s="85">
        <f t="shared" si="1"/>
        <v>0.19491777547524033</v>
      </c>
      <c r="R14" s="85">
        <f t="shared" si="1"/>
        <v>0.19287297274741985</v>
      </c>
      <c r="S14" s="19">
        <f t="shared" si="1"/>
        <v>0.18906880841212123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150</v>
      </c>
      <c r="E16" s="15">
        <v>149</v>
      </c>
      <c r="F16" s="15">
        <v>148</v>
      </c>
      <c r="G16" s="16">
        <f t="shared" ref="G16:G18" si="2">(+D16+E16+F16)/3</f>
        <v>149</v>
      </c>
      <c r="H16" s="17">
        <v>125</v>
      </c>
      <c r="I16" s="17">
        <v>177</v>
      </c>
      <c r="J16" s="17">
        <v>148</v>
      </c>
      <c r="K16" s="16">
        <f t="shared" ref="K16:K18" si="3">(+H16+I16+J16)/3</f>
        <v>150</v>
      </c>
      <c r="L16" s="18">
        <f t="shared" ref="L16:S18" si="4">(+D16/D$54)*100</f>
        <v>5.3037642582862476E-2</v>
      </c>
      <c r="M16" s="18">
        <f t="shared" si="4"/>
        <v>5.1960370627395315E-2</v>
      </c>
      <c r="N16" s="18">
        <f t="shared" si="4"/>
        <v>4.6292531263097972E-2</v>
      </c>
      <c r="O16" s="19">
        <f t="shared" si="4"/>
        <v>5.0265326707756054E-2</v>
      </c>
      <c r="P16" s="18">
        <f t="shared" si="4"/>
        <v>4.3651805264058506E-2</v>
      </c>
      <c r="Q16" s="18">
        <f t="shared" si="4"/>
        <v>6.05270987002062E-2</v>
      </c>
      <c r="R16" s="18">
        <f t="shared" si="4"/>
        <v>4.5745512767016244E-2</v>
      </c>
      <c r="S16" s="19">
        <f t="shared" si="4"/>
        <v>4.9871608315037848E-2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150</v>
      </c>
      <c r="E17" s="15">
        <v>149</v>
      </c>
      <c r="F17" s="15">
        <v>148</v>
      </c>
      <c r="G17" s="21">
        <f t="shared" si="2"/>
        <v>149</v>
      </c>
      <c r="H17" s="17">
        <v>125</v>
      </c>
      <c r="I17" s="17">
        <v>177</v>
      </c>
      <c r="J17" s="17">
        <v>148</v>
      </c>
      <c r="K17" s="21">
        <f t="shared" si="3"/>
        <v>150</v>
      </c>
      <c r="L17" s="18">
        <f t="shared" si="4"/>
        <v>5.3037642582862476E-2</v>
      </c>
      <c r="M17" s="18">
        <f t="shared" si="4"/>
        <v>5.1960370627395315E-2</v>
      </c>
      <c r="N17" s="18">
        <f t="shared" si="4"/>
        <v>4.6292531263097972E-2</v>
      </c>
      <c r="O17" s="22">
        <f t="shared" si="4"/>
        <v>5.0265326707756054E-2</v>
      </c>
      <c r="P17" s="18">
        <f t="shared" si="4"/>
        <v>4.3651805264058506E-2</v>
      </c>
      <c r="Q17" s="18">
        <f t="shared" si="4"/>
        <v>6.05270987002062E-2</v>
      </c>
      <c r="R17" s="18">
        <f t="shared" si="4"/>
        <v>4.5745512767016244E-2</v>
      </c>
      <c r="S17" s="22">
        <f t="shared" si="4"/>
        <v>4.9871608315037848E-2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29</v>
      </c>
      <c r="D20" s="83">
        <v>1550</v>
      </c>
      <c r="E20" s="83">
        <v>1621</v>
      </c>
      <c r="F20" s="83">
        <v>1795</v>
      </c>
      <c r="G20" s="16">
        <f>(+D20+E20+F20)/3</f>
        <v>1655.3333333333333</v>
      </c>
      <c r="H20" s="84">
        <v>2875</v>
      </c>
      <c r="I20" s="84">
        <v>2926</v>
      </c>
      <c r="J20" s="84">
        <v>3350</v>
      </c>
      <c r="K20" s="16">
        <f>(+H20+I20+J20)/3</f>
        <v>3050.3333333333335</v>
      </c>
      <c r="L20" s="85">
        <f t="shared" ref="L20:S24" si="5">(+D20/D$54)*100</f>
        <v>0.54805564002291229</v>
      </c>
      <c r="M20" s="85">
        <f t="shared" si="5"/>
        <v>0.56528698514770348</v>
      </c>
      <c r="N20" s="85">
        <f t="shared" si="5"/>
        <v>0.56145333525176255</v>
      </c>
      <c r="O20" s="19">
        <f t="shared" si="5"/>
        <v>0.5584286631559654</v>
      </c>
      <c r="P20" s="85">
        <f t="shared" si="5"/>
        <v>1.0039915210733454</v>
      </c>
      <c r="Q20" s="85">
        <f t="shared" si="5"/>
        <v>1.0005779141062336</v>
      </c>
      <c r="R20" s="85">
        <f t="shared" si="5"/>
        <v>1.0354558633074624</v>
      </c>
      <c r="S20" s="19">
        <f t="shared" si="5"/>
        <v>1.0141668615353585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6818</v>
      </c>
      <c r="E21" s="15">
        <v>6367</v>
      </c>
      <c r="F21" s="15">
        <v>6392</v>
      </c>
      <c r="G21" s="16">
        <f>(+D21+E21+F21)/3</f>
        <v>6525.666666666667</v>
      </c>
      <c r="H21" s="25">
        <v>6818</v>
      </c>
      <c r="I21" s="25">
        <v>6367</v>
      </c>
      <c r="J21" s="25">
        <v>6392</v>
      </c>
      <c r="K21" s="16">
        <f>(+H21+I21+J21)/3</f>
        <v>6525.666666666667</v>
      </c>
      <c r="L21" s="26">
        <f t="shared" si="5"/>
        <v>2.4107376475330424</v>
      </c>
      <c r="M21" s="26">
        <f t="shared" si="5"/>
        <v>2.2203468441921208</v>
      </c>
      <c r="N21" s="26">
        <f t="shared" si="5"/>
        <v>1.9993368907683935</v>
      </c>
      <c r="O21" s="19">
        <f t="shared" si="5"/>
        <v>2.2014413891672042</v>
      </c>
      <c r="P21" s="26">
        <f t="shared" si="5"/>
        <v>2.3809440663228068</v>
      </c>
      <c r="Q21" s="26">
        <f t="shared" si="5"/>
        <v>2.1772657481593951</v>
      </c>
      <c r="R21" s="26">
        <f t="shared" si="5"/>
        <v>1.9757116054511341</v>
      </c>
      <c r="S21" s="19">
        <f t="shared" si="5"/>
        <v>2.1696366132966576</v>
      </c>
    </row>
    <row r="22" spans="1:20" ht="24" customHeight="1" x14ac:dyDescent="0.35">
      <c r="A22" s="23"/>
      <c r="B22" s="34"/>
      <c r="C22" s="24" t="s">
        <v>6</v>
      </c>
      <c r="D22" s="15">
        <v>4071</v>
      </c>
      <c r="E22" s="15">
        <v>3569</v>
      </c>
      <c r="F22" s="15">
        <v>3537</v>
      </c>
      <c r="G22" s="21">
        <f>(+D22+E22+F22)/3</f>
        <v>3725.6666666666665</v>
      </c>
      <c r="H22" s="25">
        <v>4071</v>
      </c>
      <c r="I22" s="25">
        <v>3569</v>
      </c>
      <c r="J22" s="25">
        <v>3537</v>
      </c>
      <c r="K22" s="21">
        <f>(+H22+I22+J22)/3</f>
        <v>3725.6666666666665</v>
      </c>
      <c r="L22" s="26">
        <f t="shared" si="5"/>
        <v>1.4394416196988877</v>
      </c>
      <c r="M22" s="26">
        <f t="shared" si="5"/>
        <v>1.2446078038199591</v>
      </c>
      <c r="N22" s="26">
        <f t="shared" si="5"/>
        <v>1.1063289397133615</v>
      </c>
      <c r="O22" s="22">
        <f t="shared" si="5"/>
        <v>1.2568580684845401</v>
      </c>
      <c r="P22" s="26">
        <f t="shared" si="5"/>
        <v>1.4216519938398573</v>
      </c>
      <c r="Q22" s="26">
        <f t="shared" si="5"/>
        <v>1.2204588432826891</v>
      </c>
      <c r="R22" s="26">
        <f t="shared" si="5"/>
        <v>1.0932559368711923</v>
      </c>
      <c r="S22" s="22">
        <f t="shared" si="5"/>
        <v>1.2386999247492843</v>
      </c>
    </row>
    <row r="23" spans="1:20" ht="24" customHeight="1" x14ac:dyDescent="0.35">
      <c r="A23" s="23"/>
      <c r="B23" s="34"/>
      <c r="C23" s="24" t="s">
        <v>7</v>
      </c>
      <c r="D23" s="15">
        <v>2642</v>
      </c>
      <c r="E23" s="15">
        <v>2682</v>
      </c>
      <c r="F23" s="15">
        <v>2713</v>
      </c>
      <c r="G23" s="21">
        <f>(+D23+E23+F23)/3</f>
        <v>2679</v>
      </c>
      <c r="H23" s="25">
        <v>2642</v>
      </c>
      <c r="I23" s="25">
        <v>2682</v>
      </c>
      <c r="J23" s="25">
        <v>2713</v>
      </c>
      <c r="K23" s="21">
        <f>(+H23+I23+J23)/3</f>
        <v>2679</v>
      </c>
      <c r="L23" s="26">
        <f t="shared" si="5"/>
        <v>0.93416967802615114</v>
      </c>
      <c r="M23" s="26">
        <f t="shared" si="5"/>
        <v>0.93528667129311582</v>
      </c>
      <c r="N23" s="26">
        <f t="shared" si="5"/>
        <v>0.84859214403232974</v>
      </c>
      <c r="O23" s="22">
        <f t="shared" si="5"/>
        <v>0.90376382718173476</v>
      </c>
      <c r="P23" s="26">
        <f t="shared" si="5"/>
        <v>0.92262455606114058</v>
      </c>
      <c r="Q23" s="26">
        <f t="shared" si="5"/>
        <v>0.9171394277624465</v>
      </c>
      <c r="R23" s="26">
        <f t="shared" si="5"/>
        <v>0.83856470362780455</v>
      </c>
      <c r="S23" s="22">
        <f t="shared" si="5"/>
        <v>0.89070692450657596</v>
      </c>
    </row>
    <row r="24" spans="1:20" ht="24" customHeight="1" x14ac:dyDescent="0.35">
      <c r="A24" s="23"/>
      <c r="B24" s="36"/>
      <c r="C24" s="24" t="s">
        <v>8</v>
      </c>
      <c r="D24" s="15">
        <v>105</v>
      </c>
      <c r="E24" s="15">
        <v>116</v>
      </c>
      <c r="F24" s="15">
        <v>142</v>
      </c>
      <c r="G24" s="21">
        <f>(+D24+E24+F24)/3</f>
        <v>121</v>
      </c>
      <c r="H24" s="25">
        <v>105</v>
      </c>
      <c r="I24" s="25">
        <v>116</v>
      </c>
      <c r="J24" s="25">
        <v>142</v>
      </c>
      <c r="K24" s="21">
        <f>(+H24+I24+J24)/3</f>
        <v>121</v>
      </c>
      <c r="L24" s="26">
        <f t="shared" si="5"/>
        <v>3.7126349808003729E-2</v>
      </c>
      <c r="M24" s="26">
        <f t="shared" si="5"/>
        <v>4.0452369079046022E-2</v>
      </c>
      <c r="N24" s="26">
        <f t="shared" si="5"/>
        <v>4.4415807022702106E-2</v>
      </c>
      <c r="O24" s="22">
        <f t="shared" si="5"/>
        <v>4.0819493500929414E-2</v>
      </c>
      <c r="P24" s="26">
        <f t="shared" si="5"/>
        <v>3.666751642180914E-2</v>
      </c>
      <c r="Q24" s="26">
        <f t="shared" si="5"/>
        <v>3.9667477114259428E-2</v>
      </c>
      <c r="R24" s="26">
        <f t="shared" si="5"/>
        <v>4.3890964952137207E-2</v>
      </c>
      <c r="S24" s="22">
        <f t="shared" si="5"/>
        <v>4.0229764040797193E-2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>
        <v>21</v>
      </c>
      <c r="E26" s="15">
        <v>23</v>
      </c>
      <c r="F26" s="15">
        <v>50</v>
      </c>
      <c r="G26" s="21">
        <f>(+D26+E26+F26)/3</f>
        <v>31.333333333333332</v>
      </c>
      <c r="H26" s="25">
        <v>21</v>
      </c>
      <c r="I26" s="25">
        <v>23</v>
      </c>
      <c r="J26" s="25">
        <v>50</v>
      </c>
      <c r="K26" s="21">
        <f>(+H26+I26+J26)/3</f>
        <v>31.333333333333332</v>
      </c>
      <c r="L26" s="26">
        <f t="shared" ref="L26:S27" si="6">(+D26/D$54)*100</f>
        <v>7.4252699616007469E-3</v>
      </c>
      <c r="M26" s="26">
        <f t="shared" si="6"/>
        <v>8.0207283518798148E-3</v>
      </c>
      <c r="N26" s="26">
        <f t="shared" si="6"/>
        <v>1.5639368669965532E-2</v>
      </c>
      <c r="O26" s="22">
        <f t="shared" si="6"/>
        <v>1.0570337160020288E-2</v>
      </c>
      <c r="P26" s="26">
        <f t="shared" si="6"/>
        <v>7.3335032843618274E-3</v>
      </c>
      <c r="Q26" s="26">
        <f t="shared" si="6"/>
        <v>7.8651032209307494E-3</v>
      </c>
      <c r="R26" s="26">
        <f t="shared" si="6"/>
        <v>1.5454565123991976E-2</v>
      </c>
      <c r="S26" s="22">
        <f t="shared" si="6"/>
        <v>1.0417624848030127E-2</v>
      </c>
    </row>
    <row r="27" spans="1:20" ht="24" customHeight="1" x14ac:dyDescent="0.35">
      <c r="A27" s="23"/>
      <c r="B27" s="36"/>
      <c r="C27" s="24" t="s">
        <v>11</v>
      </c>
      <c r="D27" s="15">
        <v>22</v>
      </c>
      <c r="E27" s="15">
        <v>18</v>
      </c>
      <c r="F27" s="15">
        <v>12</v>
      </c>
      <c r="G27" s="21">
        <f>(+D27+E27+F27)/3</f>
        <v>17.333333333333332</v>
      </c>
      <c r="H27" s="25">
        <v>22</v>
      </c>
      <c r="I27" s="25">
        <v>18</v>
      </c>
      <c r="J27" s="25">
        <v>12</v>
      </c>
      <c r="K27" s="21">
        <f>(+H27+I27+J27)/3</f>
        <v>17.333333333333332</v>
      </c>
      <c r="L27" s="26">
        <f t="shared" si="6"/>
        <v>7.7788542454864974E-3</v>
      </c>
      <c r="M27" s="26">
        <f t="shared" si="6"/>
        <v>6.277091753645072E-3</v>
      </c>
      <c r="N27" s="26">
        <f t="shared" si="6"/>
        <v>3.7534484807917271E-3</v>
      </c>
      <c r="O27" s="22">
        <f t="shared" si="6"/>
        <v>5.8474205566069679E-3</v>
      </c>
      <c r="P27" s="26">
        <f t="shared" si="6"/>
        <v>7.6827177264742969E-3</v>
      </c>
      <c r="Q27" s="26">
        <f t="shared" si="6"/>
        <v>6.1552981729023253E-3</v>
      </c>
      <c r="R27" s="26">
        <f t="shared" si="6"/>
        <v>3.7090956297580742E-3</v>
      </c>
      <c r="S27" s="22">
        <f t="shared" si="6"/>
        <v>5.7629414052932622E-3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1070</v>
      </c>
      <c r="E29" s="83">
        <v>1114</v>
      </c>
      <c r="F29" s="83">
        <v>1163</v>
      </c>
      <c r="G29" s="16">
        <f>(+D29+E29+F29)/3</f>
        <v>1115.6666666666667</v>
      </c>
      <c r="H29" s="84">
        <v>1153</v>
      </c>
      <c r="I29" s="84">
        <v>1343</v>
      </c>
      <c r="J29" s="84">
        <v>1411</v>
      </c>
      <c r="K29" s="16">
        <f>(+H29+I29+J29)/3</f>
        <v>1302.3333333333333</v>
      </c>
      <c r="L29" s="85">
        <f t="shared" ref="L29:S32" si="7">(+D29/D$54)*100</f>
        <v>0.37833518375775232</v>
      </c>
      <c r="M29" s="85">
        <f t="shared" si="7"/>
        <v>0.38848223408670063</v>
      </c>
      <c r="N29" s="85">
        <f t="shared" si="7"/>
        <v>0.36377171526339824</v>
      </c>
      <c r="O29" s="19">
        <f t="shared" si="7"/>
        <v>0.37637147313391389</v>
      </c>
      <c r="P29" s="85">
        <f t="shared" si="7"/>
        <v>0.40264425175567559</v>
      </c>
      <c r="Q29" s="85">
        <f t="shared" si="7"/>
        <v>0.45925363590043466</v>
      </c>
      <c r="R29" s="85">
        <f t="shared" si="7"/>
        <v>0.43612782779905357</v>
      </c>
      <c r="S29" s="19">
        <f t="shared" si="7"/>
        <v>0.43299638597078416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313</v>
      </c>
      <c r="E30" s="83">
        <v>334</v>
      </c>
      <c r="F30" s="83">
        <v>353</v>
      </c>
      <c r="G30" s="21">
        <f>(+D30+E30+F30)/3</f>
        <v>333.33333333333331</v>
      </c>
      <c r="H30" s="84">
        <v>428</v>
      </c>
      <c r="I30" s="84">
        <v>485</v>
      </c>
      <c r="J30" s="84">
        <v>505</v>
      </c>
      <c r="K30" s="21">
        <f>(+H30+I30+J30)/3</f>
        <v>472.66666666666669</v>
      </c>
      <c r="L30" s="85">
        <f t="shared" si="7"/>
        <v>0.11067188085623969</v>
      </c>
      <c r="M30" s="85">
        <f t="shared" si="7"/>
        <v>0.11647492476208078</v>
      </c>
      <c r="N30" s="85">
        <f t="shared" si="7"/>
        <v>0.11041394280995664</v>
      </c>
      <c r="O30" s="22">
        <f t="shared" si="7"/>
        <v>0.11245039531936477</v>
      </c>
      <c r="P30" s="85">
        <f t="shared" si="7"/>
        <v>0.14946378122413631</v>
      </c>
      <c r="Q30" s="85">
        <f t="shared" si="7"/>
        <v>0.16585108965875711</v>
      </c>
      <c r="R30" s="85">
        <f t="shared" si="7"/>
        <v>0.15609110775231896</v>
      </c>
      <c r="S30" s="22">
        <f t="shared" si="7"/>
        <v>0.15715097909049705</v>
      </c>
    </row>
    <row r="31" spans="1:20" ht="24" customHeight="1" x14ac:dyDescent="0.35">
      <c r="A31" s="81"/>
      <c r="B31" s="86"/>
      <c r="C31" s="87" t="s">
        <v>54</v>
      </c>
      <c r="D31" s="83">
        <v>396</v>
      </c>
      <c r="E31" s="83">
        <v>422</v>
      </c>
      <c r="F31" s="83">
        <v>457</v>
      </c>
      <c r="G31" s="21">
        <f>(+D31+E31+F31)/3</f>
        <v>425</v>
      </c>
      <c r="H31" s="84">
        <v>345</v>
      </c>
      <c r="I31" s="84">
        <v>397</v>
      </c>
      <c r="J31" s="84">
        <v>401</v>
      </c>
      <c r="K31" s="21">
        <f>(+H31+I31+J31)/3</f>
        <v>381</v>
      </c>
      <c r="L31" s="85">
        <f t="shared" si="7"/>
        <v>0.14001937641875695</v>
      </c>
      <c r="M31" s="85">
        <f t="shared" si="7"/>
        <v>0.14716292889101226</v>
      </c>
      <c r="N31" s="85">
        <f t="shared" si="7"/>
        <v>0.14294382964348495</v>
      </c>
      <c r="O31" s="22">
        <f t="shared" si="7"/>
        <v>0.14337425403219006</v>
      </c>
      <c r="P31" s="85">
        <f t="shared" si="7"/>
        <v>0.12047898252880146</v>
      </c>
      <c r="Q31" s="85">
        <f t="shared" si="7"/>
        <v>0.13575852081345685</v>
      </c>
      <c r="R31" s="85">
        <f t="shared" si="7"/>
        <v>0.12394561229441564</v>
      </c>
      <c r="S31" s="22">
        <f t="shared" si="7"/>
        <v>0.12667388512019612</v>
      </c>
    </row>
    <row r="32" spans="1:20" ht="24" customHeight="1" x14ac:dyDescent="0.35">
      <c r="A32" s="81"/>
      <c r="B32" s="86"/>
      <c r="C32" s="87" t="s">
        <v>55</v>
      </c>
      <c r="D32" s="83">
        <v>361</v>
      </c>
      <c r="E32" s="83">
        <v>358</v>
      </c>
      <c r="F32" s="83">
        <v>353</v>
      </c>
      <c r="G32" s="21">
        <f>(+D32+E32+F32)/3</f>
        <v>357.33333333333331</v>
      </c>
      <c r="H32" s="84">
        <v>380</v>
      </c>
      <c r="I32" s="84">
        <v>461</v>
      </c>
      <c r="J32" s="84">
        <v>505</v>
      </c>
      <c r="K32" s="21">
        <f>(+H32+I32+J32)/3</f>
        <v>448.66666666666669</v>
      </c>
      <c r="L32" s="85">
        <f t="shared" si="7"/>
        <v>0.12764392648275569</v>
      </c>
      <c r="M32" s="85">
        <f t="shared" si="7"/>
        <v>0.12484438043360756</v>
      </c>
      <c r="N32" s="85">
        <f t="shared" si="7"/>
        <v>0.11041394280995664</v>
      </c>
      <c r="O32" s="22">
        <f t="shared" si="7"/>
        <v>0.12054682378235901</v>
      </c>
      <c r="P32" s="85">
        <f t="shared" si="7"/>
        <v>0.13270148800273784</v>
      </c>
      <c r="Q32" s="85">
        <f t="shared" si="7"/>
        <v>0.15764402542822067</v>
      </c>
      <c r="R32" s="85">
        <f t="shared" si="7"/>
        <v>0.15609110775231896</v>
      </c>
      <c r="S32" s="22">
        <f t="shared" si="7"/>
        <v>0.14917152176009096</v>
      </c>
    </row>
    <row r="33" spans="1:20" ht="24" customHeight="1" x14ac:dyDescent="0.35">
      <c r="A33" s="13" t="s">
        <v>30</v>
      </c>
      <c r="B33" s="13"/>
      <c r="C33" s="14" t="s">
        <v>76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77</v>
      </c>
      <c r="D34" s="15">
        <v>80</v>
      </c>
      <c r="E34" s="15">
        <v>87</v>
      </c>
      <c r="F34" s="15">
        <v>139</v>
      </c>
      <c r="G34" s="16">
        <f>(+D34+E34+F34)/3</f>
        <v>102</v>
      </c>
      <c r="H34" s="17">
        <v>59</v>
      </c>
      <c r="I34" s="17">
        <v>99</v>
      </c>
      <c r="J34" s="17">
        <v>135</v>
      </c>
      <c r="K34" s="16">
        <f>(+H34+I34+J34)/3</f>
        <v>97.666666666666671</v>
      </c>
      <c r="L34" s="18">
        <f t="shared" ref="L34:S34" si="8">(+D34/D$54)*100</f>
        <v>2.8286742710859986E-2</v>
      </c>
      <c r="M34" s="18">
        <f t="shared" si="8"/>
        <v>3.0339276809284516E-2</v>
      </c>
      <c r="N34" s="18">
        <f t="shared" si="8"/>
        <v>4.347744490250418E-2</v>
      </c>
      <c r="O34" s="19">
        <f t="shared" si="8"/>
        <v>3.4409820967725616E-2</v>
      </c>
      <c r="P34" s="18">
        <f t="shared" si="8"/>
        <v>2.0603652084635615E-2</v>
      </c>
      <c r="Q34" s="18">
        <f t="shared" si="8"/>
        <v>3.3854139950962786E-2</v>
      </c>
      <c r="R34" s="18">
        <f t="shared" si="8"/>
        <v>4.1727325834778332E-2</v>
      </c>
      <c r="S34" s="19">
        <f t="shared" si="8"/>
        <v>3.2471958302902421E-2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2448</v>
      </c>
      <c r="E36" s="83">
        <v>2446</v>
      </c>
      <c r="F36" s="83">
        <v>2772</v>
      </c>
      <c r="G36" s="16">
        <f>(+D36+E36+F36)/3</f>
        <v>2555.3333333333335</v>
      </c>
      <c r="H36" s="84">
        <v>2493</v>
      </c>
      <c r="I36" s="84">
        <v>2883</v>
      </c>
      <c r="J36" s="84">
        <v>2970</v>
      </c>
      <c r="K36" s="16">
        <f>(+H36+I36+J36)/3</f>
        <v>2782</v>
      </c>
      <c r="L36" s="85">
        <f t="shared" ref="L36:S36" si="9">(+D36/D$54)*100</f>
        <v>0.86557432695231562</v>
      </c>
      <c r="M36" s="85">
        <f t="shared" si="9"/>
        <v>0.85298702385643599</v>
      </c>
      <c r="N36" s="85">
        <f t="shared" si="9"/>
        <v>0.86704659906288906</v>
      </c>
      <c r="O36" s="19">
        <f t="shared" si="9"/>
        <v>0.86204473051825037</v>
      </c>
      <c r="P36" s="85">
        <f t="shared" si="9"/>
        <v>0.87059160418638282</v>
      </c>
      <c r="Q36" s="85">
        <f t="shared" si="9"/>
        <v>0.98587359069318914</v>
      </c>
      <c r="R36" s="85">
        <f t="shared" si="9"/>
        <v>0.91800116836512324</v>
      </c>
      <c r="S36" s="19">
        <f t="shared" si="9"/>
        <v>0.92495209554956848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16"/>
      <c r="H38" s="84"/>
      <c r="I38" s="84"/>
      <c r="J38" s="84"/>
      <c r="K38" s="16"/>
      <c r="L38" s="85"/>
      <c r="M38" s="85"/>
      <c r="N38" s="85"/>
      <c r="O38" s="19"/>
      <c r="P38" s="85"/>
      <c r="Q38" s="85"/>
      <c r="R38" s="85"/>
      <c r="S38" s="19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75</v>
      </c>
      <c r="E40" s="15">
        <v>273</v>
      </c>
      <c r="F40" s="15">
        <v>100</v>
      </c>
      <c r="G40" s="16">
        <f>(+D40+E40+F40)/3</f>
        <v>149.33333333333334</v>
      </c>
      <c r="H40" s="25">
        <v>306</v>
      </c>
      <c r="I40" s="25">
        <v>0</v>
      </c>
      <c r="J40" s="25">
        <v>0</v>
      </c>
      <c r="K40" s="16">
        <f>(+H40+I40+J40)/3</f>
        <v>102</v>
      </c>
      <c r="L40" s="26">
        <f t="shared" ref="L40:S42" si="10">(+D40/D$54)*100</f>
        <v>2.6518821291431238E-2</v>
      </c>
      <c r="M40" s="26">
        <f t="shared" si="10"/>
        <v>9.520255826361694E-2</v>
      </c>
      <c r="N40" s="26">
        <f t="shared" si="10"/>
        <v>3.1278737339931063E-2</v>
      </c>
      <c r="O40" s="19">
        <f t="shared" si="10"/>
        <v>5.0377777103075415E-2</v>
      </c>
      <c r="P40" s="26">
        <f t="shared" si="10"/>
        <v>0.10685961928641521</v>
      </c>
      <c r="Q40" s="26">
        <f t="shared" si="10"/>
        <v>0</v>
      </c>
      <c r="R40" s="26">
        <f t="shared" si="10"/>
        <v>0</v>
      </c>
      <c r="S40" s="19">
        <f t="shared" si="10"/>
        <v>3.3912693654225737E-2</v>
      </c>
    </row>
    <row r="41" spans="1:20" ht="24" customHeight="1" x14ac:dyDescent="0.35">
      <c r="A41" s="13"/>
      <c r="B41" s="13"/>
      <c r="C41" s="24" t="s">
        <v>27</v>
      </c>
      <c r="D41" s="15">
        <v>14</v>
      </c>
      <c r="E41" s="15">
        <v>10</v>
      </c>
      <c r="F41" s="15">
        <v>7</v>
      </c>
      <c r="G41" s="21">
        <f>(+D41+E41+F41)/3</f>
        <v>10.333333333333334</v>
      </c>
      <c r="H41" s="17">
        <v>0</v>
      </c>
      <c r="I41" s="17">
        <v>0</v>
      </c>
      <c r="J41" s="25">
        <v>0</v>
      </c>
      <c r="K41" s="21">
        <f>(+H41+I41+J41)/3</f>
        <v>0</v>
      </c>
      <c r="L41" s="26">
        <f t="shared" si="10"/>
        <v>4.9501799744004977E-3</v>
      </c>
      <c r="M41" s="26">
        <f t="shared" si="10"/>
        <v>3.4872731964694843E-3</v>
      </c>
      <c r="N41" s="26">
        <f t="shared" si="10"/>
        <v>2.1895116137951743E-3</v>
      </c>
      <c r="O41" s="22">
        <f t="shared" si="10"/>
        <v>3.4859622549003079E-3</v>
      </c>
      <c r="P41" s="26">
        <f t="shared" si="10"/>
        <v>0</v>
      </c>
      <c r="Q41" s="26">
        <f t="shared" si="10"/>
        <v>0</v>
      </c>
      <c r="R41" s="26">
        <f t="shared" si="10"/>
        <v>0</v>
      </c>
      <c r="S41" s="22">
        <f t="shared" si="10"/>
        <v>0</v>
      </c>
    </row>
    <row r="42" spans="1:20" ht="24" customHeight="1" x14ac:dyDescent="0.35">
      <c r="A42" s="13"/>
      <c r="B42" s="13"/>
      <c r="C42" s="24" t="s">
        <v>19</v>
      </c>
      <c r="D42" s="15">
        <v>61</v>
      </c>
      <c r="E42" s="15">
        <v>263</v>
      </c>
      <c r="F42" s="15">
        <v>93</v>
      </c>
      <c r="G42" s="21">
        <f>(+D42+E42+F42)/3</f>
        <v>139</v>
      </c>
      <c r="H42" s="17">
        <v>306</v>
      </c>
      <c r="I42" s="17">
        <v>0</v>
      </c>
      <c r="J42" s="25">
        <v>0</v>
      </c>
      <c r="K42" s="21">
        <f>(+H42+I42+J42)/3</f>
        <v>102</v>
      </c>
      <c r="L42" s="18">
        <f t="shared" si="10"/>
        <v>2.1568641317030741E-2</v>
      </c>
      <c r="M42" s="18">
        <f t="shared" si="10"/>
        <v>9.1715285067147448E-2</v>
      </c>
      <c r="N42" s="26">
        <f t="shared" si="10"/>
        <v>2.9089225726135887E-2</v>
      </c>
      <c r="O42" s="22">
        <f t="shared" si="10"/>
        <v>4.6891814848175103E-2</v>
      </c>
      <c r="P42" s="18">
        <f t="shared" si="10"/>
        <v>0.10685961928641521</v>
      </c>
      <c r="Q42" s="18">
        <f t="shared" si="10"/>
        <v>0</v>
      </c>
      <c r="R42" s="26">
        <f t="shared" si="10"/>
        <v>0</v>
      </c>
      <c r="S42" s="22">
        <f t="shared" si="10"/>
        <v>3.3912693654225737E-2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93</v>
      </c>
      <c r="E44" s="83">
        <v>94</v>
      </c>
      <c r="F44" s="83">
        <v>122</v>
      </c>
      <c r="G44" s="16">
        <f>(+D44+E44+F44)/3</f>
        <v>103</v>
      </c>
      <c r="H44" s="84">
        <v>84</v>
      </c>
      <c r="I44" s="84">
        <v>89</v>
      </c>
      <c r="J44" s="90">
        <v>109</v>
      </c>
      <c r="K44" s="16">
        <f>(+H44+I44+J44)/3</f>
        <v>94</v>
      </c>
      <c r="L44" s="85">
        <f t="shared" ref="L44:S44" si="11">(+D44/D$54)*100</f>
        <v>3.2883338401374737E-2</v>
      </c>
      <c r="M44" s="85">
        <f t="shared" si="11"/>
        <v>3.2780368046813155E-2</v>
      </c>
      <c r="N44" s="91">
        <f t="shared" si="11"/>
        <v>3.8160059554715894E-2</v>
      </c>
      <c r="O44" s="19">
        <f t="shared" si="11"/>
        <v>3.4747172153683711E-2</v>
      </c>
      <c r="P44" s="85">
        <f t="shared" si="11"/>
        <v>2.933401313744731E-2</v>
      </c>
      <c r="Q44" s="85">
        <f t="shared" si="11"/>
        <v>3.0434529854905943E-2</v>
      </c>
      <c r="R44" s="91">
        <f t="shared" si="11"/>
        <v>3.3690951970302509E-2</v>
      </c>
      <c r="S44" s="19">
        <f t="shared" si="11"/>
        <v>3.1252874544090384E-2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3</v>
      </c>
      <c r="E46" s="15">
        <v>12</v>
      </c>
      <c r="F46" s="15">
        <v>7</v>
      </c>
      <c r="G46" s="16">
        <f>(+D46+E46+F46)/3</f>
        <v>7.333333333333333</v>
      </c>
      <c r="H46" s="17">
        <v>0</v>
      </c>
      <c r="I46" s="17">
        <v>4</v>
      </c>
      <c r="J46" s="17">
        <v>3</v>
      </c>
      <c r="K46" s="16">
        <f>(+H46+I46+J46)/3</f>
        <v>2.3333333333333335</v>
      </c>
      <c r="L46" s="18">
        <f t="shared" ref="L46:S46" si="12">(+D46/D$54)*100</f>
        <v>1.0607528516572496E-3</v>
      </c>
      <c r="M46" s="18">
        <f t="shared" si="12"/>
        <v>4.1847278357633813E-3</v>
      </c>
      <c r="N46" s="18">
        <f t="shared" si="12"/>
        <v>2.1895116137951743E-3</v>
      </c>
      <c r="O46" s="19">
        <f t="shared" si="12"/>
        <v>2.4739086970260249E-3</v>
      </c>
      <c r="P46" s="18">
        <f t="shared" si="12"/>
        <v>0</v>
      </c>
      <c r="Q46" s="18">
        <f t="shared" si="12"/>
        <v>1.3678440384227392E-3</v>
      </c>
      <c r="R46" s="18">
        <f t="shared" si="12"/>
        <v>9.2727390743951854E-4</v>
      </c>
      <c r="S46" s="19">
        <f t="shared" si="12"/>
        <v>7.7578057378947752E-4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79</v>
      </c>
      <c r="E48" s="83">
        <v>98</v>
      </c>
      <c r="F48" s="83">
        <v>79</v>
      </c>
      <c r="G48" s="16">
        <f t="shared" ref="G48:G53" si="13">(+D48+E48+F48)/3</f>
        <v>85.333333333333329</v>
      </c>
      <c r="H48" s="84">
        <v>59</v>
      </c>
      <c r="I48" s="84">
        <v>199</v>
      </c>
      <c r="J48" s="84">
        <v>187</v>
      </c>
      <c r="K48" s="16">
        <f t="shared" ref="K48:K53" si="14">(+H48+I48+J48)/3</f>
        <v>148.33333333333334</v>
      </c>
      <c r="L48" s="85">
        <f t="shared" ref="L48:S53" si="15">(+D48/D$54)*100</f>
        <v>2.7933158426974237E-2</v>
      </c>
      <c r="M48" s="85">
        <f t="shared" si="15"/>
        <v>3.4175277325400953E-2</v>
      </c>
      <c r="N48" s="85">
        <f t="shared" si="15"/>
        <v>2.4710202498545539E-2</v>
      </c>
      <c r="O48" s="19">
        <f t="shared" si="15"/>
        <v>2.8787301201757379E-2</v>
      </c>
      <c r="P48" s="85">
        <f t="shared" si="15"/>
        <v>2.0603652084635615E-2</v>
      </c>
      <c r="Q48" s="85">
        <f t="shared" si="15"/>
        <v>6.8050240911531265E-2</v>
      </c>
      <c r="R48" s="85">
        <f t="shared" si="15"/>
        <v>5.7800073563729994E-2</v>
      </c>
      <c r="S48" s="19">
        <f t="shared" si="15"/>
        <v>4.9317479333759656E-2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17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si="15"/>
        <v>0</v>
      </c>
      <c r="M52" s="18">
        <f t="shared" si="15"/>
        <v>0</v>
      </c>
      <c r="N52" s="18">
        <f t="shared" si="15"/>
        <v>0</v>
      </c>
      <c r="O52" s="22">
        <f t="shared" si="15"/>
        <v>0</v>
      </c>
      <c r="P52" s="18">
        <f t="shared" si="15"/>
        <v>0</v>
      </c>
      <c r="Q52" s="18">
        <f t="shared" si="15"/>
        <v>0</v>
      </c>
      <c r="R52" s="18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43</v>
      </c>
      <c r="E53" s="94">
        <v>33</v>
      </c>
      <c r="F53" s="94">
        <v>29</v>
      </c>
      <c r="G53" s="67">
        <f t="shared" si="13"/>
        <v>35</v>
      </c>
      <c r="H53" s="84">
        <v>40</v>
      </c>
      <c r="I53" s="84">
        <v>21</v>
      </c>
      <c r="J53" s="84">
        <v>26</v>
      </c>
      <c r="K53" s="67">
        <f t="shared" si="14"/>
        <v>29</v>
      </c>
      <c r="L53" s="85">
        <f t="shared" si="15"/>
        <v>1.5204124207087244E-2</v>
      </c>
      <c r="M53" s="85">
        <f t="shared" si="15"/>
        <v>1.1508001548349299E-2</v>
      </c>
      <c r="N53" s="85">
        <f t="shared" si="15"/>
        <v>9.0708338285800071E-3</v>
      </c>
      <c r="O53" s="68">
        <f t="shared" si="15"/>
        <v>1.18072915085333E-2</v>
      </c>
      <c r="P53" s="85">
        <f t="shared" si="15"/>
        <v>1.3968577684498719E-2</v>
      </c>
      <c r="Q53" s="85">
        <f t="shared" si="15"/>
        <v>7.1811812017193791E-3</v>
      </c>
      <c r="R53" s="85">
        <f t="shared" si="15"/>
        <v>8.0363738644758272E-3</v>
      </c>
      <c r="S53" s="68">
        <f t="shared" si="15"/>
        <v>9.6418442742406494E-3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6">D9+D14+D16+D21+D20+D29+D34+D36+D40+D44+D46+D48+D49+D53</f>
        <v>282818</v>
      </c>
      <c r="E54" s="46">
        <f t="shared" si="16"/>
        <v>286757</v>
      </c>
      <c r="F54" s="46">
        <f t="shared" si="16"/>
        <v>319706</v>
      </c>
      <c r="G54" s="70">
        <f t="shared" si="16"/>
        <v>296426.99999999994</v>
      </c>
      <c r="H54" s="46">
        <f t="shared" si="16"/>
        <v>286357</v>
      </c>
      <c r="I54" s="46">
        <f t="shared" si="16"/>
        <v>292431</v>
      </c>
      <c r="J54" s="46">
        <f t="shared" si="16"/>
        <v>323529</v>
      </c>
      <c r="K54" s="70">
        <f t="shared" si="16"/>
        <v>300772.33333333331</v>
      </c>
      <c r="L54" s="71">
        <f t="shared" si="16"/>
        <v>100.00000000000001</v>
      </c>
      <c r="M54" s="71">
        <f t="shared" si="16"/>
        <v>100.00000000000001</v>
      </c>
      <c r="N54" s="71">
        <f t="shared" si="16"/>
        <v>99.999999999999986</v>
      </c>
      <c r="O54" s="72">
        <f t="shared" si="16"/>
        <v>100.00000000000003</v>
      </c>
      <c r="P54" s="71">
        <f t="shared" si="16"/>
        <v>99.999999999999986</v>
      </c>
      <c r="Q54" s="71">
        <f t="shared" si="16"/>
        <v>100</v>
      </c>
      <c r="R54" s="71">
        <f t="shared" si="16"/>
        <v>100</v>
      </c>
      <c r="S54" s="72">
        <f t="shared" si="16"/>
        <v>100.00000000000003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08" t="s">
        <v>56</v>
      </c>
      <c r="E8" s="108" t="s">
        <v>57</v>
      </c>
      <c r="F8" s="10" t="s">
        <v>58</v>
      </c>
      <c r="G8" s="11" t="s">
        <v>60</v>
      </c>
      <c r="H8" s="108" t="s">
        <v>56</v>
      </c>
      <c r="I8" s="108" t="s">
        <v>57</v>
      </c>
      <c r="J8" s="10" t="s">
        <v>58</v>
      </c>
      <c r="K8" s="11" t="s">
        <v>60</v>
      </c>
      <c r="L8" s="108" t="s">
        <v>56</v>
      </c>
      <c r="M8" s="108" t="s">
        <v>57</v>
      </c>
      <c r="N8" s="10" t="s">
        <v>58</v>
      </c>
      <c r="O8" s="11" t="s">
        <v>59</v>
      </c>
      <c r="P8" s="108" t="s">
        <v>56</v>
      </c>
      <c r="Q8" s="108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293394</v>
      </c>
      <c r="E9" s="15">
        <v>276053</v>
      </c>
      <c r="F9" s="15">
        <v>329089</v>
      </c>
      <c r="G9" s="16">
        <f>(+D9+E9+F9)/3</f>
        <v>299512</v>
      </c>
      <c r="H9" s="17">
        <v>296183</v>
      </c>
      <c r="I9" s="17">
        <v>279041</v>
      </c>
      <c r="J9" s="17">
        <v>334214</v>
      </c>
      <c r="K9" s="16">
        <f>(+H9+I9+J9)/3</f>
        <v>303146</v>
      </c>
      <c r="L9" s="18">
        <f t="shared" ref="L9:S12" si="0">(+D9/D$54)*100</f>
        <v>95.134549722923879</v>
      </c>
      <c r="M9" s="18">
        <f t="shared" si="0"/>
        <v>95.557432490904745</v>
      </c>
      <c r="N9" s="18">
        <f t="shared" si="0"/>
        <v>95.728298242449981</v>
      </c>
      <c r="O9" s="19">
        <f t="shared" si="0"/>
        <v>95.481265806643592</v>
      </c>
      <c r="P9" s="18">
        <f t="shared" si="0"/>
        <v>94.440387859153944</v>
      </c>
      <c r="Q9" s="18">
        <f t="shared" si="0"/>
        <v>94.933216300257882</v>
      </c>
      <c r="R9" s="18">
        <f t="shared" si="0"/>
        <v>95.09276989481053</v>
      </c>
      <c r="S9" s="19">
        <f t="shared" si="0"/>
        <v>94.830523850538157</v>
      </c>
      <c r="T9" s="51"/>
    </row>
    <row r="10" spans="1:20" ht="24" customHeight="1" x14ac:dyDescent="0.35">
      <c r="A10" s="13"/>
      <c r="B10" s="13"/>
      <c r="C10" s="20" t="s">
        <v>73</v>
      </c>
      <c r="D10" s="15">
        <v>290360</v>
      </c>
      <c r="E10" s="15">
        <v>273118</v>
      </c>
      <c r="F10" s="15">
        <v>325847</v>
      </c>
      <c r="G10" s="21">
        <f>(+D10+E10+F10)/3</f>
        <v>296441.66666666669</v>
      </c>
      <c r="H10" s="17">
        <v>290360</v>
      </c>
      <c r="I10" s="17">
        <v>273118</v>
      </c>
      <c r="J10" s="17">
        <v>325847</v>
      </c>
      <c r="K10" s="21">
        <f>(+H10+I10+J10)/3</f>
        <v>296441.66666666669</v>
      </c>
      <c r="L10" s="18">
        <f t="shared" si="0"/>
        <v>94.150759243707014</v>
      </c>
      <c r="M10" s="18">
        <f t="shared" si="0"/>
        <v>94.541464309574337</v>
      </c>
      <c r="N10" s="18">
        <f t="shared" si="0"/>
        <v>94.785236812557088</v>
      </c>
      <c r="O10" s="22">
        <f t="shared" si="0"/>
        <v>94.502475931396518</v>
      </c>
      <c r="P10" s="18">
        <f t="shared" si="0"/>
        <v>92.583676371648409</v>
      </c>
      <c r="Q10" s="18">
        <f t="shared" si="0"/>
        <v>92.918138085420537</v>
      </c>
      <c r="R10" s="18">
        <f t="shared" si="0"/>
        <v>92.712135912661722</v>
      </c>
      <c r="S10" s="22">
        <f t="shared" si="0"/>
        <v>92.733265624902245</v>
      </c>
    </row>
    <row r="11" spans="1:20" ht="24" customHeight="1" x14ac:dyDescent="0.35">
      <c r="A11" s="13"/>
      <c r="B11" s="13"/>
      <c r="C11" s="20" t="s">
        <v>74</v>
      </c>
      <c r="D11" s="15">
        <v>121</v>
      </c>
      <c r="E11" s="15">
        <v>95</v>
      </c>
      <c r="F11" s="15">
        <v>101</v>
      </c>
      <c r="G11" s="21">
        <f>(+D11+E11+F11)/3</f>
        <v>105.66666666666667</v>
      </c>
      <c r="H11" s="17">
        <v>60</v>
      </c>
      <c r="I11" s="17">
        <v>45</v>
      </c>
      <c r="J11" s="17">
        <v>47</v>
      </c>
      <c r="K11" s="21">
        <f>(+H11+I11+J11)/3</f>
        <v>50.666666666666664</v>
      </c>
      <c r="L11" s="18">
        <f t="shared" si="0"/>
        <v>3.9234887272656525E-2</v>
      </c>
      <c r="M11" s="18">
        <f t="shared" si="0"/>
        <v>3.2884830400814156E-2</v>
      </c>
      <c r="N11" s="18">
        <f t="shared" si="0"/>
        <v>2.9379766939908195E-2</v>
      </c>
      <c r="O11" s="22">
        <f t="shared" si="0"/>
        <v>3.368541857054811E-2</v>
      </c>
      <c r="P11" s="18">
        <f t="shared" si="0"/>
        <v>1.9131493946476456E-2</v>
      </c>
      <c r="Q11" s="18">
        <f t="shared" si="0"/>
        <v>1.5309559288819941E-2</v>
      </c>
      <c r="R11" s="18">
        <f t="shared" si="0"/>
        <v>1.3372749750327918E-2</v>
      </c>
      <c r="S11" s="22">
        <f t="shared" si="0"/>
        <v>1.5849612205869779E-2</v>
      </c>
    </row>
    <row r="12" spans="1:20" ht="24" customHeight="1" x14ac:dyDescent="0.35">
      <c r="A12" s="13"/>
      <c r="B12" s="13"/>
      <c r="C12" s="20" t="s">
        <v>75</v>
      </c>
      <c r="D12" s="15">
        <v>2913</v>
      </c>
      <c r="E12" s="15">
        <v>2840</v>
      </c>
      <c r="F12" s="15">
        <v>3141</v>
      </c>
      <c r="G12" s="21">
        <f>(+D12+E12+F12)/3</f>
        <v>2964.6666666666665</v>
      </c>
      <c r="H12" s="17">
        <v>5763</v>
      </c>
      <c r="I12" s="17">
        <v>5878</v>
      </c>
      <c r="J12" s="17">
        <v>8320</v>
      </c>
      <c r="K12" s="21">
        <f>(+H12+I12+J12)/3</f>
        <v>6653.666666666667</v>
      </c>
      <c r="L12" s="18">
        <f t="shared" si="0"/>
        <v>0.94455559194420224</v>
      </c>
      <c r="M12" s="18">
        <f t="shared" si="0"/>
        <v>0.98308335092960231</v>
      </c>
      <c r="N12" s="18">
        <f t="shared" si="0"/>
        <v>0.91368166295298647</v>
      </c>
      <c r="O12" s="22">
        <f t="shared" si="0"/>
        <v>0.94510445667651366</v>
      </c>
      <c r="P12" s="18">
        <f t="shared" si="0"/>
        <v>1.8375799935590638</v>
      </c>
      <c r="Q12" s="18">
        <f t="shared" si="0"/>
        <v>1.9997686555485246</v>
      </c>
      <c r="R12" s="18">
        <f t="shared" si="0"/>
        <v>2.3672612323984739</v>
      </c>
      <c r="S12" s="22">
        <f t="shared" si="0"/>
        <v>2.0814086134300442</v>
      </c>
    </row>
    <row r="13" spans="1:20" ht="24" customHeight="1" x14ac:dyDescent="0.35">
      <c r="A13" s="27" t="s">
        <v>12</v>
      </c>
      <c r="B13" s="27"/>
      <c r="C13" s="28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27"/>
      <c r="B14" s="27"/>
      <c r="C14" s="28" t="s">
        <v>40</v>
      </c>
      <c r="D14" s="83">
        <v>414</v>
      </c>
      <c r="E14" s="83">
        <v>366</v>
      </c>
      <c r="F14" s="83">
        <v>404</v>
      </c>
      <c r="G14" s="16">
        <f>(+D14+E14+F14)/3</f>
        <v>394.66666666666669</v>
      </c>
      <c r="H14" s="84">
        <v>609</v>
      </c>
      <c r="I14" s="84">
        <v>540</v>
      </c>
      <c r="J14" s="84">
        <v>592</v>
      </c>
      <c r="K14" s="16">
        <f>(+H14+I14+J14)/3</f>
        <v>580.33333333333337</v>
      </c>
      <c r="L14" s="85">
        <f t="shared" ref="L14:S14" si="1">(+D14/D$54)*100</f>
        <v>0.13424168042049422</v>
      </c>
      <c r="M14" s="85">
        <f t="shared" si="1"/>
        <v>0.12669313607050506</v>
      </c>
      <c r="N14" s="85">
        <f t="shared" si="1"/>
        <v>0.11751906775963278</v>
      </c>
      <c r="O14" s="19">
        <f t="shared" si="1"/>
        <v>0.12581556967674754</v>
      </c>
      <c r="P14" s="85">
        <f t="shared" si="1"/>
        <v>0.19418466355673603</v>
      </c>
      <c r="Q14" s="85">
        <f t="shared" si="1"/>
        <v>0.18371471146583926</v>
      </c>
      <c r="R14" s="85">
        <f t="shared" si="1"/>
        <v>0.16843974153604524</v>
      </c>
      <c r="S14" s="19">
        <f t="shared" si="1"/>
        <v>0.18154062401591636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182</v>
      </c>
      <c r="E16" s="15">
        <v>150</v>
      </c>
      <c r="F16" s="15">
        <v>178</v>
      </c>
      <c r="G16" s="16">
        <f t="shared" ref="G16:G22" si="2">(+D16+E16+F16)/3</f>
        <v>170</v>
      </c>
      <c r="H16" s="17">
        <v>157</v>
      </c>
      <c r="I16" s="17">
        <v>178</v>
      </c>
      <c r="J16" s="17">
        <v>179</v>
      </c>
      <c r="K16" s="16">
        <f t="shared" ref="K16:K22" si="3">(+H16+I16+J16)/3</f>
        <v>171.33333333333334</v>
      </c>
      <c r="L16" s="18">
        <f t="shared" ref="L16:S22" si="4">(+D16/D$54)*100</f>
        <v>5.9014458542342871E-2</v>
      </c>
      <c r="M16" s="18">
        <f t="shared" si="4"/>
        <v>5.1923416422338144E-2</v>
      </c>
      <c r="N16" s="18">
        <f t="shared" si="4"/>
        <v>5.1778203121818404E-2</v>
      </c>
      <c r="O16" s="19">
        <f t="shared" si="4"/>
        <v>5.4194206533058467E-2</v>
      </c>
      <c r="P16" s="18">
        <f t="shared" si="4"/>
        <v>5.0060742493280068E-2</v>
      </c>
      <c r="Q16" s="18">
        <f t="shared" si="4"/>
        <v>6.0557812297998864E-2</v>
      </c>
      <c r="R16" s="18">
        <f t="shared" si="4"/>
        <v>5.0930259687419092E-2</v>
      </c>
      <c r="S16" s="19">
        <f t="shared" si="4"/>
        <v>5.3596714959322812E-2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182</v>
      </c>
      <c r="E17" s="15">
        <v>150</v>
      </c>
      <c r="F17" s="15">
        <v>178</v>
      </c>
      <c r="G17" s="21">
        <f t="shared" si="2"/>
        <v>170</v>
      </c>
      <c r="H17" s="17">
        <v>157</v>
      </c>
      <c r="I17" s="17">
        <v>178</v>
      </c>
      <c r="J17" s="17">
        <v>179</v>
      </c>
      <c r="K17" s="21">
        <f t="shared" si="3"/>
        <v>171.33333333333334</v>
      </c>
      <c r="L17" s="18">
        <f t="shared" si="4"/>
        <v>5.9014458542342871E-2</v>
      </c>
      <c r="M17" s="18">
        <f t="shared" si="4"/>
        <v>5.1923416422338144E-2</v>
      </c>
      <c r="N17" s="18">
        <f t="shared" si="4"/>
        <v>5.1778203121818404E-2</v>
      </c>
      <c r="O17" s="22">
        <f t="shared" si="4"/>
        <v>5.4194206533058467E-2</v>
      </c>
      <c r="P17" s="18">
        <f t="shared" si="4"/>
        <v>5.0060742493280068E-2</v>
      </c>
      <c r="Q17" s="18">
        <f t="shared" si="4"/>
        <v>6.0557812297998864E-2</v>
      </c>
      <c r="R17" s="18">
        <f t="shared" si="4"/>
        <v>5.0930259687419092E-2</v>
      </c>
      <c r="S17" s="22">
        <f t="shared" si="4"/>
        <v>5.3596714959322812E-2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7775</v>
      </c>
      <c r="E19" s="83">
        <v>6269</v>
      </c>
      <c r="F19" s="83">
        <v>7619</v>
      </c>
      <c r="G19" s="16">
        <f t="shared" si="2"/>
        <v>7221</v>
      </c>
      <c r="H19" s="84">
        <v>7775</v>
      </c>
      <c r="I19" s="84">
        <v>6269</v>
      </c>
      <c r="J19" s="84">
        <v>7619</v>
      </c>
      <c r="K19" s="16">
        <f t="shared" si="3"/>
        <v>7221</v>
      </c>
      <c r="L19" s="85">
        <f t="shared" ref="L19" si="5">(+D19/D$54)*100</f>
        <v>2.5210846987182189</v>
      </c>
      <c r="M19" s="85">
        <f t="shared" ref="M19" si="6">(+E19/E$54)*100</f>
        <v>2.1700526503442523</v>
      </c>
      <c r="N19" s="85">
        <f t="shared" ref="N19" si="7">(+F19/F$54)*100</f>
        <v>2.2162816268827776</v>
      </c>
      <c r="O19" s="19">
        <f t="shared" ref="O19" si="8">(+G19/G$54)*100</f>
        <v>2.3019786198542072</v>
      </c>
      <c r="P19" s="85">
        <f t="shared" ref="P19" si="9">(+H19/H$54)*100</f>
        <v>2.4791227572309076</v>
      </c>
      <c r="Q19" s="85">
        <f t="shared" ref="Q19" si="10">(+I19/I$54)*100</f>
        <v>2.1327917151469378</v>
      </c>
      <c r="R19" s="85">
        <f t="shared" ref="R19" si="11">(+J19/J$54)*100</f>
        <v>2.1678080925052847</v>
      </c>
      <c r="S19" s="19">
        <f t="shared" ref="S19" si="12">(+K19/K$54)*100</f>
        <v>2.2588825606299805</v>
      </c>
      <c r="T19" s="51"/>
    </row>
    <row r="20" spans="1:20" ht="24" customHeight="1" x14ac:dyDescent="0.35">
      <c r="A20" s="81"/>
      <c r="B20" s="86"/>
      <c r="C20" s="87" t="s">
        <v>6</v>
      </c>
      <c r="D20" s="83">
        <v>4566</v>
      </c>
      <c r="E20" s="83">
        <v>3616</v>
      </c>
      <c r="F20" s="83">
        <v>4437</v>
      </c>
      <c r="G20" s="21">
        <f t="shared" si="2"/>
        <v>4206.333333333333</v>
      </c>
      <c r="H20" s="84">
        <v>4566</v>
      </c>
      <c r="I20" s="84">
        <v>3616</v>
      </c>
      <c r="J20" s="84">
        <v>4437</v>
      </c>
      <c r="K20" s="21">
        <f t="shared" si="3"/>
        <v>4206.333333333333</v>
      </c>
      <c r="L20" s="85">
        <f t="shared" si="4"/>
        <v>1.4805495478260307</v>
      </c>
      <c r="M20" s="85">
        <f t="shared" si="4"/>
        <v>1.2517004918878316</v>
      </c>
      <c r="N20" s="85">
        <f t="shared" si="4"/>
        <v>1.2906735238848779</v>
      </c>
      <c r="O20" s="22">
        <f t="shared" si="4"/>
        <v>1.3409346906679702</v>
      </c>
      <c r="P20" s="85">
        <f t="shared" si="4"/>
        <v>1.4559066893268584</v>
      </c>
      <c r="Q20" s="85">
        <f t="shared" si="4"/>
        <v>1.2302081419638422</v>
      </c>
      <c r="R20" s="85">
        <f t="shared" si="4"/>
        <v>1.2624444817490419</v>
      </c>
      <c r="S20" s="22">
        <f t="shared" si="4"/>
        <v>1.3158306343807284</v>
      </c>
    </row>
    <row r="21" spans="1:20" ht="24" customHeight="1" x14ac:dyDescent="0.35">
      <c r="A21" s="81"/>
      <c r="B21" s="86"/>
      <c r="C21" s="87" t="s">
        <v>7</v>
      </c>
      <c r="D21" s="83">
        <v>3125</v>
      </c>
      <c r="E21" s="83">
        <v>2582</v>
      </c>
      <c r="F21" s="83">
        <v>3067</v>
      </c>
      <c r="G21" s="21">
        <f t="shared" si="2"/>
        <v>2924.6666666666665</v>
      </c>
      <c r="H21" s="84">
        <v>3125</v>
      </c>
      <c r="I21" s="84">
        <v>2582</v>
      </c>
      <c r="J21" s="84">
        <v>3067</v>
      </c>
      <c r="K21" s="21">
        <f t="shared" si="3"/>
        <v>2924.6666666666665</v>
      </c>
      <c r="L21" s="85">
        <f t="shared" si="4"/>
        <v>1.0132977084880301</v>
      </c>
      <c r="M21" s="85">
        <f t="shared" si="4"/>
        <v>0.89377507468318063</v>
      </c>
      <c r="N21" s="85">
        <f t="shared" si="4"/>
        <v>0.8921558931158261</v>
      </c>
      <c r="O21" s="22">
        <f t="shared" si="4"/>
        <v>0.9323528786687354</v>
      </c>
      <c r="P21" s="85">
        <f t="shared" si="4"/>
        <v>0.99643197637898206</v>
      </c>
      <c r="Q21" s="85">
        <f t="shared" si="4"/>
        <v>0.87842849074962415</v>
      </c>
      <c r="R21" s="85">
        <f t="shared" si="4"/>
        <v>0.87264305285650456</v>
      </c>
      <c r="S21" s="22">
        <f t="shared" si="4"/>
        <v>0.91489800983093039</v>
      </c>
    </row>
    <row r="22" spans="1:20" ht="24" customHeight="1" x14ac:dyDescent="0.35">
      <c r="A22" s="81"/>
      <c r="B22" s="88"/>
      <c r="C22" s="87" t="s">
        <v>8</v>
      </c>
      <c r="D22" s="83">
        <v>84</v>
      </c>
      <c r="E22" s="83">
        <v>71</v>
      </c>
      <c r="F22" s="83">
        <v>115</v>
      </c>
      <c r="G22" s="21">
        <f t="shared" si="2"/>
        <v>90</v>
      </c>
      <c r="H22" s="84">
        <v>84</v>
      </c>
      <c r="I22" s="84">
        <v>71</v>
      </c>
      <c r="J22" s="84">
        <v>115</v>
      </c>
      <c r="K22" s="21">
        <f t="shared" si="3"/>
        <v>90</v>
      </c>
      <c r="L22" s="85">
        <f t="shared" si="4"/>
        <v>2.7237442404158249E-2</v>
      </c>
      <c r="M22" s="85">
        <f t="shared" si="4"/>
        <v>2.4577083773240055E-2</v>
      </c>
      <c r="N22" s="85">
        <f t="shared" si="4"/>
        <v>3.3452209882073689E-2</v>
      </c>
      <c r="O22" s="22">
        <f t="shared" si="4"/>
        <v>2.8691050517501544E-2</v>
      </c>
      <c r="P22" s="85">
        <f t="shared" si="4"/>
        <v>2.6784091525067038E-2</v>
      </c>
      <c r="Q22" s="85">
        <f t="shared" si="4"/>
        <v>2.4155082433471461E-2</v>
      </c>
      <c r="R22" s="85">
        <f t="shared" si="4"/>
        <v>3.2720557899738517E-2</v>
      </c>
      <c r="S22" s="22">
        <f t="shared" si="4"/>
        <v>2.8153916418321316E-2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hidden="1" customHeight="1" x14ac:dyDescent="0.35">
      <c r="A24" s="81"/>
      <c r="B24" s="88"/>
      <c r="C24" s="87" t="s">
        <v>10</v>
      </c>
      <c r="D24" s="83"/>
      <c r="E24" s="83"/>
      <c r="F24" s="83"/>
      <c r="G24" s="21"/>
      <c r="H24" s="84"/>
      <c r="I24" s="84"/>
      <c r="J24" s="84"/>
      <c r="K24" s="21"/>
      <c r="L24" s="85"/>
      <c r="M24" s="85"/>
      <c r="N24" s="85"/>
      <c r="O24" s="22"/>
      <c r="P24" s="85"/>
      <c r="Q24" s="85"/>
      <c r="R24" s="85"/>
      <c r="S24" s="22"/>
    </row>
    <row r="25" spans="1:20" ht="24" customHeight="1" x14ac:dyDescent="0.35">
      <c r="A25" s="81"/>
      <c r="B25" s="88"/>
      <c r="C25" s="87" t="s">
        <v>11</v>
      </c>
      <c r="D25" s="83">
        <v>13</v>
      </c>
      <c r="E25" s="83">
        <v>8</v>
      </c>
      <c r="F25" s="83">
        <v>8</v>
      </c>
      <c r="G25" s="21">
        <f>(+D25+E25+F25)/3</f>
        <v>9.6666666666666661</v>
      </c>
      <c r="H25" s="84">
        <v>13</v>
      </c>
      <c r="I25" s="84">
        <v>8</v>
      </c>
      <c r="J25" s="84">
        <v>8</v>
      </c>
      <c r="K25" s="21">
        <f>(+H25+I25+J25)/3</f>
        <v>9.6666666666666661</v>
      </c>
      <c r="L25" s="85">
        <f t="shared" ref="L25" si="13">(+D25/D$54)*100</f>
        <v>4.2153184673102053E-3</v>
      </c>
      <c r="M25" s="85">
        <f t="shared" ref="M25" si="14">(+E25/E$54)*100</f>
        <v>2.7692488758580347E-3</v>
      </c>
      <c r="N25" s="85">
        <f t="shared" ref="N25" si="15">(+F25/F$54)*100</f>
        <v>2.3271102526659956E-3</v>
      </c>
      <c r="O25" s="22">
        <f t="shared" ref="O25" si="16">(+G25/G$54)*100</f>
        <v>3.0816313518797949E-3</v>
      </c>
      <c r="P25" s="85">
        <f t="shared" ref="P25" si="17">(+H25/H$54)*100</f>
        <v>4.1451570217365657E-3</v>
      </c>
      <c r="Q25" s="85">
        <f t="shared" ref="Q25" si="18">(+I25/I$54)*100</f>
        <v>2.7216994291235446E-3</v>
      </c>
      <c r="R25" s="85">
        <f t="shared" ref="R25" si="19">(+J25/J$54)*100</f>
        <v>2.276212723460071E-3</v>
      </c>
      <c r="S25" s="22">
        <f t="shared" ref="S25" si="20">(+K25/K$54)*100</f>
        <v>3.0239391708567344E-3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1962</v>
      </c>
      <c r="E27" s="15">
        <v>1593</v>
      </c>
      <c r="F27" s="15">
        <v>1738</v>
      </c>
      <c r="G27" s="16">
        <f>(+D27+E27+F27)/3</f>
        <v>1764.3333333333333</v>
      </c>
      <c r="H27" s="17">
        <v>3930</v>
      </c>
      <c r="I27" s="17">
        <v>3378</v>
      </c>
      <c r="J27" s="17">
        <v>4038</v>
      </c>
      <c r="K27" s="16">
        <f>(+H27+I27+J27)/3</f>
        <v>3782</v>
      </c>
      <c r="L27" s="18">
        <f t="shared" ref="L27:S27" si="21">(+D27/D$54)*100</f>
        <v>0.63618883329712483</v>
      </c>
      <c r="M27" s="18">
        <f t="shared" si="21"/>
        <v>0.55142668240523107</v>
      </c>
      <c r="N27" s="18">
        <f t="shared" si="21"/>
        <v>0.50556470239168749</v>
      </c>
      <c r="O27" s="19">
        <f t="shared" si="21"/>
        <v>0.56245085329309508</v>
      </c>
      <c r="P27" s="18">
        <f t="shared" si="21"/>
        <v>1.253112853494208</v>
      </c>
      <c r="Q27" s="18">
        <f t="shared" si="21"/>
        <v>1.1492375839474167</v>
      </c>
      <c r="R27" s="18">
        <f t="shared" si="21"/>
        <v>1.1489183721664709</v>
      </c>
      <c r="S27" s="19">
        <f t="shared" si="21"/>
        <v>1.1830901321565692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1199</v>
      </c>
      <c r="E29" s="83">
        <v>1084</v>
      </c>
      <c r="F29" s="83">
        <v>1107</v>
      </c>
      <c r="G29" s="16">
        <f>(+D29+E29+F29)/3</f>
        <v>1130</v>
      </c>
      <c r="H29" s="84">
        <v>1375</v>
      </c>
      <c r="I29" s="84">
        <v>1256</v>
      </c>
      <c r="J29" s="84">
        <v>1389</v>
      </c>
      <c r="K29" s="16">
        <f>(+H29+I29+J29)/3</f>
        <v>1340</v>
      </c>
      <c r="L29" s="85">
        <f t="shared" ref="L29:S32" si="22">(+D29/D$54)*100</f>
        <v>0.3887820647926874</v>
      </c>
      <c r="M29" s="85">
        <f t="shared" si="22"/>
        <v>0.37523322267876363</v>
      </c>
      <c r="N29" s="85">
        <f t="shared" si="22"/>
        <v>0.32201388121265717</v>
      </c>
      <c r="O29" s="19">
        <f t="shared" si="22"/>
        <v>0.36023207871974161</v>
      </c>
      <c r="P29" s="85">
        <f t="shared" si="22"/>
        <v>0.43843006960675213</v>
      </c>
      <c r="Q29" s="85">
        <f t="shared" si="22"/>
        <v>0.42730681037239648</v>
      </c>
      <c r="R29" s="85">
        <f t="shared" si="22"/>
        <v>0.39520743411075482</v>
      </c>
      <c r="S29" s="19">
        <f t="shared" si="22"/>
        <v>0.41918053333945071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348</v>
      </c>
      <c r="E30" s="83">
        <v>324</v>
      </c>
      <c r="F30" s="83">
        <v>333</v>
      </c>
      <c r="G30" s="21">
        <f>(+D30+E30+F30)/3</f>
        <v>335</v>
      </c>
      <c r="H30" s="84">
        <v>510</v>
      </c>
      <c r="I30" s="84">
        <v>456</v>
      </c>
      <c r="J30" s="84">
        <v>525</v>
      </c>
      <c r="K30" s="21">
        <f>(+H30+I30+J30)/3</f>
        <v>497</v>
      </c>
      <c r="L30" s="85">
        <f t="shared" si="22"/>
        <v>0.11284083281722704</v>
      </c>
      <c r="M30" s="85">
        <f t="shared" si="22"/>
        <v>0.1121545794722504</v>
      </c>
      <c r="N30" s="85">
        <f t="shared" si="22"/>
        <v>9.6865964267222077E-2</v>
      </c>
      <c r="O30" s="22">
        <f t="shared" si="22"/>
        <v>0.10679446581514465</v>
      </c>
      <c r="P30" s="85">
        <f t="shared" si="22"/>
        <v>0.16261769854504987</v>
      </c>
      <c r="Q30" s="85">
        <f t="shared" si="22"/>
        <v>0.15513686746004204</v>
      </c>
      <c r="R30" s="85">
        <f t="shared" si="22"/>
        <v>0.14937645997706717</v>
      </c>
      <c r="S30" s="22">
        <f t="shared" si="22"/>
        <v>0.15547218288784106</v>
      </c>
    </row>
    <row r="31" spans="1:20" ht="24" customHeight="1" x14ac:dyDescent="0.35">
      <c r="A31" s="81"/>
      <c r="B31" s="86"/>
      <c r="C31" s="87" t="s">
        <v>54</v>
      </c>
      <c r="D31" s="83">
        <v>448</v>
      </c>
      <c r="E31" s="83">
        <v>420</v>
      </c>
      <c r="F31" s="83">
        <v>426</v>
      </c>
      <c r="G31" s="21">
        <f>(+D31+E31+F31)/3</f>
        <v>431.33333333333331</v>
      </c>
      <c r="H31" s="84">
        <v>410</v>
      </c>
      <c r="I31" s="84">
        <v>360</v>
      </c>
      <c r="J31" s="84">
        <v>432</v>
      </c>
      <c r="K31" s="21">
        <f>(+H31+I31+J31)/3</f>
        <v>400.66666666666669</v>
      </c>
      <c r="L31" s="85">
        <f t="shared" si="22"/>
        <v>0.145266359488844</v>
      </c>
      <c r="M31" s="85">
        <f t="shared" si="22"/>
        <v>0.14538556598254682</v>
      </c>
      <c r="N31" s="85">
        <f t="shared" si="22"/>
        <v>0.12391862095446426</v>
      </c>
      <c r="O31" s="22">
        <f t="shared" si="22"/>
        <v>0.13750451618387777</v>
      </c>
      <c r="P31" s="85">
        <f t="shared" si="22"/>
        <v>0.13073187530092248</v>
      </c>
      <c r="Q31" s="85">
        <f t="shared" si="22"/>
        <v>0.12247647431055952</v>
      </c>
      <c r="R31" s="85">
        <f t="shared" si="22"/>
        <v>0.12291548706684383</v>
      </c>
      <c r="S31" s="22">
        <f t="shared" si="22"/>
        <v>0.12533706494378602</v>
      </c>
    </row>
    <row r="32" spans="1:20" ht="24" customHeight="1" x14ac:dyDescent="0.35">
      <c r="A32" s="81"/>
      <c r="B32" s="86"/>
      <c r="C32" s="87" t="s">
        <v>55</v>
      </c>
      <c r="D32" s="83">
        <v>403</v>
      </c>
      <c r="E32" s="83">
        <v>340</v>
      </c>
      <c r="F32" s="83">
        <v>348</v>
      </c>
      <c r="G32" s="21">
        <f>(+D32+E32+F32)/3</f>
        <v>363.66666666666669</v>
      </c>
      <c r="H32" s="84">
        <v>455</v>
      </c>
      <c r="I32" s="84">
        <v>440</v>
      </c>
      <c r="J32" s="84">
        <v>432</v>
      </c>
      <c r="K32" s="21">
        <f>(+H32+I32+J32)/3</f>
        <v>442.33333333333331</v>
      </c>
      <c r="L32" s="85">
        <f t="shared" si="22"/>
        <v>0.13067487248661636</v>
      </c>
      <c r="M32" s="85">
        <f t="shared" si="22"/>
        <v>0.11769307722396646</v>
      </c>
      <c r="N32" s="85">
        <f t="shared" si="22"/>
        <v>0.1012292959909708</v>
      </c>
      <c r="O32" s="22">
        <f t="shared" si="22"/>
        <v>0.11593309672071921</v>
      </c>
      <c r="P32" s="85">
        <f t="shared" si="22"/>
        <v>0.1450804957607798</v>
      </c>
      <c r="Q32" s="85">
        <f t="shared" si="22"/>
        <v>0.14969346860179497</v>
      </c>
      <c r="R32" s="85">
        <f t="shared" si="22"/>
        <v>0.12291548706684383</v>
      </c>
      <c r="S32" s="22">
        <f t="shared" si="22"/>
        <v>0.13837128550782365</v>
      </c>
    </row>
    <row r="33" spans="1:20" ht="24" customHeight="1" x14ac:dyDescent="0.35">
      <c r="A33" s="13" t="s">
        <v>30</v>
      </c>
      <c r="B33" s="13"/>
      <c r="C33" s="14" t="s">
        <v>76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77</v>
      </c>
      <c r="D34" s="15">
        <v>87</v>
      </c>
      <c r="E34" s="15">
        <v>73</v>
      </c>
      <c r="F34" s="15">
        <v>111</v>
      </c>
      <c r="G34" s="16">
        <f>(+D34+E34+F34)/3</f>
        <v>90.333333333333329</v>
      </c>
      <c r="H34" s="17">
        <v>62</v>
      </c>
      <c r="I34" s="17">
        <v>96</v>
      </c>
      <c r="J34" s="17">
        <v>107</v>
      </c>
      <c r="K34" s="16">
        <f>(+H34+I34+J34)/3</f>
        <v>88.333333333333329</v>
      </c>
      <c r="L34" s="18">
        <f t="shared" ref="L34:S34" si="23">(+D34/D$54)*100</f>
        <v>2.821020820430676E-2</v>
      </c>
      <c r="M34" s="18">
        <f t="shared" si="23"/>
        <v>2.5269395992204562E-2</v>
      </c>
      <c r="N34" s="18">
        <f t="shared" si="23"/>
        <v>3.2288654755740692E-2</v>
      </c>
      <c r="O34" s="19">
        <f t="shared" si="23"/>
        <v>2.8797313667566365E-2</v>
      </c>
      <c r="P34" s="18">
        <f t="shared" si="23"/>
        <v>1.9769210411359005E-2</v>
      </c>
      <c r="Q34" s="18">
        <f t="shared" si="23"/>
        <v>3.2660393149482533E-2</v>
      </c>
      <c r="R34" s="18">
        <f t="shared" si="23"/>
        <v>3.0444345176278451E-2</v>
      </c>
      <c r="S34" s="19">
        <f t="shared" si="23"/>
        <v>2.763254759575981E-2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3045</v>
      </c>
      <c r="E36" s="83">
        <v>2629</v>
      </c>
      <c r="F36" s="83">
        <v>3149</v>
      </c>
      <c r="G36" s="16">
        <f>(+D36+E36+F36)/3</f>
        <v>2941</v>
      </c>
      <c r="H36" s="84">
        <v>2991</v>
      </c>
      <c r="I36" s="84">
        <v>2721</v>
      </c>
      <c r="J36" s="84">
        <v>2972</v>
      </c>
      <c r="K36" s="16">
        <f>(+H36+I36+J36)/3</f>
        <v>2894.6666666666665</v>
      </c>
      <c r="L36" s="85">
        <f t="shared" ref="L36" si="24">(+D36/D$54)*100</f>
        <v>0.98735728715073656</v>
      </c>
      <c r="M36" s="85">
        <f t="shared" ref="M36" si="25">(+E36/E$54)*100</f>
        <v>0.91004441182884654</v>
      </c>
      <c r="N36" s="85">
        <f t="shared" ref="N36" si="26">(+F36/F$54)*100</f>
        <v>0.91600877320565255</v>
      </c>
      <c r="O36" s="19">
        <f t="shared" ref="O36" si="27">(+G36/G$54)*100</f>
        <v>0.93755977302191151</v>
      </c>
      <c r="P36" s="85">
        <f t="shared" ref="P36" si="28">(+H36/H$54)*100</f>
        <v>0.95370497323185133</v>
      </c>
      <c r="Q36" s="85">
        <f t="shared" ref="Q36" si="29">(+I36/I$54)*100</f>
        <v>0.92571801833064571</v>
      </c>
      <c r="R36" s="85">
        <f t="shared" ref="R36" si="30">(+J36/J$54)*100</f>
        <v>0.84561302676541639</v>
      </c>
      <c r="S36" s="19">
        <f t="shared" ref="S36" si="31">(+K36/K$54)*100</f>
        <v>0.90551337102482332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16"/>
      <c r="H38" s="84"/>
      <c r="I38" s="84"/>
      <c r="J38" s="84"/>
      <c r="K38" s="16"/>
      <c r="L38" s="85"/>
      <c r="M38" s="85"/>
      <c r="N38" s="85"/>
      <c r="O38" s="19"/>
      <c r="P38" s="85"/>
      <c r="Q38" s="85"/>
      <c r="R38" s="85"/>
      <c r="S38" s="19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6</v>
      </c>
      <c r="E40" s="15">
        <v>78</v>
      </c>
      <c r="F40" s="15">
        <v>7</v>
      </c>
      <c r="G40" s="16">
        <f>(+D40+E40+F40)/3</f>
        <v>30.333333333333332</v>
      </c>
      <c r="H40" s="25">
        <v>312</v>
      </c>
      <c r="I40" s="25">
        <v>0</v>
      </c>
      <c r="J40" s="25">
        <v>0</v>
      </c>
      <c r="K40" s="16">
        <f>(+H40+I40+J40)/3</f>
        <v>104</v>
      </c>
      <c r="L40" s="26">
        <f t="shared" ref="L40:S42" si="32">(+D40/D$54)*100</f>
        <v>1.945531600297018E-3</v>
      </c>
      <c r="M40" s="26">
        <f t="shared" si="32"/>
        <v>2.7000176539615835E-2</v>
      </c>
      <c r="N40" s="26">
        <f t="shared" si="32"/>
        <v>2.0362214710827461E-3</v>
      </c>
      <c r="O40" s="19">
        <f t="shared" si="32"/>
        <v>9.6699466558986674E-3</v>
      </c>
      <c r="P40" s="26">
        <f t="shared" si="32"/>
        <v>9.948376852167759E-2</v>
      </c>
      <c r="Q40" s="26">
        <f t="shared" si="32"/>
        <v>0</v>
      </c>
      <c r="R40" s="26">
        <f t="shared" si="32"/>
        <v>0</v>
      </c>
      <c r="S40" s="19">
        <f t="shared" si="32"/>
        <v>3.2533414527837971E-2</v>
      </c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0</v>
      </c>
      <c r="J41" s="25">
        <v>0</v>
      </c>
      <c r="K41" s="21">
        <f>(+H41+I41+J41)/3</f>
        <v>0</v>
      </c>
      <c r="L41" s="26">
        <f t="shared" ref="L41" si="33">(+D41/D$54)*100</f>
        <v>0</v>
      </c>
      <c r="M41" s="26">
        <f t="shared" ref="M41" si="34">(+E41/E$54)*100</f>
        <v>0</v>
      </c>
      <c r="N41" s="26">
        <f t="shared" ref="N41" si="35">(+F41/F$54)*100</f>
        <v>0</v>
      </c>
      <c r="O41" s="22">
        <f t="shared" ref="O41" si="36">(+G41/G$54)*100</f>
        <v>0</v>
      </c>
      <c r="P41" s="26">
        <f t="shared" ref="P41" si="37">(+H41/H$54)*100</f>
        <v>0</v>
      </c>
      <c r="Q41" s="26">
        <f t="shared" ref="Q41" si="38">(+I41/I$54)*100</f>
        <v>0</v>
      </c>
      <c r="R41" s="26">
        <f t="shared" ref="R41" si="39">(+J41/J$54)*100</f>
        <v>0</v>
      </c>
      <c r="S41" s="22">
        <f t="shared" ref="S41" si="40">(+K41/K$54)*100</f>
        <v>0</v>
      </c>
    </row>
    <row r="42" spans="1:20" ht="24" customHeight="1" x14ac:dyDescent="0.35">
      <c r="A42" s="13"/>
      <c r="B42" s="13"/>
      <c r="C42" s="24" t="s">
        <v>19</v>
      </c>
      <c r="D42" s="15">
        <v>6</v>
      </c>
      <c r="E42" s="15">
        <v>78</v>
      </c>
      <c r="F42" s="15">
        <v>7</v>
      </c>
      <c r="G42" s="21">
        <f>(+D42+E42+F42)/3</f>
        <v>30.333333333333332</v>
      </c>
      <c r="H42" s="17">
        <v>312</v>
      </c>
      <c r="I42" s="17">
        <v>0</v>
      </c>
      <c r="J42" s="25">
        <v>0</v>
      </c>
      <c r="K42" s="21">
        <f>(+H42+I42+J42)/3</f>
        <v>104</v>
      </c>
      <c r="L42" s="18">
        <f t="shared" si="32"/>
        <v>1.945531600297018E-3</v>
      </c>
      <c r="M42" s="18">
        <f t="shared" si="32"/>
        <v>2.7000176539615835E-2</v>
      </c>
      <c r="N42" s="26">
        <f t="shared" si="32"/>
        <v>2.0362214710827461E-3</v>
      </c>
      <c r="O42" s="22">
        <f t="shared" si="32"/>
        <v>9.6699466558986674E-3</v>
      </c>
      <c r="P42" s="18">
        <f t="shared" si="32"/>
        <v>9.948376852167759E-2</v>
      </c>
      <c r="Q42" s="18">
        <f t="shared" si="32"/>
        <v>0</v>
      </c>
      <c r="R42" s="26">
        <f t="shared" si="32"/>
        <v>0</v>
      </c>
      <c r="S42" s="22">
        <f t="shared" si="32"/>
        <v>3.2533414527837971E-2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84</v>
      </c>
      <c r="E44" s="83">
        <v>84</v>
      </c>
      <c r="F44" s="83">
        <v>93</v>
      </c>
      <c r="G44" s="16">
        <f>(+D44+E44+F44)/3</f>
        <v>87</v>
      </c>
      <c r="H44" s="84">
        <v>111</v>
      </c>
      <c r="I44" s="84">
        <v>97</v>
      </c>
      <c r="J44" s="90">
        <v>100</v>
      </c>
      <c r="K44" s="16">
        <f>(+H44+I44+J44)/3</f>
        <v>102.66666666666667</v>
      </c>
      <c r="L44" s="85">
        <f t="shared" ref="L44:S44" si="41">(+D44/D$54)*100</f>
        <v>2.7237442404158249E-2</v>
      </c>
      <c r="M44" s="85">
        <f t="shared" si="41"/>
        <v>2.9077113196509363E-2</v>
      </c>
      <c r="N44" s="91">
        <f t="shared" si="41"/>
        <v>2.7052656687242198E-2</v>
      </c>
      <c r="O44" s="19">
        <f t="shared" si="41"/>
        <v>2.7734682166918156E-2</v>
      </c>
      <c r="P44" s="85">
        <f t="shared" si="41"/>
        <v>3.5393263800981449E-2</v>
      </c>
      <c r="Q44" s="85">
        <f t="shared" si="41"/>
        <v>3.3000605578122982E-2</v>
      </c>
      <c r="R44" s="91">
        <f t="shared" si="41"/>
        <v>2.8452659043250887E-2</v>
      </c>
      <c r="S44" s="19">
        <f t="shared" si="41"/>
        <v>3.2116319469788768E-2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2</v>
      </c>
      <c r="E46" s="15">
        <v>12</v>
      </c>
      <c r="F46" s="15">
        <v>6</v>
      </c>
      <c r="G46" s="16">
        <f>(+D46+E46+F46)/3</f>
        <v>6.666666666666667</v>
      </c>
      <c r="H46" s="17">
        <v>0</v>
      </c>
      <c r="I46" s="17">
        <v>7</v>
      </c>
      <c r="J46" s="17">
        <v>5</v>
      </c>
      <c r="K46" s="16">
        <f>(+H46+I46+J46)/3</f>
        <v>4</v>
      </c>
      <c r="L46" s="18">
        <f t="shared" ref="L46:S46" si="42">(+D46/D$54)*100</f>
        <v>6.4851053343233924E-4</v>
      </c>
      <c r="M46" s="18">
        <f t="shared" si="42"/>
        <v>4.1538733137870517E-3</v>
      </c>
      <c r="N46" s="18">
        <f t="shared" si="42"/>
        <v>1.7453326894994966E-3</v>
      </c>
      <c r="O46" s="19">
        <f t="shared" si="42"/>
        <v>2.125263001296411E-3</v>
      </c>
      <c r="P46" s="18">
        <f t="shared" si="42"/>
        <v>0</v>
      </c>
      <c r="Q46" s="18">
        <f t="shared" si="42"/>
        <v>2.3814870004831017E-3</v>
      </c>
      <c r="R46" s="18">
        <f t="shared" si="42"/>
        <v>1.4226329521625442E-3</v>
      </c>
      <c r="S46" s="19">
        <f t="shared" si="42"/>
        <v>1.2512851741476141E-3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192</v>
      </c>
      <c r="E48" s="83">
        <v>276</v>
      </c>
      <c r="F48" s="83">
        <v>226</v>
      </c>
      <c r="G48" s="16">
        <f t="shared" ref="G48:G53" si="43">(+D48+E48+F48)/3</f>
        <v>231.33333333333334</v>
      </c>
      <c r="H48" s="84">
        <v>62</v>
      </c>
      <c r="I48" s="84">
        <v>146</v>
      </c>
      <c r="J48" s="84">
        <v>206</v>
      </c>
      <c r="K48" s="16">
        <f t="shared" ref="K48:K53" si="44">(+H48+I48+J48)/3</f>
        <v>138</v>
      </c>
      <c r="L48" s="85">
        <f t="shared" ref="L48:S53" si="45">(+D48/D$54)*100</f>
        <v>6.2257011209504574E-2</v>
      </c>
      <c r="M48" s="85">
        <f t="shared" si="45"/>
        <v>9.5539086217102193E-2</v>
      </c>
      <c r="N48" s="85">
        <f t="shared" si="45"/>
        <v>6.5740864637814381E-2</v>
      </c>
      <c r="O48" s="19">
        <f t="shared" si="45"/>
        <v>7.3746626144985464E-2</v>
      </c>
      <c r="P48" s="85">
        <f t="shared" si="45"/>
        <v>1.9769210411359005E-2</v>
      </c>
      <c r="Q48" s="85">
        <f t="shared" si="45"/>
        <v>4.9671014581504691E-2</v>
      </c>
      <c r="R48" s="85">
        <f t="shared" si="45"/>
        <v>5.8612477629096826E-2</v>
      </c>
      <c r="S48" s="19">
        <f t="shared" si="45"/>
        <v>4.3169338508092694E-2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43"/>
        <v>0</v>
      </c>
      <c r="H49" s="17">
        <v>0</v>
      </c>
      <c r="I49" s="17">
        <v>0</v>
      </c>
      <c r="J49" s="17">
        <v>0</v>
      </c>
      <c r="K49" s="16">
        <f t="shared" si="44"/>
        <v>0</v>
      </c>
      <c r="L49" s="18">
        <f t="shared" si="45"/>
        <v>0</v>
      </c>
      <c r="M49" s="18">
        <f t="shared" si="45"/>
        <v>0</v>
      </c>
      <c r="N49" s="18">
        <f t="shared" si="45"/>
        <v>0</v>
      </c>
      <c r="O49" s="19">
        <f t="shared" si="45"/>
        <v>0</v>
      </c>
      <c r="P49" s="18">
        <f t="shared" si="45"/>
        <v>0</v>
      </c>
      <c r="Q49" s="18">
        <f t="shared" si="45"/>
        <v>0</v>
      </c>
      <c r="R49" s="18">
        <f t="shared" si="45"/>
        <v>0</v>
      </c>
      <c r="S49" s="19">
        <f t="shared" si="4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43"/>
        <v>0</v>
      </c>
      <c r="H50" s="17">
        <v>0</v>
      </c>
      <c r="I50" s="17">
        <v>0</v>
      </c>
      <c r="J50" s="17">
        <v>0</v>
      </c>
      <c r="K50" s="21">
        <f t="shared" si="44"/>
        <v>0</v>
      </c>
      <c r="L50" s="18">
        <f t="shared" si="45"/>
        <v>0</v>
      </c>
      <c r="M50" s="18">
        <f t="shared" si="45"/>
        <v>0</v>
      </c>
      <c r="N50" s="18">
        <f t="shared" si="45"/>
        <v>0</v>
      </c>
      <c r="O50" s="22">
        <f t="shared" si="45"/>
        <v>0</v>
      </c>
      <c r="P50" s="18">
        <f t="shared" si="45"/>
        <v>0</v>
      </c>
      <c r="Q50" s="18">
        <f t="shared" si="45"/>
        <v>0</v>
      </c>
      <c r="R50" s="18">
        <f t="shared" si="45"/>
        <v>0</v>
      </c>
      <c r="S50" s="22">
        <f t="shared" si="4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43"/>
        <v>0</v>
      </c>
      <c r="H51" s="17">
        <v>0</v>
      </c>
      <c r="I51" s="17">
        <v>0</v>
      </c>
      <c r="J51" s="17">
        <v>0</v>
      </c>
      <c r="K51" s="21">
        <f t="shared" si="44"/>
        <v>0</v>
      </c>
      <c r="L51" s="18">
        <f t="shared" si="45"/>
        <v>0</v>
      </c>
      <c r="M51" s="18">
        <f t="shared" si="45"/>
        <v>0</v>
      </c>
      <c r="N51" s="18">
        <f t="shared" si="45"/>
        <v>0</v>
      </c>
      <c r="O51" s="22">
        <f t="shared" si="45"/>
        <v>0</v>
      </c>
      <c r="P51" s="18">
        <f t="shared" si="45"/>
        <v>0</v>
      </c>
      <c r="Q51" s="18">
        <f t="shared" si="45"/>
        <v>0</v>
      </c>
      <c r="R51" s="18">
        <f t="shared" si="45"/>
        <v>0</v>
      </c>
      <c r="S51" s="22">
        <f t="shared" si="4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43"/>
        <v>0</v>
      </c>
      <c r="H52" s="17">
        <v>0</v>
      </c>
      <c r="I52" s="17">
        <v>0</v>
      </c>
      <c r="J52" s="17">
        <v>0</v>
      </c>
      <c r="K52" s="21">
        <f t="shared" si="44"/>
        <v>0</v>
      </c>
      <c r="L52" s="18">
        <f t="shared" si="45"/>
        <v>0</v>
      </c>
      <c r="M52" s="18">
        <f t="shared" si="45"/>
        <v>0</v>
      </c>
      <c r="N52" s="18">
        <f t="shared" si="45"/>
        <v>0</v>
      </c>
      <c r="O52" s="22">
        <f t="shared" si="45"/>
        <v>0</v>
      </c>
      <c r="P52" s="18">
        <f t="shared" si="45"/>
        <v>0</v>
      </c>
      <c r="Q52" s="18">
        <f t="shared" si="45"/>
        <v>0</v>
      </c>
      <c r="R52" s="18">
        <f t="shared" si="45"/>
        <v>0</v>
      </c>
      <c r="S52" s="22">
        <f t="shared" si="45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57</v>
      </c>
      <c r="E53" s="94">
        <v>220</v>
      </c>
      <c r="F53" s="94">
        <v>47</v>
      </c>
      <c r="G53" s="67">
        <f t="shared" si="43"/>
        <v>108</v>
      </c>
      <c r="H53" s="84">
        <v>52</v>
      </c>
      <c r="I53" s="84">
        <v>205</v>
      </c>
      <c r="J53" s="84">
        <v>40</v>
      </c>
      <c r="K53" s="67">
        <f t="shared" si="44"/>
        <v>99</v>
      </c>
      <c r="L53" s="85">
        <f t="shared" si="45"/>
        <v>1.848255020282167E-2</v>
      </c>
      <c r="M53" s="85">
        <f t="shared" si="45"/>
        <v>7.6154344086095949E-2</v>
      </c>
      <c r="N53" s="85">
        <f t="shared" si="45"/>
        <v>1.3671772734412724E-2</v>
      </c>
      <c r="O53" s="68">
        <f t="shared" si="45"/>
        <v>3.4429260621001857E-2</v>
      </c>
      <c r="P53" s="85">
        <f t="shared" si="45"/>
        <v>1.6580628086946263E-2</v>
      </c>
      <c r="Q53" s="85">
        <f t="shared" si="45"/>
        <v>6.9743547871290834E-2</v>
      </c>
      <c r="R53" s="85">
        <f t="shared" si="45"/>
        <v>1.1381063617300353E-2</v>
      </c>
      <c r="S53" s="68">
        <f t="shared" si="45"/>
        <v>3.0969308060153449E-2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D9+D14+D16+D19+D27+D29+D34+D36+D40+D44+D46+D48+D49+D53</f>
        <v>308399</v>
      </c>
      <c r="E54" s="46">
        <f t="shared" ref="E54:K54" si="46">E9+E14+E16+E19+E27+E29+E34+E36+E40+E44+E46+E48+E49+E53</f>
        <v>288887</v>
      </c>
      <c r="F54" s="46">
        <f t="shared" si="46"/>
        <v>343774</v>
      </c>
      <c r="G54" s="70">
        <f t="shared" si="46"/>
        <v>313686.66666666663</v>
      </c>
      <c r="H54" s="46">
        <f t="shared" si="46"/>
        <v>313619</v>
      </c>
      <c r="I54" s="46">
        <f t="shared" si="46"/>
        <v>293934</v>
      </c>
      <c r="J54" s="46">
        <f t="shared" si="46"/>
        <v>351461</v>
      </c>
      <c r="K54" s="70">
        <f t="shared" si="46"/>
        <v>319671.33333333331</v>
      </c>
      <c r="L54" s="71">
        <f>L9+L14+L16+L19+L27+L29+L34+L36+L40+L44+L46+L48+L49+L53</f>
        <v>100.00000000000001</v>
      </c>
      <c r="M54" s="71">
        <f t="shared" ref="M54:S54" si="47">M9+M14+M16+M19+M27+M29+M34+M36+M40+M44+M46+M48+M49+M53</f>
        <v>99.999999999999986</v>
      </c>
      <c r="N54" s="71">
        <f t="shared" si="47"/>
        <v>99.999999999999986</v>
      </c>
      <c r="O54" s="72">
        <f t="shared" si="47"/>
        <v>100.00000000000003</v>
      </c>
      <c r="P54" s="71">
        <f t="shared" si="47"/>
        <v>100</v>
      </c>
      <c r="Q54" s="71">
        <f t="shared" si="47"/>
        <v>100</v>
      </c>
      <c r="R54" s="71">
        <f t="shared" si="47"/>
        <v>100.00000000000003</v>
      </c>
      <c r="S54" s="72">
        <f t="shared" si="47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100"/>
      <c r="M56" s="100"/>
      <c r="N56" s="100"/>
      <c r="O56" s="100"/>
      <c r="P56" s="100"/>
      <c r="Q56" s="100"/>
      <c r="R56" s="100"/>
      <c r="S56" s="100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07" t="s">
        <v>69</v>
      </c>
      <c r="E8" s="107" t="s">
        <v>70</v>
      </c>
      <c r="F8" s="10" t="s">
        <v>71</v>
      </c>
      <c r="G8" s="11" t="s">
        <v>60</v>
      </c>
      <c r="H8" s="107" t="s">
        <v>69</v>
      </c>
      <c r="I8" s="107" t="s">
        <v>70</v>
      </c>
      <c r="J8" s="10" t="s">
        <v>71</v>
      </c>
      <c r="K8" s="11" t="s">
        <v>60</v>
      </c>
      <c r="L8" s="107" t="s">
        <v>69</v>
      </c>
      <c r="M8" s="107" t="s">
        <v>70</v>
      </c>
      <c r="N8" s="10" t="s">
        <v>71</v>
      </c>
      <c r="O8" s="11" t="s">
        <v>59</v>
      </c>
      <c r="P8" s="107" t="s">
        <v>69</v>
      </c>
      <c r="Q8" s="107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282309</v>
      </c>
      <c r="E9" s="15">
        <v>263076</v>
      </c>
      <c r="F9" s="15">
        <v>281962</v>
      </c>
      <c r="G9" s="16">
        <f>(+D9+E9+F9)/3</f>
        <v>275782.33333333331</v>
      </c>
      <c r="H9" s="17">
        <v>284930</v>
      </c>
      <c r="I9" s="17">
        <v>266078</v>
      </c>
      <c r="J9" s="17">
        <v>285154</v>
      </c>
      <c r="K9" s="16">
        <f>(+H9+I9+J9)/3</f>
        <v>278720.66666666669</v>
      </c>
      <c r="L9" s="18">
        <f t="shared" ref="L9:S12" si="0">(+D9/D$54)*100</f>
        <v>95.156381139211064</v>
      </c>
      <c r="M9" s="18">
        <f t="shared" si="0"/>
        <v>95.314283229894684</v>
      </c>
      <c r="N9" s="18">
        <f t="shared" si="0"/>
        <v>95.205005351782631</v>
      </c>
      <c r="O9" s="19">
        <f t="shared" si="0"/>
        <v>95.223116506742826</v>
      </c>
      <c r="P9" s="18">
        <f t="shared" si="0"/>
        <v>93.994114852739358</v>
      </c>
      <c r="Q9" s="18">
        <f t="shared" si="0"/>
        <v>94.536268546415783</v>
      </c>
      <c r="R9" s="18">
        <f t="shared" si="0"/>
        <v>94.527023443301161</v>
      </c>
      <c r="S9" s="19">
        <f t="shared" si="0"/>
        <v>94.347682836561873</v>
      </c>
      <c r="T9" s="51"/>
    </row>
    <row r="10" spans="1:20" ht="24" customHeight="1" x14ac:dyDescent="0.35">
      <c r="A10" s="13"/>
      <c r="B10" s="13"/>
      <c r="C10" s="20" t="s">
        <v>73</v>
      </c>
      <c r="D10" s="15">
        <v>279153</v>
      </c>
      <c r="E10" s="15">
        <v>260593</v>
      </c>
      <c r="F10" s="15">
        <v>278998</v>
      </c>
      <c r="G10" s="21">
        <f>(+D10+E10+F10)/3</f>
        <v>272914.66666666669</v>
      </c>
      <c r="H10" s="17">
        <v>279153</v>
      </c>
      <c r="I10" s="17">
        <v>260593</v>
      </c>
      <c r="J10" s="17">
        <v>278998</v>
      </c>
      <c r="K10" s="21">
        <f>(+H10+I10+J10)/3</f>
        <v>272914.66666666669</v>
      </c>
      <c r="L10" s="18">
        <f t="shared" si="0"/>
        <v>94.092605138887492</v>
      </c>
      <c r="M10" s="18">
        <f t="shared" si="0"/>
        <v>94.414674883790013</v>
      </c>
      <c r="N10" s="18">
        <f t="shared" si="0"/>
        <v>94.204205116776905</v>
      </c>
      <c r="O10" s="22">
        <f t="shared" si="0"/>
        <v>94.232958240250653</v>
      </c>
      <c r="P10" s="18">
        <f t="shared" si="0"/>
        <v>92.088369576691647</v>
      </c>
      <c r="Q10" s="18">
        <f t="shared" si="0"/>
        <v>92.587473708146206</v>
      </c>
      <c r="R10" s="18">
        <f t="shared" si="0"/>
        <v>92.486342420706478</v>
      </c>
      <c r="S10" s="22">
        <f t="shared" si="0"/>
        <v>92.382336480655681</v>
      </c>
    </row>
    <row r="11" spans="1:20" ht="24" customHeight="1" x14ac:dyDescent="0.35">
      <c r="A11" s="13"/>
      <c r="B11" s="13"/>
      <c r="C11" s="20" t="s">
        <v>74</v>
      </c>
      <c r="D11" s="15">
        <v>131</v>
      </c>
      <c r="E11" s="15">
        <v>95</v>
      </c>
      <c r="F11" s="15">
        <v>101</v>
      </c>
      <c r="G11" s="21">
        <f>(+D11+E11+F11)/3</f>
        <v>109</v>
      </c>
      <c r="H11" s="17">
        <v>57</v>
      </c>
      <c r="I11" s="17">
        <v>53</v>
      </c>
      <c r="J11" s="17">
        <v>0</v>
      </c>
      <c r="K11" s="21">
        <f>(+H11+I11+J11)/3</f>
        <v>36.666666666666664</v>
      </c>
      <c r="L11" s="18">
        <f t="shared" si="0"/>
        <v>4.4155467694039684E-2</v>
      </c>
      <c r="M11" s="18">
        <f t="shared" si="0"/>
        <v>3.4419167490915149E-2</v>
      </c>
      <c r="N11" s="18">
        <f t="shared" si="0"/>
        <v>3.4102842016051974E-2</v>
      </c>
      <c r="O11" s="22">
        <f t="shared" si="0"/>
        <v>3.7635912256531907E-2</v>
      </c>
      <c r="P11" s="18">
        <f t="shared" si="0"/>
        <v>1.8803441359653752E-2</v>
      </c>
      <c r="Q11" s="18">
        <f t="shared" si="0"/>
        <v>1.8830652037973964E-2</v>
      </c>
      <c r="R11" s="18">
        <f t="shared" si="0"/>
        <v>0</v>
      </c>
      <c r="S11" s="22">
        <f t="shared" si="0"/>
        <v>1.2411763643913267E-2</v>
      </c>
    </row>
    <row r="12" spans="1:20" ht="24" customHeight="1" x14ac:dyDescent="0.35">
      <c r="A12" s="13"/>
      <c r="B12" s="13"/>
      <c r="C12" s="20" t="s">
        <v>75</v>
      </c>
      <c r="D12" s="15">
        <v>3025</v>
      </c>
      <c r="E12" s="15">
        <v>2388</v>
      </c>
      <c r="F12" s="15">
        <v>2863</v>
      </c>
      <c r="G12" s="21">
        <f>(+D12+E12+F12)/3</f>
        <v>2758.6666666666665</v>
      </c>
      <c r="H12" s="17">
        <v>5720</v>
      </c>
      <c r="I12" s="17">
        <v>5432</v>
      </c>
      <c r="J12" s="17">
        <v>6110</v>
      </c>
      <c r="K12" s="21">
        <f>(+H12+I12+J12)/3</f>
        <v>5754</v>
      </c>
      <c r="L12" s="18">
        <f t="shared" si="0"/>
        <v>1.0196205326295422</v>
      </c>
      <c r="M12" s="18">
        <f t="shared" si="0"/>
        <v>0.86518917861374089</v>
      </c>
      <c r="N12" s="18">
        <f t="shared" si="0"/>
        <v>0.96669739298967128</v>
      </c>
      <c r="O12" s="22">
        <f t="shared" si="0"/>
        <v>0.95252235423565168</v>
      </c>
      <c r="P12" s="18">
        <f t="shared" si="0"/>
        <v>1.8869418346880606</v>
      </c>
      <c r="Q12" s="18">
        <f t="shared" si="0"/>
        <v>1.9299641862315957</v>
      </c>
      <c r="R12" s="18">
        <f t="shared" si="0"/>
        <v>2.0254322690145328</v>
      </c>
      <c r="S12" s="22">
        <f t="shared" si="0"/>
        <v>1.9477442183748257</v>
      </c>
    </row>
    <row r="13" spans="1:20" ht="24" customHeight="1" x14ac:dyDescent="0.35">
      <c r="A13" s="27" t="s">
        <v>12</v>
      </c>
      <c r="B13" s="27"/>
      <c r="C13" s="28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27"/>
      <c r="B14" s="27"/>
      <c r="C14" s="28" t="s">
        <v>40</v>
      </c>
      <c r="D14" s="83">
        <v>431</v>
      </c>
      <c r="E14" s="83">
        <v>374</v>
      </c>
      <c r="F14" s="83">
        <v>408</v>
      </c>
      <c r="G14" s="16">
        <f>(+D14+E14+F14)/3</f>
        <v>404.33333333333331</v>
      </c>
      <c r="H14" s="84">
        <v>601</v>
      </c>
      <c r="I14" s="84">
        <v>563</v>
      </c>
      <c r="J14" s="84">
        <v>613</v>
      </c>
      <c r="K14" s="16">
        <f>(+H14+I14+J14)/3</f>
        <v>592.33333333333337</v>
      </c>
      <c r="L14" s="85">
        <f t="shared" ref="L14:S14" si="1">(+D14/D$54)*100</f>
        <v>0.14527485935977941</v>
      </c>
      <c r="M14" s="85">
        <f t="shared" si="1"/>
        <v>0.13550282780633965</v>
      </c>
      <c r="N14" s="85">
        <f t="shared" si="1"/>
        <v>0.13776197566880399</v>
      </c>
      <c r="O14" s="19">
        <f t="shared" si="1"/>
        <v>0.13960966840114131</v>
      </c>
      <c r="P14" s="85">
        <f t="shared" si="1"/>
        <v>0.19826084661670013</v>
      </c>
      <c r="Q14" s="85">
        <f t="shared" si="1"/>
        <v>0.20003126598828946</v>
      </c>
      <c r="R14" s="85">
        <f t="shared" si="1"/>
        <v>0.20320621618754642</v>
      </c>
      <c r="S14" s="19">
        <f t="shared" si="1"/>
        <v>0.20050639995667163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197</v>
      </c>
      <c r="E16" s="15">
        <v>159</v>
      </c>
      <c r="F16" s="15">
        <v>154</v>
      </c>
      <c r="G16" s="16">
        <f t="shared" ref="G16:G22" si="2">(+D16+E16+F16)/3</f>
        <v>170</v>
      </c>
      <c r="H16" s="17">
        <v>193</v>
      </c>
      <c r="I16" s="17">
        <v>163</v>
      </c>
      <c r="J16" s="17">
        <v>153</v>
      </c>
      <c r="K16" s="16">
        <f t="shared" ref="K16:K23" si="3">(+H16+I16+J16)/3</f>
        <v>169.66666666666666</v>
      </c>
      <c r="L16" s="18">
        <f t="shared" ref="L16:S24" si="4">(+D16/D$54)*100</f>
        <v>6.6401733860502424E-2</v>
      </c>
      <c r="M16" s="18">
        <f t="shared" si="4"/>
        <v>5.7606817169005356E-2</v>
      </c>
      <c r="N16" s="18">
        <f t="shared" si="4"/>
        <v>5.1998392776950536E-2</v>
      </c>
      <c r="O16" s="19">
        <f t="shared" si="4"/>
        <v>5.8698211776242425E-2</v>
      </c>
      <c r="P16" s="18">
        <f t="shared" si="4"/>
        <v>6.3667792673915341E-2</v>
      </c>
      <c r="Q16" s="18">
        <f t="shared" si="4"/>
        <v>5.7913137399806719E-2</v>
      </c>
      <c r="R16" s="18">
        <f t="shared" si="4"/>
        <v>5.0718680386124954E-2</v>
      </c>
      <c r="S16" s="19">
        <f t="shared" si="4"/>
        <v>5.743261540683503E-2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197</v>
      </c>
      <c r="E17" s="15">
        <v>159</v>
      </c>
      <c r="F17" s="15">
        <v>154</v>
      </c>
      <c r="G17" s="21">
        <f t="shared" si="2"/>
        <v>170</v>
      </c>
      <c r="H17" s="17">
        <v>193</v>
      </c>
      <c r="I17" s="17">
        <v>163</v>
      </c>
      <c r="J17" s="17">
        <v>153</v>
      </c>
      <c r="K17" s="21">
        <f t="shared" si="3"/>
        <v>169.66666666666666</v>
      </c>
      <c r="L17" s="18">
        <f t="shared" si="4"/>
        <v>6.6401733860502424E-2</v>
      </c>
      <c r="M17" s="18">
        <f t="shared" si="4"/>
        <v>5.7606817169005356E-2</v>
      </c>
      <c r="N17" s="18">
        <f t="shared" si="4"/>
        <v>5.1998392776950536E-2</v>
      </c>
      <c r="O17" s="22">
        <f t="shared" si="4"/>
        <v>5.8698211776242425E-2</v>
      </c>
      <c r="P17" s="18">
        <f t="shared" si="4"/>
        <v>6.3667792673915341E-2</v>
      </c>
      <c r="Q17" s="18">
        <f t="shared" si="4"/>
        <v>5.7913137399806719E-2</v>
      </c>
      <c r="R17" s="18">
        <f t="shared" si="4"/>
        <v>5.0718680386124954E-2</v>
      </c>
      <c r="S17" s="22">
        <f t="shared" si="4"/>
        <v>5.743261540683503E-2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16"/>
      <c r="H19" s="84"/>
      <c r="I19" s="84"/>
      <c r="J19" s="84"/>
      <c r="K19" s="16"/>
      <c r="L19" s="85"/>
      <c r="M19" s="85"/>
      <c r="N19" s="85"/>
      <c r="O19" s="19"/>
      <c r="P19" s="85"/>
      <c r="Q19" s="85"/>
      <c r="R19" s="85"/>
      <c r="S19" s="19"/>
      <c r="T19" s="51"/>
    </row>
    <row r="20" spans="1:20" ht="24" customHeight="1" x14ac:dyDescent="0.35">
      <c r="A20" s="81"/>
      <c r="B20" s="86"/>
      <c r="C20" s="82" t="s">
        <v>29</v>
      </c>
      <c r="D20" s="83">
        <v>1828</v>
      </c>
      <c r="E20" s="83">
        <v>1747</v>
      </c>
      <c r="F20" s="83">
        <v>2026</v>
      </c>
      <c r="G20" s="16">
        <f t="shared" si="2"/>
        <v>1867</v>
      </c>
      <c r="H20" s="84">
        <v>5044</v>
      </c>
      <c r="I20" s="84">
        <v>3935</v>
      </c>
      <c r="J20" s="84">
        <v>3831</v>
      </c>
      <c r="K20" s="16">
        <f t="shared" si="3"/>
        <v>4270</v>
      </c>
      <c r="L20" s="85">
        <f t="shared" si="4"/>
        <v>0.61615415988324074</v>
      </c>
      <c r="M20" s="85">
        <f t="shared" si="4"/>
        <v>0.63295037480661864</v>
      </c>
      <c r="N20" s="85">
        <f t="shared" si="4"/>
        <v>0.68408275172793365</v>
      </c>
      <c r="O20" s="19">
        <f t="shared" si="4"/>
        <v>0.64464447874261532</v>
      </c>
      <c r="P20" s="85">
        <f t="shared" si="4"/>
        <v>1.66393961786129</v>
      </c>
      <c r="Q20" s="85">
        <f t="shared" si="4"/>
        <v>1.3980870899891991</v>
      </c>
      <c r="R20" s="85">
        <f t="shared" si="4"/>
        <v>1.2699559775114035</v>
      </c>
      <c r="S20" s="19">
        <f t="shared" si="4"/>
        <v>1.4454062934411724</v>
      </c>
    </row>
    <row r="21" spans="1:20" ht="24" customHeight="1" x14ac:dyDescent="0.35">
      <c r="A21" s="23" t="s">
        <v>25</v>
      </c>
      <c r="B21" s="34"/>
      <c r="C21" s="35" t="s">
        <v>5</v>
      </c>
      <c r="D21" s="15">
        <v>7004</v>
      </c>
      <c r="E21" s="15">
        <v>6291</v>
      </c>
      <c r="F21" s="15">
        <v>7095</v>
      </c>
      <c r="G21" s="16">
        <f t="shared" si="2"/>
        <v>6796.666666666667</v>
      </c>
      <c r="H21" s="25">
        <v>7004</v>
      </c>
      <c r="I21" s="25">
        <v>6291</v>
      </c>
      <c r="J21" s="25">
        <v>7095</v>
      </c>
      <c r="K21" s="16">
        <f t="shared" si="3"/>
        <v>6796.666666666667</v>
      </c>
      <c r="L21" s="26">
        <f t="shared" si="4"/>
        <v>2.3608007307561372</v>
      </c>
      <c r="M21" s="26">
        <f t="shared" si="4"/>
        <v>2.2792735019510233</v>
      </c>
      <c r="N21" s="26">
        <f t="shared" si="4"/>
        <v>2.3956402386523639</v>
      </c>
      <c r="O21" s="19">
        <f t="shared" si="4"/>
        <v>2.3467775257207513</v>
      </c>
      <c r="P21" s="26">
        <f t="shared" si="4"/>
        <v>2.3105140926844716</v>
      </c>
      <c r="Q21" s="26">
        <f t="shared" si="4"/>
        <v>2.2351628673753625</v>
      </c>
      <c r="R21" s="26">
        <f t="shared" si="4"/>
        <v>2.3519544924154023</v>
      </c>
      <c r="S21" s="19">
        <f t="shared" si="4"/>
        <v>2.3006896427217414</v>
      </c>
    </row>
    <row r="22" spans="1:20" ht="24" customHeight="1" x14ac:dyDescent="0.35">
      <c r="A22" s="23"/>
      <c r="B22" s="36"/>
      <c r="C22" s="24" t="s">
        <v>6</v>
      </c>
      <c r="D22" s="15">
        <v>4432</v>
      </c>
      <c r="E22" s="15">
        <v>3778</v>
      </c>
      <c r="F22" s="15">
        <v>4329</v>
      </c>
      <c r="G22" s="21">
        <f t="shared" si="2"/>
        <v>4179.666666666667</v>
      </c>
      <c r="H22" s="25">
        <v>4432</v>
      </c>
      <c r="I22" s="25">
        <v>3778</v>
      </c>
      <c r="J22" s="25">
        <v>4329</v>
      </c>
      <c r="K22" s="21">
        <f t="shared" si="3"/>
        <v>4179.666666666667</v>
      </c>
      <c r="L22" s="26">
        <f t="shared" si="4"/>
        <v>1.4938704795418616</v>
      </c>
      <c r="M22" s="26">
        <f t="shared" si="4"/>
        <v>1.3687959450597624</v>
      </c>
      <c r="N22" s="26">
        <f t="shared" si="4"/>
        <v>1.4616950800741484</v>
      </c>
      <c r="O22" s="22">
        <f t="shared" si="4"/>
        <v>1.4431703479653017</v>
      </c>
      <c r="P22" s="26">
        <f t="shared" si="4"/>
        <v>1.462050036947113</v>
      </c>
      <c r="Q22" s="26">
        <f t="shared" si="4"/>
        <v>1.3423057245182197</v>
      </c>
      <c r="R22" s="26">
        <f t="shared" si="4"/>
        <v>1.4350403097485944</v>
      </c>
      <c r="S22" s="22">
        <f t="shared" si="4"/>
        <v>1.4148282211911678</v>
      </c>
    </row>
    <row r="23" spans="1:20" ht="24" customHeight="1" x14ac:dyDescent="0.35">
      <c r="A23" s="23"/>
      <c r="B23" s="36"/>
      <c r="C23" s="24" t="s">
        <v>7</v>
      </c>
      <c r="D23" s="15">
        <v>2504</v>
      </c>
      <c r="E23" s="15">
        <v>2443</v>
      </c>
      <c r="F23" s="15">
        <v>2700</v>
      </c>
      <c r="G23" s="21"/>
      <c r="H23" s="25">
        <v>2504</v>
      </c>
      <c r="I23" s="25">
        <v>2443</v>
      </c>
      <c r="J23" s="25">
        <v>2700</v>
      </c>
      <c r="K23" s="21">
        <f t="shared" si="3"/>
        <v>2549</v>
      </c>
      <c r="L23" s="26">
        <f t="shared" si="4"/>
        <v>0.84400985577004106</v>
      </c>
      <c r="M23" s="26">
        <f t="shared" si="4"/>
        <v>0.88511606505584961</v>
      </c>
      <c r="N23" s="26">
        <f t="shared" si="4"/>
        <v>0.91166013310237937</v>
      </c>
      <c r="O23" s="22">
        <f t="shared" si="4"/>
        <v>0</v>
      </c>
      <c r="P23" s="26">
        <f t="shared" si="4"/>
        <v>0.82603188008022799</v>
      </c>
      <c r="Q23" s="26">
        <f t="shared" si="4"/>
        <v>0.86798647035415832</v>
      </c>
      <c r="R23" s="26">
        <f t="shared" si="4"/>
        <v>0.89503553622573462</v>
      </c>
      <c r="S23" s="22">
        <f t="shared" si="4"/>
        <v>0.86284324168186144</v>
      </c>
    </row>
    <row r="24" spans="1:20" ht="24" customHeight="1" x14ac:dyDescent="0.35">
      <c r="A24" s="23"/>
      <c r="B24" s="36"/>
      <c r="C24" s="24" t="s">
        <v>8</v>
      </c>
      <c r="D24" s="15">
        <v>68</v>
      </c>
      <c r="E24" s="15">
        <v>70</v>
      </c>
      <c r="F24" s="15">
        <v>66</v>
      </c>
      <c r="G24" s="21">
        <f>(+D24+E24+F24)/3</f>
        <v>68</v>
      </c>
      <c r="H24" s="25">
        <v>68</v>
      </c>
      <c r="I24" s="25">
        <v>70</v>
      </c>
      <c r="J24" s="25">
        <v>66</v>
      </c>
      <c r="K24" s="21">
        <f>(+H24+I24+J24)/3</f>
        <v>68</v>
      </c>
      <c r="L24" s="26">
        <f t="shared" si="4"/>
        <v>2.2920395444234343E-2</v>
      </c>
      <c r="M24" s="26">
        <f t="shared" si="4"/>
        <v>2.5361491835411167E-2</v>
      </c>
      <c r="N24" s="26">
        <f t="shared" si="4"/>
        <v>2.2285025475835944E-2</v>
      </c>
      <c r="O24" s="22">
        <f t="shared" si="4"/>
        <v>2.3479284710496973E-2</v>
      </c>
      <c r="P24" s="26">
        <f t="shared" si="4"/>
        <v>2.2432175657130793E-2</v>
      </c>
      <c r="Q24" s="26">
        <f t="shared" si="4"/>
        <v>2.4870672502984484E-2</v>
      </c>
      <c r="R24" s="26">
        <f t="shared" si="4"/>
        <v>2.1878646441073513E-2</v>
      </c>
      <c r="S24" s="22">
        <f t="shared" si="4"/>
        <v>2.3018179848711878E-2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hidden="1" customHeight="1" x14ac:dyDescent="0.35">
      <c r="A26" s="13"/>
      <c r="B26" s="13"/>
      <c r="C26" s="20" t="s">
        <v>10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20" t="s">
        <v>11</v>
      </c>
      <c r="D27" s="15">
        <v>8</v>
      </c>
      <c r="E27" s="15">
        <v>2</v>
      </c>
      <c r="F27" s="15">
        <v>15</v>
      </c>
      <c r="G27" s="21">
        <f>(+D27+E27+F27)/3</f>
        <v>8.3333333333333339</v>
      </c>
      <c r="H27" s="17">
        <v>8</v>
      </c>
      <c r="I27" s="17">
        <v>2</v>
      </c>
      <c r="J27" s="17">
        <v>15</v>
      </c>
      <c r="K27" s="21">
        <f>(+H27+I27+J27)/3</f>
        <v>8.3333333333333339</v>
      </c>
      <c r="L27" s="18">
        <f t="shared" ref="L27:S27" si="5">(+D27/D$54)*100</f>
        <v>2.696517111086393E-3</v>
      </c>
      <c r="M27" s="18">
        <f t="shared" si="5"/>
        <v>7.2461405244031896E-4</v>
      </c>
      <c r="N27" s="18">
        <f t="shared" si="5"/>
        <v>5.0647785172354409E-3</v>
      </c>
      <c r="O27" s="22">
        <f t="shared" si="5"/>
        <v>2.8773633223648249E-3</v>
      </c>
      <c r="P27" s="18">
        <f t="shared" si="5"/>
        <v>2.6390794890742107E-3</v>
      </c>
      <c r="Q27" s="18">
        <f t="shared" si="5"/>
        <v>7.1059064294241381E-4</v>
      </c>
      <c r="R27" s="18">
        <f t="shared" si="5"/>
        <v>4.9724196456985255E-3</v>
      </c>
      <c r="S27" s="22">
        <f t="shared" si="5"/>
        <v>2.8208553736166521E-3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1318</v>
      </c>
      <c r="E29" s="83">
        <v>1182</v>
      </c>
      <c r="F29" s="83">
        <v>1188</v>
      </c>
      <c r="G29" s="16">
        <f>(+D29+E29+F29)/3</f>
        <v>1229.3333333333333</v>
      </c>
      <c r="H29" s="84">
        <v>1511</v>
      </c>
      <c r="I29" s="84">
        <v>1338</v>
      </c>
      <c r="J29" s="84">
        <v>1452</v>
      </c>
      <c r="K29" s="16">
        <f>(+H29+I29+J29)/3</f>
        <v>1433.6666666666667</v>
      </c>
      <c r="L29" s="85">
        <f t="shared" ref="L29:S32" si="6">(+D29/D$54)*100</f>
        <v>0.44425119405148322</v>
      </c>
      <c r="M29" s="85">
        <f t="shared" si="6"/>
        <v>0.42824690499222845</v>
      </c>
      <c r="N29" s="85">
        <f t="shared" si="6"/>
        <v>0.40113045856504692</v>
      </c>
      <c r="O29" s="19">
        <f t="shared" si="6"/>
        <v>0.42446863731525897</v>
      </c>
      <c r="P29" s="85">
        <f t="shared" si="6"/>
        <v>0.49845613849889159</v>
      </c>
      <c r="Q29" s="85">
        <f t="shared" si="6"/>
        <v>0.47538514012847477</v>
      </c>
      <c r="R29" s="85">
        <f t="shared" si="6"/>
        <v>0.48133022170361733</v>
      </c>
      <c r="S29" s="19">
        <f t="shared" si="6"/>
        <v>0.48529995847700874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393</v>
      </c>
      <c r="E30" s="83">
        <v>350</v>
      </c>
      <c r="F30" s="83">
        <v>359</v>
      </c>
      <c r="G30" s="21">
        <f>(+D30+E30+F30)/3</f>
        <v>367.33333333333331</v>
      </c>
      <c r="H30" s="84">
        <v>550</v>
      </c>
      <c r="I30" s="84">
        <v>490</v>
      </c>
      <c r="J30" s="84">
        <v>521</v>
      </c>
      <c r="K30" s="21">
        <f>(+H30+I30+J30)/3</f>
        <v>520.33333333333337</v>
      </c>
      <c r="L30" s="85">
        <f t="shared" si="6"/>
        <v>0.13246640308211904</v>
      </c>
      <c r="M30" s="85">
        <f t="shared" si="6"/>
        <v>0.12680745917705583</v>
      </c>
      <c r="N30" s="85">
        <f t="shared" si="6"/>
        <v>0.12121703251250157</v>
      </c>
      <c r="O30" s="22">
        <f t="shared" si="6"/>
        <v>0.12683417524984147</v>
      </c>
      <c r="P30" s="85">
        <f t="shared" si="6"/>
        <v>0.18143671487385202</v>
      </c>
      <c r="Q30" s="85">
        <f t="shared" si="6"/>
        <v>0.17409470752089137</v>
      </c>
      <c r="R30" s="85">
        <f t="shared" si="6"/>
        <v>0.17270870902726213</v>
      </c>
      <c r="S30" s="22">
        <f t="shared" si="6"/>
        <v>0.17613420952862377</v>
      </c>
    </row>
    <row r="31" spans="1:20" ht="24" customHeight="1" x14ac:dyDescent="0.35">
      <c r="A31" s="81"/>
      <c r="B31" s="86"/>
      <c r="C31" s="87" t="s">
        <v>54</v>
      </c>
      <c r="D31" s="83">
        <v>515</v>
      </c>
      <c r="E31" s="83">
        <v>456</v>
      </c>
      <c r="F31" s="83">
        <v>449</v>
      </c>
      <c r="G31" s="21">
        <f>(+D31+E31+F31)/3</f>
        <v>473.33333333333331</v>
      </c>
      <c r="H31" s="84">
        <v>428</v>
      </c>
      <c r="I31" s="84">
        <v>384</v>
      </c>
      <c r="J31" s="84">
        <v>431</v>
      </c>
      <c r="K31" s="21">
        <f>(+H31+I31+J31)/3</f>
        <v>414.33333333333331</v>
      </c>
      <c r="L31" s="85">
        <f t="shared" si="6"/>
        <v>0.17358828902618656</v>
      </c>
      <c r="M31" s="85">
        <f t="shared" si="6"/>
        <v>0.16521200395639271</v>
      </c>
      <c r="N31" s="85">
        <f t="shared" si="6"/>
        <v>0.15160570361591419</v>
      </c>
      <c r="O31" s="22">
        <f t="shared" si="6"/>
        <v>0.16343423671032203</v>
      </c>
      <c r="P31" s="85">
        <f t="shared" si="6"/>
        <v>0.14119075266547029</v>
      </c>
      <c r="Q31" s="85">
        <f t="shared" si="6"/>
        <v>0.13643340344494345</v>
      </c>
      <c r="R31" s="85">
        <f t="shared" si="6"/>
        <v>0.14287419115307098</v>
      </c>
      <c r="S31" s="22">
        <f t="shared" si="6"/>
        <v>0.14025292917621993</v>
      </c>
    </row>
    <row r="32" spans="1:20" ht="24" customHeight="1" x14ac:dyDescent="0.35">
      <c r="A32" s="81"/>
      <c r="B32" s="86"/>
      <c r="C32" s="87" t="s">
        <v>55</v>
      </c>
      <c r="D32" s="83">
        <v>410</v>
      </c>
      <c r="E32" s="83">
        <v>376</v>
      </c>
      <c r="F32" s="83">
        <v>380</v>
      </c>
      <c r="G32" s="21">
        <f>(+D32+E32+F32)/3</f>
        <v>388.66666666666669</v>
      </c>
      <c r="H32" s="84">
        <v>533</v>
      </c>
      <c r="I32" s="84">
        <v>464</v>
      </c>
      <c r="J32" s="84">
        <v>500</v>
      </c>
      <c r="K32" s="21">
        <f>(+H32+I32+J32)/3</f>
        <v>499</v>
      </c>
      <c r="L32" s="85">
        <f t="shared" si="6"/>
        <v>0.13819650194317765</v>
      </c>
      <c r="M32" s="85">
        <f t="shared" si="6"/>
        <v>0.13622744185877997</v>
      </c>
      <c r="N32" s="85">
        <f t="shared" si="6"/>
        <v>0.12830772243663119</v>
      </c>
      <c r="O32" s="22">
        <f t="shared" si="6"/>
        <v>0.13420022535509543</v>
      </c>
      <c r="P32" s="85">
        <f t="shared" si="6"/>
        <v>0.17582867095956931</v>
      </c>
      <c r="Q32" s="85">
        <f t="shared" si="6"/>
        <v>0.16485702916264</v>
      </c>
      <c r="R32" s="85">
        <f t="shared" si="6"/>
        <v>0.16574732152328417</v>
      </c>
      <c r="S32" s="22">
        <f t="shared" si="6"/>
        <v>0.1689128197721651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3058</v>
      </c>
      <c r="E34" s="15">
        <v>2854</v>
      </c>
      <c r="F34" s="15">
        <v>2894</v>
      </c>
      <c r="G34" s="16">
        <f>(+D34+E34+F34)/3</f>
        <v>2935.3333333333335</v>
      </c>
      <c r="H34" s="17">
        <v>3143</v>
      </c>
      <c r="I34" s="17">
        <v>2736</v>
      </c>
      <c r="J34" s="17">
        <v>2990</v>
      </c>
      <c r="K34" s="16">
        <f>(+H34+I34+J34)/3</f>
        <v>2956.3333333333335</v>
      </c>
      <c r="L34" s="18">
        <f t="shared" ref="L34:S34" si="7">(+D34/D$54)*100</f>
        <v>1.0307436657127738</v>
      </c>
      <c r="M34" s="18">
        <f t="shared" si="7"/>
        <v>1.0340242528323351</v>
      </c>
      <c r="N34" s="18">
        <f t="shared" si="7"/>
        <v>0.9771646019252912</v>
      </c>
      <c r="O34" s="19">
        <f t="shared" si="7"/>
        <v>1.013522456669786</v>
      </c>
      <c r="P34" s="18">
        <f t="shared" si="7"/>
        <v>1.0368283542700305</v>
      </c>
      <c r="Q34" s="18">
        <f t="shared" si="7"/>
        <v>0.97208799954522207</v>
      </c>
      <c r="R34" s="18">
        <f t="shared" si="7"/>
        <v>0.99116898270923937</v>
      </c>
      <c r="S34" s="19">
        <f t="shared" si="7"/>
        <v>1.0007266523442435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16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26</v>
      </c>
      <c r="D38" s="83">
        <v>132</v>
      </c>
      <c r="E38" s="83">
        <v>55</v>
      </c>
      <c r="F38" s="83">
        <v>138</v>
      </c>
      <c r="G38" s="16">
        <f>(+D38+E38+F38)/3</f>
        <v>108.33333333333333</v>
      </c>
      <c r="H38" s="84">
        <v>356</v>
      </c>
      <c r="I38" s="84">
        <v>42</v>
      </c>
      <c r="J38" s="84">
        <v>31</v>
      </c>
      <c r="K38" s="16">
        <f>(+H38+I38+J38)/3</f>
        <v>143</v>
      </c>
      <c r="L38" s="85">
        <f t="shared" ref="L38:S42" si="8">(+D38/D$54)*100</f>
        <v>4.4492532332925487E-2</v>
      </c>
      <c r="M38" s="85">
        <f t="shared" si="8"/>
        <v>1.9926886442108771E-2</v>
      </c>
      <c r="N38" s="85">
        <f t="shared" si="8"/>
        <v>4.6595962358566057E-2</v>
      </c>
      <c r="O38" s="19">
        <f t="shared" si="8"/>
        <v>3.7405723190742722E-2</v>
      </c>
      <c r="P38" s="85">
        <f t="shared" si="8"/>
        <v>0.11743903726380239</v>
      </c>
      <c r="Q38" s="85">
        <f t="shared" si="8"/>
        <v>1.492240350179069E-2</v>
      </c>
      <c r="R38" s="85">
        <f t="shared" si="8"/>
        <v>1.027633393444362E-2</v>
      </c>
      <c r="S38" s="19">
        <f t="shared" si="8"/>
        <v>4.8405878211261744E-2</v>
      </c>
      <c r="T38" s="73"/>
    </row>
    <row r="39" spans="1:20" ht="24" customHeight="1" x14ac:dyDescent="0.35">
      <c r="A39" s="81"/>
      <c r="B39" s="86"/>
      <c r="C39" s="87" t="s">
        <v>27</v>
      </c>
      <c r="D39" s="83">
        <v>0</v>
      </c>
      <c r="E39" s="83">
        <v>0</v>
      </c>
      <c r="F39" s="83">
        <v>0</v>
      </c>
      <c r="G39" s="21">
        <f>(+D39+E39+F39)/3</f>
        <v>0</v>
      </c>
      <c r="H39" s="84">
        <v>0</v>
      </c>
      <c r="I39" s="84">
        <v>0</v>
      </c>
      <c r="J39" s="84">
        <v>0</v>
      </c>
      <c r="K39" s="21">
        <f>(+H39+I39+J39)/3</f>
        <v>0</v>
      </c>
      <c r="L39" s="85">
        <f t="shared" si="8"/>
        <v>0</v>
      </c>
      <c r="M39" s="85">
        <f t="shared" si="8"/>
        <v>0</v>
      </c>
      <c r="N39" s="85">
        <f t="shared" si="8"/>
        <v>0</v>
      </c>
      <c r="O39" s="22">
        <f t="shared" si="8"/>
        <v>0</v>
      </c>
      <c r="P39" s="85">
        <f t="shared" si="8"/>
        <v>0</v>
      </c>
      <c r="Q39" s="85">
        <f t="shared" si="8"/>
        <v>0</v>
      </c>
      <c r="R39" s="85">
        <f t="shared" si="8"/>
        <v>0</v>
      </c>
      <c r="S39" s="22">
        <f t="shared" si="8"/>
        <v>0</v>
      </c>
    </row>
    <row r="40" spans="1:20" ht="24" customHeight="1" x14ac:dyDescent="0.35">
      <c r="A40" s="81"/>
      <c r="B40" s="86"/>
      <c r="C40" s="87" t="s">
        <v>19</v>
      </c>
      <c r="D40" s="83">
        <v>132</v>
      </c>
      <c r="E40" s="83">
        <v>55</v>
      </c>
      <c r="F40" s="83">
        <v>138</v>
      </c>
      <c r="G40" s="21">
        <f>(+D40+E40+F40)/3</f>
        <v>108.33333333333333</v>
      </c>
      <c r="H40" s="84">
        <v>356</v>
      </c>
      <c r="I40" s="84">
        <v>42</v>
      </c>
      <c r="J40" s="84">
        <v>31</v>
      </c>
      <c r="K40" s="21">
        <f>(+H40+I40+J40)/3</f>
        <v>143</v>
      </c>
      <c r="L40" s="85">
        <f t="shared" si="8"/>
        <v>4.4492532332925487E-2</v>
      </c>
      <c r="M40" s="85">
        <f t="shared" si="8"/>
        <v>1.9926886442108771E-2</v>
      </c>
      <c r="N40" s="85">
        <f t="shared" si="8"/>
        <v>4.6595962358566057E-2</v>
      </c>
      <c r="O40" s="22">
        <f t="shared" si="8"/>
        <v>3.7405723190742722E-2</v>
      </c>
      <c r="P40" s="85">
        <f t="shared" si="8"/>
        <v>0.11743903726380239</v>
      </c>
      <c r="Q40" s="85">
        <f t="shared" si="8"/>
        <v>1.492240350179069E-2</v>
      </c>
      <c r="R40" s="85">
        <f t="shared" si="8"/>
        <v>1.027633393444362E-2</v>
      </c>
      <c r="S40" s="22">
        <f t="shared" si="8"/>
        <v>4.8405878211261744E-2</v>
      </c>
    </row>
    <row r="41" spans="1:20" ht="24" customHeight="1" x14ac:dyDescent="0.35">
      <c r="A41" s="13" t="s">
        <v>35</v>
      </c>
      <c r="B41" s="13"/>
      <c r="C41" s="35" t="s">
        <v>76</v>
      </c>
      <c r="D41" s="15"/>
      <c r="E41" s="15"/>
      <c r="F41" s="15"/>
      <c r="G41" s="21"/>
      <c r="H41" s="17"/>
      <c r="I41" s="17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13"/>
      <c r="B42" s="13"/>
      <c r="C42" s="35" t="s">
        <v>77</v>
      </c>
      <c r="D42" s="15">
        <v>83</v>
      </c>
      <c r="E42" s="15">
        <v>66</v>
      </c>
      <c r="F42" s="15">
        <v>72</v>
      </c>
      <c r="G42" s="16">
        <f>(+D42+E42+F42)/3</f>
        <v>73.666666666666671</v>
      </c>
      <c r="H42" s="17">
        <v>82</v>
      </c>
      <c r="I42" s="17">
        <v>66</v>
      </c>
      <c r="J42" s="25">
        <v>70</v>
      </c>
      <c r="K42" s="16">
        <f>(+H42+I42+J42)/3</f>
        <v>72.666666666666671</v>
      </c>
      <c r="L42" s="18">
        <f t="shared" si="8"/>
        <v>2.7976365027521329E-2</v>
      </c>
      <c r="M42" s="18">
        <f t="shared" si="8"/>
        <v>2.3912263730530528E-2</v>
      </c>
      <c r="N42" s="26">
        <f t="shared" si="8"/>
        <v>2.4310936882730116E-2</v>
      </c>
      <c r="O42" s="19">
        <f t="shared" si="8"/>
        <v>2.5435891769705055E-2</v>
      </c>
      <c r="P42" s="18">
        <f t="shared" si="8"/>
        <v>2.7050564763010661E-2</v>
      </c>
      <c r="Q42" s="18">
        <f t="shared" si="8"/>
        <v>2.3449491217099654E-2</v>
      </c>
      <c r="R42" s="26">
        <f t="shared" si="8"/>
        <v>2.3204625013259789E-2</v>
      </c>
      <c r="S42" s="19">
        <f t="shared" si="8"/>
        <v>2.4597858857937204E-2</v>
      </c>
      <c r="T42" s="73"/>
    </row>
    <row r="43" spans="1:20" ht="24" customHeight="1" x14ac:dyDescent="0.35">
      <c r="A43" s="81" t="s">
        <v>38</v>
      </c>
      <c r="B43" s="81"/>
      <c r="C43" s="89" t="s">
        <v>78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79</v>
      </c>
      <c r="D44" s="83">
        <v>7</v>
      </c>
      <c r="E44" s="83">
        <v>5</v>
      </c>
      <c r="F44" s="83">
        <v>7</v>
      </c>
      <c r="G44" s="16">
        <f>(+D44+E44+F44)/3</f>
        <v>6.333333333333333</v>
      </c>
      <c r="H44" s="84">
        <v>2</v>
      </c>
      <c r="I44" s="84">
        <v>5</v>
      </c>
      <c r="J44" s="90">
        <v>4</v>
      </c>
      <c r="K44" s="16">
        <f>(+H44+I44+J44)/3</f>
        <v>3.6666666666666665</v>
      </c>
      <c r="L44" s="85">
        <f t="shared" ref="L44:S44" si="9">(+D44/D$54)*100</f>
        <v>2.3594524722005939E-3</v>
      </c>
      <c r="M44" s="85">
        <f t="shared" si="9"/>
        <v>1.8115351311007975E-3</v>
      </c>
      <c r="N44" s="91">
        <f t="shared" si="9"/>
        <v>2.3635633080432059E-3</v>
      </c>
      <c r="O44" s="19">
        <f t="shared" si="9"/>
        <v>2.1867961249972668E-3</v>
      </c>
      <c r="P44" s="85">
        <f t="shared" si="9"/>
        <v>6.5976987226855268E-4</v>
      </c>
      <c r="Q44" s="85">
        <f t="shared" si="9"/>
        <v>1.7764766073560343E-3</v>
      </c>
      <c r="R44" s="91">
        <f t="shared" si="9"/>
        <v>1.3259785721862734E-3</v>
      </c>
      <c r="S44" s="19">
        <f t="shared" si="9"/>
        <v>1.2411763643913267E-3</v>
      </c>
      <c r="T44" s="73"/>
    </row>
    <row r="45" spans="1:20" ht="24" customHeight="1" x14ac:dyDescent="0.35">
      <c r="A45" s="13" t="s">
        <v>41</v>
      </c>
      <c r="B45" s="13"/>
      <c r="C45" s="14" t="s">
        <v>81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82</v>
      </c>
      <c r="D46" s="15">
        <v>75</v>
      </c>
      <c r="E46" s="15">
        <v>68</v>
      </c>
      <c r="F46" s="15">
        <v>83</v>
      </c>
      <c r="G46" s="16">
        <f>(+D46+E46+F46)/3</f>
        <v>75.333333333333329</v>
      </c>
      <c r="H46" s="17">
        <v>112</v>
      </c>
      <c r="I46" s="17">
        <v>104</v>
      </c>
      <c r="J46" s="17">
        <v>114</v>
      </c>
      <c r="K46" s="16">
        <f>(+H46+I46+J46)/3</f>
        <v>110</v>
      </c>
      <c r="L46" s="18">
        <f t="shared" ref="L46:S46" si="10">(+D46/D$54)*100</f>
        <v>2.5279847916434936E-2</v>
      </c>
      <c r="M46" s="18">
        <f t="shared" si="10"/>
        <v>2.4636877782970849E-2</v>
      </c>
      <c r="N46" s="18">
        <f t="shared" si="10"/>
        <v>2.8025107795369441E-2</v>
      </c>
      <c r="O46" s="19">
        <f t="shared" si="10"/>
        <v>2.6011364434178015E-2</v>
      </c>
      <c r="P46" s="18">
        <f t="shared" si="10"/>
        <v>3.694711284703895E-2</v>
      </c>
      <c r="Q46" s="18">
        <f t="shared" si="10"/>
        <v>3.6950713433005516E-2</v>
      </c>
      <c r="R46" s="18">
        <f t="shared" si="10"/>
        <v>3.7790389307308797E-2</v>
      </c>
      <c r="S46" s="19">
        <f t="shared" si="10"/>
        <v>3.7235290931739801E-2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202</v>
      </c>
      <c r="E48" s="83">
        <v>102</v>
      </c>
      <c r="F48" s="83">
        <v>94</v>
      </c>
      <c r="G48" s="16">
        <f t="shared" ref="G48:G53" si="11">(+D48+E48+F48)/3</f>
        <v>132.66666666666666</v>
      </c>
      <c r="H48" s="84">
        <v>132</v>
      </c>
      <c r="I48" s="84">
        <v>116</v>
      </c>
      <c r="J48" s="84">
        <v>120</v>
      </c>
      <c r="K48" s="16">
        <f t="shared" ref="K48:K53" si="12">(+H48+I48+J48)/3</f>
        <v>122.66666666666667</v>
      </c>
      <c r="L48" s="85">
        <f t="shared" ref="L48:S53" si="13">(+D48/D$54)*100</f>
        <v>6.8087057054931427E-2</v>
      </c>
      <c r="M48" s="85">
        <f t="shared" si="13"/>
        <v>3.6955316674456264E-2</v>
      </c>
      <c r="N48" s="85">
        <f t="shared" si="13"/>
        <v>3.1739278708008765E-2</v>
      </c>
      <c r="O48" s="19">
        <f t="shared" si="13"/>
        <v>4.5807624092048006E-2</v>
      </c>
      <c r="P48" s="85">
        <f t="shared" si="13"/>
        <v>4.3544811569724479E-2</v>
      </c>
      <c r="Q48" s="85">
        <f t="shared" si="13"/>
        <v>4.121425729066E-2</v>
      </c>
      <c r="R48" s="85">
        <f t="shared" si="13"/>
        <v>3.9779357165588204E-2</v>
      </c>
      <c r="S48" s="19">
        <f t="shared" si="13"/>
        <v>4.1522991099637113E-2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1"/>
        <v>0</v>
      </c>
      <c r="H49" s="17">
        <v>0</v>
      </c>
      <c r="I49" s="17">
        <v>0</v>
      </c>
      <c r="J49" s="17">
        <v>0</v>
      </c>
      <c r="K49" s="16">
        <f t="shared" si="12"/>
        <v>0</v>
      </c>
      <c r="L49" s="18">
        <f t="shared" si="13"/>
        <v>0</v>
      </c>
      <c r="M49" s="18">
        <f t="shared" si="13"/>
        <v>0</v>
      </c>
      <c r="N49" s="18">
        <f t="shared" si="13"/>
        <v>0</v>
      </c>
      <c r="O49" s="19">
        <f t="shared" si="13"/>
        <v>0</v>
      </c>
      <c r="P49" s="18">
        <f t="shared" si="13"/>
        <v>0</v>
      </c>
      <c r="Q49" s="18">
        <f t="shared" si="13"/>
        <v>0</v>
      </c>
      <c r="R49" s="18">
        <f t="shared" si="13"/>
        <v>0</v>
      </c>
      <c r="S49" s="19">
        <f t="shared" si="13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1"/>
        <v>0</v>
      </c>
      <c r="H50" s="17">
        <v>0</v>
      </c>
      <c r="I50" s="17">
        <v>0</v>
      </c>
      <c r="J50" s="17">
        <v>0</v>
      </c>
      <c r="K50" s="21">
        <f t="shared" si="12"/>
        <v>0</v>
      </c>
      <c r="L50" s="18">
        <f t="shared" si="13"/>
        <v>0</v>
      </c>
      <c r="M50" s="18">
        <f t="shared" si="13"/>
        <v>0</v>
      </c>
      <c r="N50" s="18">
        <f t="shared" si="13"/>
        <v>0</v>
      </c>
      <c r="O50" s="22">
        <f t="shared" si="13"/>
        <v>0</v>
      </c>
      <c r="P50" s="18">
        <f t="shared" si="13"/>
        <v>0</v>
      </c>
      <c r="Q50" s="18">
        <f t="shared" si="13"/>
        <v>0</v>
      </c>
      <c r="R50" s="18">
        <f t="shared" si="13"/>
        <v>0</v>
      </c>
      <c r="S50" s="22">
        <f t="shared" si="13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1"/>
        <v>0</v>
      </c>
      <c r="H51" s="17">
        <v>0</v>
      </c>
      <c r="I51" s="17">
        <v>0</v>
      </c>
      <c r="J51" s="17">
        <v>0</v>
      </c>
      <c r="K51" s="21">
        <f t="shared" si="12"/>
        <v>0</v>
      </c>
      <c r="L51" s="18">
        <f t="shared" si="13"/>
        <v>0</v>
      </c>
      <c r="M51" s="18">
        <f t="shared" si="13"/>
        <v>0</v>
      </c>
      <c r="N51" s="18">
        <f t="shared" si="13"/>
        <v>0</v>
      </c>
      <c r="O51" s="22">
        <f t="shared" si="13"/>
        <v>0</v>
      </c>
      <c r="P51" s="18">
        <f t="shared" si="13"/>
        <v>0</v>
      </c>
      <c r="Q51" s="18">
        <f t="shared" si="13"/>
        <v>0</v>
      </c>
      <c r="R51" s="18">
        <f t="shared" si="13"/>
        <v>0</v>
      </c>
      <c r="S51" s="22">
        <f t="shared" si="13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1"/>
        <v>0</v>
      </c>
      <c r="H52" s="17">
        <v>0</v>
      </c>
      <c r="I52" s="17">
        <v>0</v>
      </c>
      <c r="J52" s="17">
        <v>0</v>
      </c>
      <c r="K52" s="21">
        <f t="shared" si="12"/>
        <v>0</v>
      </c>
      <c r="L52" s="18">
        <f t="shared" si="13"/>
        <v>0</v>
      </c>
      <c r="M52" s="18">
        <f t="shared" si="13"/>
        <v>0</v>
      </c>
      <c r="N52" s="18">
        <f t="shared" si="13"/>
        <v>0</v>
      </c>
      <c r="O52" s="22">
        <f t="shared" si="13"/>
        <v>0</v>
      </c>
      <c r="P52" s="18">
        <f t="shared" si="13"/>
        <v>0</v>
      </c>
      <c r="Q52" s="18">
        <f t="shared" si="13"/>
        <v>0</v>
      </c>
      <c r="R52" s="18">
        <f t="shared" si="13"/>
        <v>0</v>
      </c>
      <c r="S52" s="22">
        <f t="shared" si="13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35</v>
      </c>
      <c r="E53" s="94">
        <v>30</v>
      </c>
      <c r="F53" s="94">
        <v>42</v>
      </c>
      <c r="G53" s="67">
        <f t="shared" si="11"/>
        <v>35.666666666666664</v>
      </c>
      <c r="H53" s="84">
        <v>26</v>
      </c>
      <c r="I53" s="84">
        <v>19</v>
      </c>
      <c r="J53" s="84">
        <v>37</v>
      </c>
      <c r="K53" s="67">
        <f t="shared" si="12"/>
        <v>27.333333333333332</v>
      </c>
      <c r="L53" s="85">
        <f t="shared" si="13"/>
        <v>1.179726236100297E-2</v>
      </c>
      <c r="M53" s="85">
        <f t="shared" si="13"/>
        <v>1.0869210786604785E-2</v>
      </c>
      <c r="N53" s="85">
        <f t="shared" si="13"/>
        <v>1.4181379848259235E-2</v>
      </c>
      <c r="O53" s="68">
        <f t="shared" si="13"/>
        <v>1.231511501972145E-2</v>
      </c>
      <c r="P53" s="85">
        <f t="shared" si="13"/>
        <v>8.5770083394911857E-3</v>
      </c>
      <c r="Q53" s="85">
        <f t="shared" si="13"/>
        <v>6.7506111079529314E-3</v>
      </c>
      <c r="R53" s="85">
        <f t="shared" si="13"/>
        <v>1.2265301792723031E-2</v>
      </c>
      <c r="S53" s="68">
        <f t="shared" si="13"/>
        <v>9.2524056254626175E-3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+D9+D14+D16+D20+D21+D29+D34+D38+D42+D44+D46+D48+D49+D53</f>
        <v>296679</v>
      </c>
      <c r="E54" s="46">
        <f t="shared" ref="E54:K54" si="14">+E9+E14+E16+E20+E21+E29+E34+E38+E42+E44+E46+E48+E49+E53</f>
        <v>276009</v>
      </c>
      <c r="F54" s="46">
        <f t="shared" si="14"/>
        <v>296163</v>
      </c>
      <c r="G54" s="70">
        <f t="shared" si="14"/>
        <v>289616.99999999994</v>
      </c>
      <c r="H54" s="46">
        <f t="shared" si="14"/>
        <v>303136</v>
      </c>
      <c r="I54" s="46">
        <f t="shared" si="14"/>
        <v>281456</v>
      </c>
      <c r="J54" s="46">
        <f t="shared" si="14"/>
        <v>301664</v>
      </c>
      <c r="K54" s="70">
        <f t="shared" si="14"/>
        <v>295418.66666666674</v>
      </c>
      <c r="L54" s="71">
        <f>+L9+L14+L16+L20+L21+L29+L34+L38+L42+L44+L46+L48+L49+L53</f>
        <v>100</v>
      </c>
      <c r="M54" s="71">
        <f t="shared" ref="M54:S54" si="15">+M9+M14+M16+M20+M21+M29+M34+M38+M42+M44+M46+M48+M49+M53</f>
        <v>100</v>
      </c>
      <c r="N54" s="71">
        <f t="shared" si="15"/>
        <v>99.999999999999986</v>
      </c>
      <c r="O54" s="72">
        <f t="shared" si="15"/>
        <v>100.00000000000003</v>
      </c>
      <c r="P54" s="71">
        <f t="shared" si="15"/>
        <v>100.00000000000001</v>
      </c>
      <c r="Q54" s="71">
        <f t="shared" si="15"/>
        <v>100</v>
      </c>
      <c r="R54" s="71">
        <f t="shared" si="15"/>
        <v>100</v>
      </c>
      <c r="S54" s="72">
        <f t="shared" si="15"/>
        <v>99.999999999999943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100"/>
      <c r="M56" s="100"/>
      <c r="N56" s="100"/>
      <c r="O56" s="100"/>
      <c r="P56" s="100"/>
      <c r="Q56" s="100"/>
      <c r="R56" s="100"/>
      <c r="S56" s="100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3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151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06" t="s">
        <v>66</v>
      </c>
      <c r="E8" s="106" t="s">
        <v>67</v>
      </c>
      <c r="F8" s="10" t="s">
        <v>68</v>
      </c>
      <c r="G8" s="11" t="s">
        <v>150</v>
      </c>
      <c r="H8" s="106" t="s">
        <v>66</v>
      </c>
      <c r="I8" s="106" t="s">
        <v>67</v>
      </c>
      <c r="J8" s="10" t="s">
        <v>68</v>
      </c>
      <c r="K8" s="11" t="s">
        <v>150</v>
      </c>
      <c r="L8" s="106" t="s">
        <v>66</v>
      </c>
      <c r="M8" s="106" t="s">
        <v>67</v>
      </c>
      <c r="N8" s="10" t="s">
        <v>68</v>
      </c>
      <c r="O8" s="11" t="s">
        <v>59</v>
      </c>
      <c r="P8" s="106" t="s">
        <v>66</v>
      </c>
      <c r="Q8" s="106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274222</v>
      </c>
      <c r="E9" s="15">
        <v>266442</v>
      </c>
      <c r="F9" s="15">
        <v>278088</v>
      </c>
      <c r="G9" s="16">
        <f>(+D9+E9+F9)/3</f>
        <v>272917.33333333331</v>
      </c>
      <c r="H9" s="17">
        <v>276252</v>
      </c>
      <c r="I9" s="17">
        <v>268776</v>
      </c>
      <c r="J9" s="17">
        <v>280970</v>
      </c>
      <c r="K9" s="16">
        <f>(+H9+I9+J9)/3</f>
        <v>275332.66666666669</v>
      </c>
      <c r="L9" s="18">
        <f t="shared" ref="L9:S12" si="0">(+D9/D$54)*100</f>
        <v>95.258971063327195</v>
      </c>
      <c r="M9" s="18">
        <f t="shared" si="0"/>
        <v>95.341730480211837</v>
      </c>
      <c r="N9" s="18">
        <f t="shared" si="0"/>
        <v>95.420902917651745</v>
      </c>
      <c r="O9" s="19">
        <f t="shared" si="0"/>
        <v>95.340856557629976</v>
      </c>
      <c r="P9" s="18">
        <f t="shared" si="0"/>
        <v>94.649960427180872</v>
      </c>
      <c r="Q9" s="18">
        <f t="shared" si="0"/>
        <v>94.689448652457287</v>
      </c>
      <c r="R9" s="18">
        <f t="shared" si="0"/>
        <v>94.425923187568046</v>
      </c>
      <c r="S9" s="19">
        <f t="shared" si="0"/>
        <v>94.586458072103426</v>
      </c>
      <c r="T9" s="51"/>
    </row>
    <row r="10" spans="1:20" ht="24" customHeight="1" x14ac:dyDescent="0.35">
      <c r="A10" s="13"/>
      <c r="B10" s="13"/>
      <c r="C10" s="20" t="s">
        <v>73</v>
      </c>
      <c r="D10" s="15">
        <v>271016</v>
      </c>
      <c r="E10" s="15">
        <v>263521</v>
      </c>
      <c r="F10" s="15">
        <v>275209</v>
      </c>
      <c r="G10" s="21">
        <f>(+D10+E10+F10)/3</f>
        <v>269915.33333333331</v>
      </c>
      <c r="H10" s="17">
        <v>271016</v>
      </c>
      <c r="I10" s="17">
        <v>263521</v>
      </c>
      <c r="J10" s="17">
        <v>275209</v>
      </c>
      <c r="K10" s="21">
        <f>(+H10+I10+J10)/3</f>
        <v>269915.33333333331</v>
      </c>
      <c r="L10" s="18">
        <f t="shared" si="0"/>
        <v>94.145273908361418</v>
      </c>
      <c r="M10" s="18">
        <f t="shared" si="0"/>
        <v>94.296500393616256</v>
      </c>
      <c r="N10" s="18">
        <f t="shared" si="0"/>
        <v>94.433025772647568</v>
      </c>
      <c r="O10" s="22">
        <f t="shared" si="0"/>
        <v>94.292138808961241</v>
      </c>
      <c r="P10" s="18">
        <f t="shared" si="0"/>
        <v>92.855992626778644</v>
      </c>
      <c r="Q10" s="18">
        <f t="shared" si="0"/>
        <v>92.838118724678537</v>
      </c>
      <c r="R10" s="18">
        <f t="shared" si="0"/>
        <v>92.489817042842361</v>
      </c>
      <c r="S10" s="22">
        <f t="shared" si="0"/>
        <v>92.725413473220826</v>
      </c>
    </row>
    <row r="11" spans="1:20" ht="24" customHeight="1" x14ac:dyDescent="0.35">
      <c r="A11" s="13"/>
      <c r="B11" s="13"/>
      <c r="C11" s="20" t="s">
        <v>74</v>
      </c>
      <c r="D11" s="15">
        <v>104</v>
      </c>
      <c r="E11" s="15">
        <v>86</v>
      </c>
      <c r="F11" s="15">
        <v>95</v>
      </c>
      <c r="G11" s="21">
        <f>(+D11+E11+F11)/3</f>
        <v>95</v>
      </c>
      <c r="H11" s="17">
        <v>49</v>
      </c>
      <c r="I11" s="17">
        <v>45</v>
      </c>
      <c r="J11" s="17">
        <v>44</v>
      </c>
      <c r="K11" s="21">
        <f>(+H11+I11+J11)/3</f>
        <v>46</v>
      </c>
      <c r="L11" s="18">
        <f t="shared" si="0"/>
        <v>3.6127418626463334E-2</v>
      </c>
      <c r="M11" s="18">
        <f t="shared" si="0"/>
        <v>3.0773634867243969E-2</v>
      </c>
      <c r="N11" s="18">
        <f t="shared" si="0"/>
        <v>3.2597543860853097E-2</v>
      </c>
      <c r="O11" s="22">
        <f t="shared" si="0"/>
        <v>3.3187270527491285E-2</v>
      </c>
      <c r="P11" s="18">
        <f t="shared" si="0"/>
        <v>1.6788468720341797E-2</v>
      </c>
      <c r="Q11" s="18">
        <f t="shared" si="0"/>
        <v>1.5853443720274793E-2</v>
      </c>
      <c r="R11" s="18">
        <f t="shared" si="0"/>
        <v>1.4787132506150104E-2</v>
      </c>
      <c r="S11" s="22">
        <f t="shared" si="0"/>
        <v>1.5802618425166007E-2</v>
      </c>
    </row>
    <row r="12" spans="1:20" ht="24" customHeight="1" x14ac:dyDescent="0.35">
      <c r="A12" s="13"/>
      <c r="B12" s="13"/>
      <c r="C12" s="20" t="s">
        <v>75</v>
      </c>
      <c r="D12" s="15">
        <v>3102</v>
      </c>
      <c r="E12" s="15">
        <v>2835</v>
      </c>
      <c r="F12" s="15">
        <v>2784</v>
      </c>
      <c r="G12" s="21">
        <f>(+D12+E12+F12)/3</f>
        <v>2907</v>
      </c>
      <c r="H12" s="17">
        <v>5187</v>
      </c>
      <c r="I12" s="17">
        <v>5210</v>
      </c>
      <c r="J12" s="17">
        <v>5717</v>
      </c>
      <c r="K12" s="21">
        <f>(+H12+I12+J12)/3</f>
        <v>5371.333333333333</v>
      </c>
      <c r="L12" s="18">
        <f t="shared" si="0"/>
        <v>1.0775697363393197</v>
      </c>
      <c r="M12" s="18">
        <f t="shared" si="0"/>
        <v>1.0144564517283332</v>
      </c>
      <c r="N12" s="18">
        <f t="shared" si="0"/>
        <v>0.95527960114331589</v>
      </c>
      <c r="O12" s="22">
        <f t="shared" si="0"/>
        <v>1.0155304781412333</v>
      </c>
      <c r="P12" s="18">
        <f t="shared" si="0"/>
        <v>1.777179331681896</v>
      </c>
      <c r="Q12" s="18">
        <f t="shared" si="0"/>
        <v>1.8354764840584816</v>
      </c>
      <c r="R12" s="18">
        <f t="shared" si="0"/>
        <v>1.9213190122195485</v>
      </c>
      <c r="S12" s="22">
        <f t="shared" si="0"/>
        <v>1.8452419804574276</v>
      </c>
    </row>
    <row r="13" spans="1:20" ht="24" customHeight="1" x14ac:dyDescent="0.35">
      <c r="A13" s="27" t="s">
        <v>12</v>
      </c>
      <c r="B13" s="27"/>
      <c r="C13" s="28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27"/>
      <c r="B14" s="27"/>
      <c r="C14" s="28" t="s">
        <v>40</v>
      </c>
      <c r="D14" s="83">
        <v>471</v>
      </c>
      <c r="E14" s="83">
        <v>347</v>
      </c>
      <c r="F14" s="83">
        <v>387</v>
      </c>
      <c r="G14" s="16">
        <f>(+D14+E14+F14)/3</f>
        <v>401.66666666666669</v>
      </c>
      <c r="H14" s="84">
        <v>674</v>
      </c>
      <c r="I14" s="84">
        <v>528</v>
      </c>
      <c r="J14" s="84">
        <v>547</v>
      </c>
      <c r="K14" s="16">
        <f>(+H14+I14+J14)/3</f>
        <v>583</v>
      </c>
      <c r="L14" s="85">
        <f t="shared" ref="L14:S14" si="1">(+D14/D$54)*100</f>
        <v>0.16361552089484838</v>
      </c>
      <c r="M14" s="85">
        <f t="shared" si="1"/>
        <v>0.1241680383596937</v>
      </c>
      <c r="N14" s="85">
        <f t="shared" si="1"/>
        <v>0.1327920997278963</v>
      </c>
      <c r="O14" s="19">
        <f t="shared" si="1"/>
        <v>0.14031810872149822</v>
      </c>
      <c r="P14" s="85">
        <f t="shared" si="1"/>
        <v>0.23092710035735453</v>
      </c>
      <c r="Q14" s="85">
        <f t="shared" si="1"/>
        <v>0.18601373965122422</v>
      </c>
      <c r="R14" s="85">
        <f t="shared" si="1"/>
        <v>0.1838309427469115</v>
      </c>
      <c r="S14" s="19">
        <f t="shared" si="1"/>
        <v>0.20028101177982133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190</v>
      </c>
      <c r="E16" s="15">
        <v>154</v>
      </c>
      <c r="F16" s="15">
        <v>156</v>
      </c>
      <c r="G16" s="16">
        <f t="shared" ref="G16:G22" si="2">(+D16+E16+F16)/3</f>
        <v>166.66666666666666</v>
      </c>
      <c r="H16" s="17">
        <v>191</v>
      </c>
      <c r="I16" s="17">
        <v>129</v>
      </c>
      <c r="J16" s="17">
        <v>181</v>
      </c>
      <c r="K16" s="16">
        <f t="shared" ref="K16:K22" si="3">(+H16+I16+J16)/3</f>
        <v>167</v>
      </c>
      <c r="L16" s="18">
        <f t="shared" ref="L16:S22" si="4">(+D16/D$54)*100</f>
        <v>6.600201479834647E-2</v>
      </c>
      <c r="M16" s="18">
        <f t="shared" si="4"/>
        <v>5.5106276390181071E-2</v>
      </c>
      <c r="N16" s="18">
        <f t="shared" si="4"/>
        <v>5.3528598339927187E-2</v>
      </c>
      <c r="O16" s="19">
        <f t="shared" si="4"/>
        <v>5.8223281627177687E-2</v>
      </c>
      <c r="P16" s="18">
        <f t="shared" si="4"/>
        <v>6.5440765828271102E-2</v>
      </c>
      <c r="Q16" s="18">
        <f t="shared" si="4"/>
        <v>4.544653866478774E-2</v>
      </c>
      <c r="R16" s="18">
        <f t="shared" si="4"/>
        <v>6.0828885991208385E-2</v>
      </c>
      <c r="S16" s="19">
        <f t="shared" si="4"/>
        <v>5.7370375587015722E-2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190</v>
      </c>
      <c r="E17" s="15">
        <v>154</v>
      </c>
      <c r="F17" s="15">
        <v>156</v>
      </c>
      <c r="G17" s="21">
        <f t="shared" si="2"/>
        <v>166.66666666666666</v>
      </c>
      <c r="H17" s="17">
        <v>191</v>
      </c>
      <c r="I17" s="17">
        <v>129</v>
      </c>
      <c r="J17" s="17">
        <v>181</v>
      </c>
      <c r="K17" s="21">
        <f t="shared" si="3"/>
        <v>167</v>
      </c>
      <c r="L17" s="18">
        <f t="shared" si="4"/>
        <v>6.600201479834647E-2</v>
      </c>
      <c r="M17" s="18">
        <f t="shared" si="4"/>
        <v>5.5106276390181071E-2</v>
      </c>
      <c r="N17" s="18">
        <f t="shared" si="4"/>
        <v>5.3528598339927187E-2</v>
      </c>
      <c r="O17" s="22">
        <f t="shared" si="4"/>
        <v>5.8223281627177687E-2</v>
      </c>
      <c r="P17" s="18">
        <f t="shared" si="4"/>
        <v>6.5440765828271102E-2</v>
      </c>
      <c r="Q17" s="18">
        <f t="shared" si="4"/>
        <v>4.544653866478774E-2</v>
      </c>
      <c r="R17" s="18">
        <f t="shared" si="4"/>
        <v>6.0828885991208385E-2</v>
      </c>
      <c r="S17" s="22">
        <f t="shared" si="4"/>
        <v>5.7370375587015722E-2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16"/>
      <c r="H19" s="84"/>
      <c r="I19" s="84"/>
      <c r="J19" s="84"/>
      <c r="K19" s="16"/>
      <c r="L19" s="85"/>
      <c r="M19" s="85"/>
      <c r="N19" s="85"/>
      <c r="O19" s="19"/>
      <c r="P19" s="85"/>
      <c r="Q19" s="85"/>
      <c r="R19" s="85"/>
      <c r="S19" s="19"/>
      <c r="T19" s="51"/>
    </row>
    <row r="20" spans="1:20" ht="24" customHeight="1" x14ac:dyDescent="0.35">
      <c r="A20" s="81"/>
      <c r="B20" s="86"/>
      <c r="C20" s="82" t="s">
        <v>29</v>
      </c>
      <c r="D20" s="83">
        <v>1379</v>
      </c>
      <c r="E20" s="83">
        <v>1454</v>
      </c>
      <c r="F20" s="83">
        <v>1988</v>
      </c>
      <c r="G20" s="16">
        <f t="shared" si="2"/>
        <v>1607</v>
      </c>
      <c r="H20" s="84">
        <v>2755</v>
      </c>
      <c r="I20" s="84">
        <v>3266</v>
      </c>
      <c r="J20" s="84">
        <v>4784</v>
      </c>
      <c r="K20" s="16">
        <f t="shared" si="3"/>
        <v>3601.6666666666665</v>
      </c>
      <c r="L20" s="85">
        <f t="shared" si="4"/>
        <v>0.47903567582589363</v>
      </c>
      <c r="M20" s="85">
        <f t="shared" si="4"/>
        <v>0.5202891290345667</v>
      </c>
      <c r="N20" s="85">
        <f t="shared" si="4"/>
        <v>0.68214649679343109</v>
      </c>
      <c r="O20" s="19">
        <f t="shared" si="4"/>
        <v>0.56138888144924726</v>
      </c>
      <c r="P20" s="85">
        <f t="shared" si="4"/>
        <v>0.94392308825595217</v>
      </c>
      <c r="Q20" s="85">
        <f t="shared" si="4"/>
        <v>1.1506077153426104</v>
      </c>
      <c r="R20" s="85">
        <f t="shared" si="4"/>
        <v>1.6077645888505021</v>
      </c>
      <c r="S20" s="19">
        <f t="shared" si="4"/>
        <v>1.2372992179994109</v>
      </c>
    </row>
    <row r="21" spans="1:20" ht="24" customHeight="1" x14ac:dyDescent="0.35">
      <c r="A21" s="23" t="s">
        <v>25</v>
      </c>
      <c r="B21" s="34"/>
      <c r="C21" s="35" t="s">
        <v>5</v>
      </c>
      <c r="D21" s="15">
        <v>6835</v>
      </c>
      <c r="E21" s="15">
        <v>6868</v>
      </c>
      <c r="F21" s="15">
        <v>6355</v>
      </c>
      <c r="G21" s="16">
        <f t="shared" si="2"/>
        <v>6686</v>
      </c>
      <c r="H21" s="25">
        <v>6835</v>
      </c>
      <c r="I21" s="25">
        <v>6868</v>
      </c>
      <c r="J21" s="25">
        <v>6355</v>
      </c>
      <c r="K21" s="16">
        <f t="shared" si="3"/>
        <v>6686</v>
      </c>
      <c r="L21" s="26">
        <f t="shared" si="4"/>
        <v>2.3743356376142009</v>
      </c>
      <c r="M21" s="26">
        <f t="shared" si="4"/>
        <v>2.4575967938166468</v>
      </c>
      <c r="N21" s="26">
        <f t="shared" si="4"/>
        <v>2.1806041182707516</v>
      </c>
      <c r="O21" s="19">
        <f t="shared" si="4"/>
        <v>2.3356851657558604</v>
      </c>
      <c r="P21" s="26">
        <f t="shared" si="4"/>
        <v>2.3418200755823713</v>
      </c>
      <c r="Q21" s="26">
        <f t="shared" si="4"/>
        <v>2.4195878104632729</v>
      </c>
      <c r="R21" s="26">
        <f t="shared" si="4"/>
        <v>2.1357324335587249</v>
      </c>
      <c r="S21" s="19">
        <f t="shared" si="4"/>
        <v>2.2968762345795635</v>
      </c>
    </row>
    <row r="22" spans="1:20" ht="24" customHeight="1" x14ac:dyDescent="0.35">
      <c r="A22" s="23"/>
      <c r="B22" s="36"/>
      <c r="C22" s="24" t="s">
        <v>6</v>
      </c>
      <c r="D22" s="15">
        <v>3550</v>
      </c>
      <c r="E22" s="15">
        <v>3202</v>
      </c>
      <c r="F22" s="15">
        <v>3780</v>
      </c>
      <c r="G22" s="21">
        <f t="shared" si="2"/>
        <v>3510.6666666666665</v>
      </c>
      <c r="H22" s="25">
        <v>3550</v>
      </c>
      <c r="I22" s="25">
        <v>3202</v>
      </c>
      <c r="J22" s="25">
        <v>3780</v>
      </c>
      <c r="K22" s="21">
        <f t="shared" si="3"/>
        <v>3510.6666666666665</v>
      </c>
      <c r="L22" s="26">
        <f t="shared" si="4"/>
        <v>1.2331955396533156</v>
      </c>
      <c r="M22" s="26">
        <f t="shared" si="4"/>
        <v>1.1457811493594789</v>
      </c>
      <c r="N22" s="26">
        <f t="shared" si="4"/>
        <v>1.2970391136213126</v>
      </c>
      <c r="O22" s="22">
        <f t="shared" si="4"/>
        <v>1.2264152041948706</v>
      </c>
      <c r="P22" s="26">
        <f t="shared" si="4"/>
        <v>1.2163074276982324</v>
      </c>
      <c r="Q22" s="26">
        <f t="shared" si="4"/>
        <v>1.1280605953848863</v>
      </c>
      <c r="R22" s="26">
        <f t="shared" si="4"/>
        <v>1.2703491107556224</v>
      </c>
      <c r="S22" s="22">
        <f t="shared" si="4"/>
        <v>1.2060375163322348</v>
      </c>
    </row>
    <row r="23" spans="1:20" ht="24" customHeight="1" x14ac:dyDescent="0.35">
      <c r="A23" s="23"/>
      <c r="B23" s="36"/>
      <c r="C23" s="24" t="s">
        <v>7</v>
      </c>
      <c r="D23" s="15">
        <v>3191</v>
      </c>
      <c r="E23" s="15">
        <v>3580</v>
      </c>
      <c r="F23" s="15">
        <v>2458</v>
      </c>
      <c r="G23" s="21"/>
      <c r="H23" s="25">
        <v>3191</v>
      </c>
      <c r="I23" s="25">
        <v>3580</v>
      </c>
      <c r="J23" s="25">
        <v>2458</v>
      </c>
      <c r="K23" s="21">
        <f t="shared" ref="K23" si="5">(+H23+I23+J23)/3</f>
        <v>3076.3333333333335</v>
      </c>
      <c r="L23" s="26">
        <f t="shared" ref="L23" si="6">(+D23/D$54)*100</f>
        <v>1.1084864695869663</v>
      </c>
      <c r="M23" s="26">
        <f t="shared" ref="M23" si="7">(+E23/E$54)*100</f>
        <v>1.2810420095899233</v>
      </c>
      <c r="N23" s="26">
        <f t="shared" ref="N23" si="8">(+F23/F$54)*100</f>
        <v>0.84341855589449377</v>
      </c>
      <c r="O23" s="22">
        <f t="shared" ref="O23" si="9">(+G23/G$54)*100</f>
        <v>0</v>
      </c>
      <c r="P23" s="26">
        <f t="shared" ref="P23" si="10">(+H23/H$54)*100</f>
        <v>1.0933061976859324</v>
      </c>
      <c r="Q23" s="26">
        <f t="shared" ref="Q23" si="11">(+I23/I$54)*100</f>
        <v>1.2612295226351946</v>
      </c>
      <c r="R23" s="26">
        <f t="shared" ref="R23" si="12">(+J23/J$54)*100</f>
        <v>0.82606299318447618</v>
      </c>
      <c r="S23" s="22">
        <f t="shared" ref="S23" si="13">(+K23/K$54)*100</f>
        <v>1.0568287351149064</v>
      </c>
    </row>
    <row r="24" spans="1:20" ht="24" customHeight="1" x14ac:dyDescent="0.35">
      <c r="A24" s="23"/>
      <c r="B24" s="36"/>
      <c r="C24" s="24" t="s">
        <v>8</v>
      </c>
      <c r="D24" s="15">
        <v>94</v>
      </c>
      <c r="E24" s="15">
        <v>86</v>
      </c>
      <c r="F24" s="15">
        <v>117</v>
      </c>
      <c r="G24" s="21">
        <f>(+D24+E24+F24)/3</f>
        <v>99</v>
      </c>
      <c r="H24" s="25">
        <v>94</v>
      </c>
      <c r="I24" s="25">
        <v>86</v>
      </c>
      <c r="J24" s="25">
        <v>117</v>
      </c>
      <c r="K24" s="21">
        <f>(+H24+I24+J24)/3</f>
        <v>99</v>
      </c>
      <c r="L24" s="26">
        <f t="shared" ref="L24:S24" si="14">(+D24/D$54)*100</f>
        <v>3.2653628373918782E-2</v>
      </c>
      <c r="M24" s="26">
        <f t="shared" si="14"/>
        <v>3.0773634867243969E-2</v>
      </c>
      <c r="N24" s="26">
        <f t="shared" si="14"/>
        <v>4.0146448754945392E-2</v>
      </c>
      <c r="O24" s="22">
        <f t="shared" si="14"/>
        <v>3.4584629286543551E-2</v>
      </c>
      <c r="P24" s="26">
        <f t="shared" si="14"/>
        <v>3.2206450198206719E-2</v>
      </c>
      <c r="Q24" s="26">
        <f t="shared" si="14"/>
        <v>3.0297692443191828E-2</v>
      </c>
      <c r="R24" s="26">
        <f t="shared" si="14"/>
        <v>3.9320329618626408E-2</v>
      </c>
      <c r="S24" s="22">
        <f t="shared" si="14"/>
        <v>3.400998313242249E-2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hidden="1" customHeight="1" x14ac:dyDescent="0.35">
      <c r="A26" s="13"/>
      <c r="B26" s="13"/>
      <c r="C26" s="20" t="s">
        <v>10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20" t="s">
        <v>11</v>
      </c>
      <c r="D27" s="15">
        <v>23</v>
      </c>
      <c r="E27" s="15">
        <v>14</v>
      </c>
      <c r="F27" s="15">
        <v>10</v>
      </c>
      <c r="G27" s="21">
        <f>(+D27+E27+F27)/3</f>
        <v>15.666666666666666</v>
      </c>
      <c r="H27" s="17">
        <v>23</v>
      </c>
      <c r="I27" s="17">
        <v>14</v>
      </c>
      <c r="J27" s="17">
        <v>10</v>
      </c>
      <c r="K27" s="21">
        <f>(+H27+I27+J27)/3</f>
        <v>15.666666666666666</v>
      </c>
      <c r="L27" s="18">
        <f t="shared" ref="L27:S27" si="15">(+D27/D$54)*100</f>
        <v>7.9897175808524672E-3</v>
      </c>
      <c r="M27" s="18">
        <f t="shared" si="15"/>
        <v>5.00966149001646E-3</v>
      </c>
      <c r="N27" s="18">
        <f t="shared" si="15"/>
        <v>3.4313204064055892E-3</v>
      </c>
      <c r="O27" s="22">
        <f t="shared" si="15"/>
        <v>5.472988472954703E-3</v>
      </c>
      <c r="P27" s="18">
        <f t="shared" si="15"/>
        <v>7.8803016442420687E-3</v>
      </c>
      <c r="Q27" s="18">
        <f t="shared" si="15"/>
        <v>4.9321824907521579E-3</v>
      </c>
      <c r="R27" s="18">
        <f t="shared" si="15"/>
        <v>3.3607119332159326E-3</v>
      </c>
      <c r="S27" s="22">
        <f t="shared" si="15"/>
        <v>5.3820512027739293E-3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1255</v>
      </c>
      <c r="E29" s="83">
        <v>1122</v>
      </c>
      <c r="F29" s="83">
        <v>1191</v>
      </c>
      <c r="G29" s="16">
        <f>(+D29+E29+F29)/3</f>
        <v>1189.3333333333333</v>
      </c>
      <c r="H29" s="84">
        <v>1454</v>
      </c>
      <c r="I29" s="84">
        <v>1398</v>
      </c>
      <c r="J29" s="84">
        <v>1455</v>
      </c>
      <c r="K29" s="16">
        <f>(+H29+I29+J29)/3</f>
        <v>1435.6666666666667</v>
      </c>
      <c r="L29" s="85">
        <f t="shared" ref="L29:S32" si="16">(+D29/D$54)*100</f>
        <v>0.43596067669434119</v>
      </c>
      <c r="M29" s="85">
        <f t="shared" si="16"/>
        <v>0.40148858512846203</v>
      </c>
      <c r="N29" s="85">
        <f t="shared" si="16"/>
        <v>0.40867026040290561</v>
      </c>
      <c r="O29" s="19">
        <f t="shared" si="16"/>
        <v>0.41548133769153994</v>
      </c>
      <c r="P29" s="85">
        <f t="shared" si="16"/>
        <v>0.49817211264034644</v>
      </c>
      <c r="Q29" s="85">
        <f t="shared" si="16"/>
        <v>0.49251365157653687</v>
      </c>
      <c r="R29" s="85">
        <f t="shared" si="16"/>
        <v>0.48898358628291816</v>
      </c>
      <c r="S29" s="19">
        <f t="shared" si="16"/>
        <v>0.4932020112839855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368</v>
      </c>
      <c r="E30" s="83">
        <v>322</v>
      </c>
      <c r="F30" s="83">
        <v>355</v>
      </c>
      <c r="G30" s="21">
        <f>(+D30+E30+F30)/3</f>
        <v>348.33333333333331</v>
      </c>
      <c r="H30" s="84">
        <v>535</v>
      </c>
      <c r="I30" s="84">
        <v>518</v>
      </c>
      <c r="J30" s="84">
        <v>527</v>
      </c>
      <c r="K30" s="21">
        <f>(+H30+I30+J30)/3</f>
        <v>526.66666666666663</v>
      </c>
      <c r="L30" s="85">
        <f t="shared" si="16"/>
        <v>0.12783548129363947</v>
      </c>
      <c r="M30" s="85">
        <f t="shared" si="16"/>
        <v>0.1152222142703786</v>
      </c>
      <c r="N30" s="85">
        <f t="shared" si="16"/>
        <v>0.12181187442739841</v>
      </c>
      <c r="O30" s="22">
        <f t="shared" si="16"/>
        <v>0.12168665860080137</v>
      </c>
      <c r="P30" s="85">
        <f t="shared" si="16"/>
        <v>0.18330266868128292</v>
      </c>
      <c r="Q30" s="85">
        <f t="shared" si="16"/>
        <v>0.18249075215782984</v>
      </c>
      <c r="R30" s="85">
        <f t="shared" si="16"/>
        <v>0.17710951888047963</v>
      </c>
      <c r="S30" s="22">
        <f t="shared" si="16"/>
        <v>0.18092852979537891</v>
      </c>
    </row>
    <row r="31" spans="1:20" ht="24" customHeight="1" x14ac:dyDescent="0.35">
      <c r="A31" s="81"/>
      <c r="B31" s="86"/>
      <c r="C31" s="87" t="s">
        <v>54</v>
      </c>
      <c r="D31" s="83">
        <v>477</v>
      </c>
      <c r="E31" s="83">
        <v>444</v>
      </c>
      <c r="F31" s="83">
        <v>453</v>
      </c>
      <c r="G31" s="21">
        <f>(+D31+E31+F31)/3</f>
        <v>458</v>
      </c>
      <c r="H31" s="84">
        <v>426</v>
      </c>
      <c r="I31" s="84">
        <v>396</v>
      </c>
      <c r="J31" s="84">
        <v>429</v>
      </c>
      <c r="K31" s="21">
        <f>(+H31+I31+J31)/3</f>
        <v>417</v>
      </c>
      <c r="L31" s="85">
        <f t="shared" si="16"/>
        <v>0.16569979504637511</v>
      </c>
      <c r="M31" s="85">
        <f t="shared" si="16"/>
        <v>0.1588778358262363</v>
      </c>
      <c r="N31" s="85">
        <f t="shared" si="16"/>
        <v>0.15543881441017318</v>
      </c>
      <c r="O31" s="22">
        <f t="shared" si="16"/>
        <v>0.15999757791148431</v>
      </c>
      <c r="P31" s="85">
        <f t="shared" si="16"/>
        <v>0.14595689132378789</v>
      </c>
      <c r="Q31" s="85">
        <f t="shared" si="16"/>
        <v>0.13951030473841819</v>
      </c>
      <c r="R31" s="85">
        <f t="shared" si="16"/>
        <v>0.14417454193496351</v>
      </c>
      <c r="S31" s="22">
        <f t="shared" si="16"/>
        <v>0.14325417137596141</v>
      </c>
    </row>
    <row r="32" spans="1:20" ht="24" customHeight="1" x14ac:dyDescent="0.35">
      <c r="A32" s="81"/>
      <c r="B32" s="86"/>
      <c r="C32" s="87" t="s">
        <v>55</v>
      </c>
      <c r="D32" s="83">
        <v>410</v>
      </c>
      <c r="E32" s="83">
        <v>356</v>
      </c>
      <c r="F32" s="83">
        <v>383</v>
      </c>
      <c r="G32" s="21">
        <f>(+D32+E32+F32)/3</f>
        <v>383</v>
      </c>
      <c r="H32" s="84">
        <v>493</v>
      </c>
      <c r="I32" s="84">
        <v>484</v>
      </c>
      <c r="J32" s="84">
        <v>499</v>
      </c>
      <c r="K32" s="21">
        <f>(+H32+I32+J32)/3</f>
        <v>492</v>
      </c>
      <c r="L32" s="85">
        <f t="shared" si="16"/>
        <v>0.1424254003543266</v>
      </c>
      <c r="M32" s="85">
        <f t="shared" si="16"/>
        <v>0.12738853503184713</v>
      </c>
      <c r="N32" s="85">
        <f t="shared" si="16"/>
        <v>0.13141957156533407</v>
      </c>
      <c r="O32" s="22">
        <f t="shared" si="16"/>
        <v>0.13379710117925434</v>
      </c>
      <c r="P32" s="85">
        <f t="shared" si="16"/>
        <v>0.16891255263527566</v>
      </c>
      <c r="Q32" s="85">
        <f t="shared" si="16"/>
        <v>0.1705125946802889</v>
      </c>
      <c r="R32" s="85">
        <f t="shared" si="16"/>
        <v>0.16769952546747505</v>
      </c>
      <c r="S32" s="22">
        <f t="shared" si="16"/>
        <v>0.16901931011264512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2924</v>
      </c>
      <c r="E34" s="15">
        <v>2718</v>
      </c>
      <c r="F34" s="15">
        <v>2901</v>
      </c>
      <c r="G34" s="16">
        <f>(+D34+E34+F34)/3</f>
        <v>2847.6666666666665</v>
      </c>
      <c r="H34" s="17">
        <v>3118</v>
      </c>
      <c r="I34" s="17">
        <v>2660</v>
      </c>
      <c r="J34" s="17">
        <v>2803</v>
      </c>
      <c r="K34" s="16">
        <f>(+H34+I34+J34)/3</f>
        <v>2860.3333333333335</v>
      </c>
      <c r="L34" s="18">
        <f t="shared" ref="L34:S34" si="17">(+D34/D$54)*100</f>
        <v>1.0157362698440269</v>
      </c>
      <c r="M34" s="18">
        <f t="shared" si="17"/>
        <v>0.97258999499033849</v>
      </c>
      <c r="N34" s="18">
        <f t="shared" si="17"/>
        <v>0.99542604989826133</v>
      </c>
      <c r="O34" s="19">
        <f t="shared" si="17"/>
        <v>0.99480298988195803</v>
      </c>
      <c r="P34" s="18">
        <f t="shared" si="17"/>
        <v>1.0682948055107291</v>
      </c>
      <c r="Q34" s="18">
        <f t="shared" si="17"/>
        <v>0.93711467324291009</v>
      </c>
      <c r="R34" s="18">
        <f t="shared" si="17"/>
        <v>0.94200755488042587</v>
      </c>
      <c r="S34" s="19">
        <f t="shared" si="17"/>
        <v>0.98262513555325737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16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26</v>
      </c>
      <c r="D38" s="83">
        <v>183</v>
      </c>
      <c r="E38" s="83">
        <v>67</v>
      </c>
      <c r="F38" s="83">
        <v>73</v>
      </c>
      <c r="G38" s="16">
        <f>(+D38+E38+F38)/3</f>
        <v>107.66666666666667</v>
      </c>
      <c r="H38" s="84">
        <v>257</v>
      </c>
      <c r="I38" s="84">
        <v>0</v>
      </c>
      <c r="J38" s="84">
        <v>0</v>
      </c>
      <c r="K38" s="16">
        <f>(+H38+I38+J38)/3</f>
        <v>85.666666666666671</v>
      </c>
      <c r="L38" s="85">
        <f t="shared" ref="L38:S42" si="18">(+D38/D$54)*100</f>
        <v>6.3570361621565291E-2</v>
      </c>
      <c r="M38" s="85">
        <f t="shared" si="18"/>
        <v>2.3974808559364489E-2</v>
      </c>
      <c r="N38" s="85">
        <f t="shared" si="18"/>
        <v>2.5048638966760798E-2</v>
      </c>
      <c r="O38" s="19">
        <f t="shared" si="18"/>
        <v>3.7612239931156789E-2</v>
      </c>
      <c r="P38" s="85">
        <f t="shared" si="18"/>
        <v>8.8053805329139645E-2</v>
      </c>
      <c r="Q38" s="85">
        <f t="shared" si="18"/>
        <v>0</v>
      </c>
      <c r="R38" s="85">
        <f t="shared" si="18"/>
        <v>0</v>
      </c>
      <c r="S38" s="19">
        <f t="shared" si="18"/>
        <v>2.9429514023678726E-2</v>
      </c>
      <c r="T38" s="73"/>
    </row>
    <row r="39" spans="1:20" ht="24" customHeight="1" x14ac:dyDescent="0.35">
      <c r="A39" s="81"/>
      <c r="B39" s="86"/>
      <c r="C39" s="87" t="s">
        <v>27</v>
      </c>
      <c r="D39" s="83">
        <v>0</v>
      </c>
      <c r="E39" s="83">
        <v>0</v>
      </c>
      <c r="F39" s="83">
        <v>0</v>
      </c>
      <c r="G39" s="21">
        <f>(+D39+E39+F39)/3</f>
        <v>0</v>
      </c>
      <c r="H39" s="84">
        <v>0</v>
      </c>
      <c r="I39" s="84">
        <v>0</v>
      </c>
      <c r="J39" s="84">
        <v>0</v>
      </c>
      <c r="K39" s="21">
        <f>(+H39+I39+J39)/3</f>
        <v>0</v>
      </c>
      <c r="L39" s="85">
        <f t="shared" ref="L39" si="19">(+D39/D$54)*100</f>
        <v>0</v>
      </c>
      <c r="M39" s="85">
        <f t="shared" ref="M39" si="20">(+E39/E$54)*100</f>
        <v>0</v>
      </c>
      <c r="N39" s="85">
        <f t="shared" ref="N39" si="21">(+F39/F$54)*100</f>
        <v>0</v>
      </c>
      <c r="O39" s="22">
        <f t="shared" ref="O39" si="22">(+G39/G$54)*100</f>
        <v>0</v>
      </c>
      <c r="P39" s="85">
        <f t="shared" ref="P39" si="23">(+H39/H$54)*100</f>
        <v>0</v>
      </c>
      <c r="Q39" s="85">
        <f t="shared" ref="Q39" si="24">(+I39/I$54)*100</f>
        <v>0</v>
      </c>
      <c r="R39" s="85">
        <f t="shared" ref="R39" si="25">(+J39/J$54)*100</f>
        <v>0</v>
      </c>
      <c r="S39" s="22">
        <f t="shared" si="18"/>
        <v>0</v>
      </c>
    </row>
    <row r="40" spans="1:20" ht="24" customHeight="1" x14ac:dyDescent="0.35">
      <c r="A40" s="81"/>
      <c r="B40" s="86"/>
      <c r="C40" s="87" t="s">
        <v>19</v>
      </c>
      <c r="D40" s="83">
        <v>183</v>
      </c>
      <c r="E40" s="83">
        <v>67</v>
      </c>
      <c r="F40" s="83">
        <v>73</v>
      </c>
      <c r="G40" s="21">
        <f>(+D40+E40+F40)/3</f>
        <v>107.66666666666667</v>
      </c>
      <c r="H40" s="84">
        <v>257</v>
      </c>
      <c r="I40" s="84">
        <v>0</v>
      </c>
      <c r="J40" s="84">
        <v>0</v>
      </c>
      <c r="K40" s="21">
        <f>(+H40+I40+J40)/3</f>
        <v>85.666666666666671</v>
      </c>
      <c r="L40" s="85">
        <f t="shared" si="18"/>
        <v>6.3570361621565291E-2</v>
      </c>
      <c r="M40" s="85">
        <f t="shared" si="18"/>
        <v>2.3974808559364489E-2</v>
      </c>
      <c r="N40" s="85">
        <f t="shared" si="18"/>
        <v>2.5048638966760798E-2</v>
      </c>
      <c r="O40" s="22">
        <f t="shared" si="18"/>
        <v>3.7612239931156789E-2</v>
      </c>
      <c r="P40" s="85">
        <f t="shared" si="18"/>
        <v>8.8053805329139645E-2</v>
      </c>
      <c r="Q40" s="85">
        <f t="shared" si="18"/>
        <v>0</v>
      </c>
      <c r="R40" s="85">
        <f t="shared" si="18"/>
        <v>0</v>
      </c>
      <c r="S40" s="22">
        <f t="shared" si="18"/>
        <v>2.9429514023678726E-2</v>
      </c>
    </row>
    <row r="41" spans="1:20" ht="24" customHeight="1" x14ac:dyDescent="0.35">
      <c r="A41" s="13" t="s">
        <v>35</v>
      </c>
      <c r="B41" s="13"/>
      <c r="C41" s="35" t="s">
        <v>76</v>
      </c>
      <c r="D41" s="15"/>
      <c r="E41" s="15"/>
      <c r="F41" s="15"/>
      <c r="G41" s="21"/>
      <c r="H41" s="17"/>
      <c r="I41" s="17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13"/>
      <c r="B42" s="13"/>
      <c r="C42" s="35" t="s">
        <v>77</v>
      </c>
      <c r="D42" s="15">
        <v>73</v>
      </c>
      <c r="E42" s="15">
        <v>66</v>
      </c>
      <c r="F42" s="15">
        <v>88</v>
      </c>
      <c r="G42" s="16">
        <f>(+D42+E42+F42)/3</f>
        <v>75.666666666666671</v>
      </c>
      <c r="H42" s="17">
        <v>72</v>
      </c>
      <c r="I42" s="17">
        <v>43</v>
      </c>
      <c r="J42" s="25">
        <v>106</v>
      </c>
      <c r="K42" s="16">
        <f>(+H42+I42+J42)/3</f>
        <v>73.666666666666671</v>
      </c>
      <c r="L42" s="18">
        <f t="shared" si="18"/>
        <v>2.5358668843575224E-2</v>
      </c>
      <c r="M42" s="18">
        <f t="shared" si="18"/>
        <v>2.3616975595791883E-2</v>
      </c>
      <c r="N42" s="26">
        <f t="shared" si="18"/>
        <v>3.0195619576369181E-2</v>
      </c>
      <c r="O42" s="19">
        <f t="shared" si="18"/>
        <v>2.6433369858738672E-2</v>
      </c>
      <c r="P42" s="18">
        <f t="shared" si="18"/>
        <v>2.466877036458387E-2</v>
      </c>
      <c r="Q42" s="18">
        <f t="shared" si="18"/>
        <v>1.5148846221595914E-2</v>
      </c>
      <c r="R42" s="26">
        <f t="shared" si="18"/>
        <v>3.5623546492088883E-2</v>
      </c>
      <c r="S42" s="19">
        <f t="shared" si="18"/>
        <v>2.5307091825809331E-2</v>
      </c>
      <c r="T42" s="73"/>
    </row>
    <row r="43" spans="1:20" ht="24" customHeight="1" x14ac:dyDescent="0.35">
      <c r="A43" s="81" t="s">
        <v>38</v>
      </c>
      <c r="B43" s="81"/>
      <c r="C43" s="89" t="s">
        <v>78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79</v>
      </c>
      <c r="D44" s="83">
        <v>7</v>
      </c>
      <c r="E44" s="83">
        <v>4</v>
      </c>
      <c r="F44" s="83">
        <v>11</v>
      </c>
      <c r="G44" s="16">
        <f>(+D44+E44+F44)/3</f>
        <v>7.333333333333333</v>
      </c>
      <c r="H44" s="84">
        <v>3</v>
      </c>
      <c r="I44" s="84">
        <v>2</v>
      </c>
      <c r="J44" s="90">
        <v>6</v>
      </c>
      <c r="K44" s="16">
        <f>(+H44+I44+J44)/3</f>
        <v>3.6666666666666665</v>
      </c>
      <c r="L44" s="85">
        <f t="shared" ref="L44:S44" si="26">(+D44/D$54)*100</f>
        <v>2.4316531767811858E-3</v>
      </c>
      <c r="M44" s="85">
        <f t="shared" si="26"/>
        <v>1.4313318542904171E-3</v>
      </c>
      <c r="N44" s="91">
        <f t="shared" si="26"/>
        <v>3.7744524470461477E-3</v>
      </c>
      <c r="O44" s="19">
        <f t="shared" si="26"/>
        <v>2.5618243915958181E-3</v>
      </c>
      <c r="P44" s="85">
        <f t="shared" si="26"/>
        <v>1.0278654318576612E-3</v>
      </c>
      <c r="Q44" s="85">
        <f t="shared" si="26"/>
        <v>7.0459749867887961E-4</v>
      </c>
      <c r="R44" s="91">
        <f t="shared" si="26"/>
        <v>2.0164271599295595E-3</v>
      </c>
      <c r="S44" s="19">
        <f t="shared" si="26"/>
        <v>1.2596290049045366E-3</v>
      </c>
      <c r="T44" s="73"/>
    </row>
    <row r="45" spans="1:20" ht="24" customHeight="1" x14ac:dyDescent="0.35">
      <c r="A45" s="13" t="s">
        <v>41</v>
      </c>
      <c r="B45" s="13"/>
      <c r="C45" s="14" t="s">
        <v>81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82</v>
      </c>
      <c r="D46" s="15">
        <v>58</v>
      </c>
      <c r="E46" s="15">
        <v>54</v>
      </c>
      <c r="F46" s="15">
        <v>62</v>
      </c>
      <c r="G46" s="16">
        <f>(+D46+E46+F46)/3</f>
        <v>58</v>
      </c>
      <c r="H46" s="17">
        <v>104</v>
      </c>
      <c r="I46" s="17">
        <v>100</v>
      </c>
      <c r="J46" s="17">
        <v>112</v>
      </c>
      <c r="K46" s="16">
        <f>(+H46+I46+J46)/3</f>
        <v>105.33333333333333</v>
      </c>
      <c r="L46" s="18">
        <f t="shared" ref="L46:S46" si="27">(+D46/D$54)*100</f>
        <v>2.0147983464758396E-2</v>
      </c>
      <c r="M46" s="18">
        <f t="shared" si="27"/>
        <v>1.9322980032920635E-2</v>
      </c>
      <c r="N46" s="18">
        <f t="shared" si="27"/>
        <v>2.1274186519714654E-2</v>
      </c>
      <c r="O46" s="19">
        <f t="shared" si="27"/>
        <v>2.0261702006257834E-2</v>
      </c>
      <c r="P46" s="18">
        <f t="shared" si="27"/>
        <v>3.5632668304398922E-2</v>
      </c>
      <c r="Q46" s="18">
        <f t="shared" si="27"/>
        <v>3.5229874933943986E-2</v>
      </c>
      <c r="R46" s="18">
        <f t="shared" si="27"/>
        <v>3.7639973652018446E-2</v>
      </c>
      <c r="S46" s="19">
        <f t="shared" si="27"/>
        <v>3.6185705959075783E-2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236</v>
      </c>
      <c r="E48" s="83">
        <v>111</v>
      </c>
      <c r="F48" s="83">
        <v>98</v>
      </c>
      <c r="G48" s="16">
        <f t="shared" ref="G48:G53" si="28">(+D48+E48+F48)/3</f>
        <v>148.33333333333334</v>
      </c>
      <c r="H48" s="84">
        <v>125</v>
      </c>
      <c r="I48" s="84">
        <v>43</v>
      </c>
      <c r="J48" s="84">
        <v>209</v>
      </c>
      <c r="K48" s="16">
        <f t="shared" ref="K48:K53" si="29">(+H48+I48+J48)/3</f>
        <v>125.66666666666667</v>
      </c>
      <c r="L48" s="85">
        <f t="shared" ref="L48:S53" si="30">(+D48/D$54)*100</f>
        <v>8.1981449960051411E-2</v>
      </c>
      <c r="M48" s="85">
        <f t="shared" si="30"/>
        <v>3.9719458956559074E-2</v>
      </c>
      <c r="N48" s="85">
        <f t="shared" si="30"/>
        <v>3.3626939982774773E-2</v>
      </c>
      <c r="O48" s="19">
        <f t="shared" si="30"/>
        <v>5.1818720648188141E-2</v>
      </c>
      <c r="P48" s="85">
        <f t="shared" si="30"/>
        <v>4.2827726327402546E-2</v>
      </c>
      <c r="Q48" s="85">
        <f t="shared" si="30"/>
        <v>1.5148846221595914E-2</v>
      </c>
      <c r="R48" s="85">
        <f t="shared" si="30"/>
        <v>7.0238879404212987E-2</v>
      </c>
      <c r="S48" s="19">
        <f t="shared" si="30"/>
        <v>4.3170921349910032E-2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28"/>
        <v>0</v>
      </c>
      <c r="H49" s="17">
        <v>0</v>
      </c>
      <c r="I49" s="17">
        <v>0</v>
      </c>
      <c r="J49" s="17">
        <v>0</v>
      </c>
      <c r="K49" s="16">
        <f t="shared" si="29"/>
        <v>0</v>
      </c>
      <c r="L49" s="18">
        <f t="shared" si="30"/>
        <v>0</v>
      </c>
      <c r="M49" s="18">
        <f t="shared" si="30"/>
        <v>0</v>
      </c>
      <c r="N49" s="18">
        <f t="shared" si="30"/>
        <v>0</v>
      </c>
      <c r="O49" s="19">
        <f t="shared" si="30"/>
        <v>0</v>
      </c>
      <c r="P49" s="18">
        <f t="shared" si="30"/>
        <v>0</v>
      </c>
      <c r="Q49" s="18">
        <f t="shared" si="30"/>
        <v>0</v>
      </c>
      <c r="R49" s="18">
        <f t="shared" si="30"/>
        <v>0</v>
      </c>
      <c r="S49" s="19">
        <f t="shared" si="30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28"/>
        <v>0</v>
      </c>
      <c r="H50" s="17">
        <v>0</v>
      </c>
      <c r="I50" s="17">
        <v>0</v>
      </c>
      <c r="J50" s="17">
        <v>0</v>
      </c>
      <c r="K50" s="21">
        <f t="shared" si="29"/>
        <v>0</v>
      </c>
      <c r="L50" s="18">
        <f t="shared" si="30"/>
        <v>0</v>
      </c>
      <c r="M50" s="18">
        <f t="shared" si="30"/>
        <v>0</v>
      </c>
      <c r="N50" s="18">
        <f t="shared" si="30"/>
        <v>0</v>
      </c>
      <c r="O50" s="22">
        <f t="shared" si="30"/>
        <v>0</v>
      </c>
      <c r="P50" s="18">
        <f t="shared" si="30"/>
        <v>0</v>
      </c>
      <c r="Q50" s="18">
        <f t="shared" si="30"/>
        <v>0</v>
      </c>
      <c r="R50" s="18">
        <f t="shared" si="30"/>
        <v>0</v>
      </c>
      <c r="S50" s="22">
        <f t="shared" si="30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28"/>
        <v>0</v>
      </c>
      <c r="H51" s="17">
        <v>0</v>
      </c>
      <c r="I51" s="17">
        <v>0</v>
      </c>
      <c r="J51" s="17">
        <v>0</v>
      </c>
      <c r="K51" s="21">
        <f t="shared" si="29"/>
        <v>0</v>
      </c>
      <c r="L51" s="18">
        <f t="shared" si="30"/>
        <v>0</v>
      </c>
      <c r="M51" s="18">
        <f t="shared" si="30"/>
        <v>0</v>
      </c>
      <c r="N51" s="18">
        <f t="shared" si="30"/>
        <v>0</v>
      </c>
      <c r="O51" s="22">
        <f t="shared" si="30"/>
        <v>0</v>
      </c>
      <c r="P51" s="18">
        <f t="shared" si="30"/>
        <v>0</v>
      </c>
      <c r="Q51" s="18">
        <f t="shared" si="30"/>
        <v>0</v>
      </c>
      <c r="R51" s="18">
        <f t="shared" si="30"/>
        <v>0</v>
      </c>
      <c r="S51" s="22">
        <f t="shared" si="30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28"/>
        <v>0</v>
      </c>
      <c r="H52" s="17">
        <v>0</v>
      </c>
      <c r="I52" s="17">
        <v>0</v>
      </c>
      <c r="J52" s="17">
        <v>0</v>
      </c>
      <c r="K52" s="21">
        <f t="shared" si="29"/>
        <v>0</v>
      </c>
      <c r="L52" s="18">
        <f t="shared" si="30"/>
        <v>0</v>
      </c>
      <c r="M52" s="18">
        <f t="shared" si="30"/>
        <v>0</v>
      </c>
      <c r="N52" s="18">
        <f t="shared" si="30"/>
        <v>0</v>
      </c>
      <c r="O52" s="22">
        <f t="shared" si="30"/>
        <v>0</v>
      </c>
      <c r="P52" s="18">
        <f t="shared" si="30"/>
        <v>0</v>
      </c>
      <c r="Q52" s="18">
        <f t="shared" si="30"/>
        <v>0</v>
      </c>
      <c r="R52" s="18">
        <f t="shared" si="30"/>
        <v>0</v>
      </c>
      <c r="S52" s="22">
        <f t="shared" si="30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37</v>
      </c>
      <c r="E53" s="94">
        <v>53</v>
      </c>
      <c r="F53" s="94">
        <v>35</v>
      </c>
      <c r="G53" s="67">
        <f t="shared" si="28"/>
        <v>41.666666666666664</v>
      </c>
      <c r="H53" s="84">
        <v>27</v>
      </c>
      <c r="I53" s="84">
        <v>37</v>
      </c>
      <c r="J53" s="84">
        <v>28</v>
      </c>
      <c r="K53" s="67">
        <f t="shared" si="29"/>
        <v>30.666666666666668</v>
      </c>
      <c r="L53" s="85">
        <f t="shared" si="30"/>
        <v>1.2853023934414839E-2</v>
      </c>
      <c r="M53" s="85">
        <f t="shared" si="30"/>
        <v>1.8965147069348029E-2</v>
      </c>
      <c r="N53" s="85">
        <f t="shared" si="30"/>
        <v>1.2009621422419561E-2</v>
      </c>
      <c r="O53" s="68">
        <f t="shared" si="30"/>
        <v>1.4555820406794422E-2</v>
      </c>
      <c r="P53" s="85">
        <f t="shared" si="30"/>
        <v>9.2507888867189494E-3</v>
      </c>
      <c r="Q53" s="85">
        <f t="shared" si="30"/>
        <v>1.3035053725559274E-2</v>
      </c>
      <c r="R53" s="85">
        <f t="shared" si="30"/>
        <v>9.4099934130046116E-3</v>
      </c>
      <c r="S53" s="68">
        <f t="shared" si="30"/>
        <v>1.0535078950110672E-2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+D9+D14+D16+D20+D21+D29+D34+D38+D42+D44+D46+D48+D49+D53</f>
        <v>287870</v>
      </c>
      <c r="E54" s="46">
        <f t="shared" ref="E54:K54" si="31">+E9+E14+E16+E20+E21+E29+E34+E38+E42+E44+E46+E48+E49+E53</f>
        <v>279460</v>
      </c>
      <c r="F54" s="46">
        <f t="shared" si="31"/>
        <v>291433</v>
      </c>
      <c r="G54" s="70">
        <f t="shared" si="31"/>
        <v>286254.33333333337</v>
      </c>
      <c r="H54" s="46">
        <f t="shared" si="31"/>
        <v>291867</v>
      </c>
      <c r="I54" s="46">
        <f t="shared" si="31"/>
        <v>283850</v>
      </c>
      <c r="J54" s="46">
        <f t="shared" si="31"/>
        <v>297556</v>
      </c>
      <c r="K54" s="70">
        <f t="shared" si="31"/>
        <v>291091.00000000012</v>
      </c>
      <c r="L54" s="71">
        <f>+L9+L14+L16+L20+L21+L29+L34+L38+L42+L44+L46+L48+L49+L53</f>
        <v>100</v>
      </c>
      <c r="M54" s="71">
        <f t="shared" ref="M54:S54" si="32">+M9+M14+M16+M20+M21+M29+M34+M38+M42+M44+M46+M48+M49+M53</f>
        <v>100</v>
      </c>
      <c r="N54" s="71">
        <f t="shared" si="32"/>
        <v>100.00000000000001</v>
      </c>
      <c r="O54" s="72">
        <f t="shared" si="32"/>
        <v>99.999999999999986</v>
      </c>
      <c r="P54" s="71">
        <f t="shared" si="32"/>
        <v>100</v>
      </c>
      <c r="Q54" s="71">
        <f t="shared" si="32"/>
        <v>100.00000000000001</v>
      </c>
      <c r="R54" s="71">
        <f t="shared" si="32"/>
        <v>99.999999999999986</v>
      </c>
      <c r="S54" s="72">
        <f t="shared" si="32"/>
        <v>99.999999999999957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100"/>
      <c r="M56" s="100"/>
      <c r="N56" s="100"/>
      <c r="O56" s="100"/>
      <c r="P56" s="100"/>
      <c r="Q56" s="100"/>
      <c r="R56" s="100"/>
      <c r="S56" s="100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3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149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05" t="s">
        <v>63</v>
      </c>
      <c r="E8" s="105" t="s">
        <v>64</v>
      </c>
      <c r="F8" s="10" t="s">
        <v>65</v>
      </c>
      <c r="G8" s="11" t="s">
        <v>60</v>
      </c>
      <c r="H8" s="105" t="s">
        <v>63</v>
      </c>
      <c r="I8" s="105" t="s">
        <v>64</v>
      </c>
      <c r="J8" s="10" t="s">
        <v>65</v>
      </c>
      <c r="K8" s="11" t="s">
        <v>60</v>
      </c>
      <c r="L8" s="105" t="s">
        <v>63</v>
      </c>
      <c r="M8" s="105" t="s">
        <v>64</v>
      </c>
      <c r="N8" s="10" t="s">
        <v>65</v>
      </c>
      <c r="O8" s="11" t="s">
        <v>59</v>
      </c>
      <c r="P8" s="105" t="s">
        <v>63</v>
      </c>
      <c r="Q8" s="105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239851</v>
      </c>
      <c r="E9" s="15">
        <v>241402</v>
      </c>
      <c r="F9" s="15">
        <v>283186</v>
      </c>
      <c r="G9" s="16">
        <f>(+D9+E9+F9)/3</f>
        <v>254813</v>
      </c>
      <c r="H9" s="17">
        <v>242129</v>
      </c>
      <c r="I9" s="17">
        <v>245574</v>
      </c>
      <c r="J9" s="17">
        <v>285472</v>
      </c>
      <c r="K9" s="16">
        <f>(+H9+I9+J9)/3</f>
        <v>257725</v>
      </c>
      <c r="L9" s="18">
        <f t="shared" ref="L9:S12" si="0">(+D9/D$54)*100</f>
        <v>94.512877498266192</v>
      </c>
      <c r="M9" s="18">
        <f t="shared" si="0"/>
        <v>95.065982491306684</v>
      </c>
      <c r="N9" s="18">
        <f t="shared" si="0"/>
        <v>95.191131190082416</v>
      </c>
      <c r="O9" s="19">
        <f t="shared" si="0"/>
        <v>94.937897339663863</v>
      </c>
      <c r="P9" s="18">
        <f t="shared" si="0"/>
        <v>93.588361027686616</v>
      </c>
      <c r="Q9" s="18">
        <f t="shared" si="0"/>
        <v>94.399255796789475</v>
      </c>
      <c r="R9" s="18">
        <f t="shared" si="0"/>
        <v>94.452403561419942</v>
      </c>
      <c r="S9" s="19">
        <f t="shared" si="0"/>
        <v>94.163317500913408</v>
      </c>
      <c r="T9" s="51"/>
    </row>
    <row r="10" spans="1:20" ht="24" customHeight="1" x14ac:dyDescent="0.35">
      <c r="A10" s="13"/>
      <c r="B10" s="13"/>
      <c r="C10" s="20" t="s">
        <v>73</v>
      </c>
      <c r="D10" s="15">
        <v>237640</v>
      </c>
      <c r="E10" s="15">
        <v>239073</v>
      </c>
      <c r="F10" s="15">
        <v>279983</v>
      </c>
      <c r="G10" s="21">
        <f>(+D10+E10+F10)/3</f>
        <v>252232</v>
      </c>
      <c r="H10" s="17">
        <v>237640</v>
      </c>
      <c r="I10" s="17">
        <v>239073</v>
      </c>
      <c r="J10" s="17">
        <v>279983</v>
      </c>
      <c r="K10" s="21">
        <f>(+H10+I10+J10)/3</f>
        <v>252232</v>
      </c>
      <c r="L10" s="18">
        <f t="shared" si="0"/>
        <v>93.641636718996281</v>
      </c>
      <c r="M10" s="18">
        <f t="shared" si="0"/>
        <v>94.148804202716491</v>
      </c>
      <c r="N10" s="18">
        <f t="shared" si="0"/>
        <v>94.114463582213986</v>
      </c>
      <c r="O10" s="22">
        <f t="shared" si="0"/>
        <v>93.976271704261919</v>
      </c>
      <c r="P10" s="18">
        <f t="shared" si="0"/>
        <v>91.853260512451826</v>
      </c>
      <c r="Q10" s="18">
        <f t="shared" si="0"/>
        <v>91.900255243249902</v>
      </c>
      <c r="R10" s="18">
        <f t="shared" si="0"/>
        <v>92.636291147072342</v>
      </c>
      <c r="S10" s="22">
        <f t="shared" si="0"/>
        <v>92.156375593715751</v>
      </c>
    </row>
    <row r="11" spans="1:20" ht="24" customHeight="1" x14ac:dyDescent="0.35">
      <c r="A11" s="13"/>
      <c r="B11" s="13"/>
      <c r="C11" s="20" t="s">
        <v>74</v>
      </c>
      <c r="D11" s="15">
        <v>105</v>
      </c>
      <c r="E11" s="15">
        <v>87</v>
      </c>
      <c r="F11" s="15">
        <v>102</v>
      </c>
      <c r="G11" s="21">
        <f>(+D11+E11+F11)/3</f>
        <v>98</v>
      </c>
      <c r="H11" s="17">
        <v>45</v>
      </c>
      <c r="I11" s="17">
        <v>43</v>
      </c>
      <c r="J11" s="17">
        <v>48</v>
      </c>
      <c r="K11" s="21">
        <f>(+H11+I11+J11)/3</f>
        <v>45.333333333333336</v>
      </c>
      <c r="L11" s="18">
        <f t="shared" si="0"/>
        <v>4.1375070928693018E-2</v>
      </c>
      <c r="M11" s="18">
        <f t="shared" si="0"/>
        <v>3.4261275700879369E-2</v>
      </c>
      <c r="N11" s="18">
        <f t="shared" si="0"/>
        <v>3.4286636279294902E-2</v>
      </c>
      <c r="O11" s="22">
        <f t="shared" si="0"/>
        <v>3.6512713006349985E-2</v>
      </c>
      <c r="P11" s="18">
        <f t="shared" si="0"/>
        <v>1.7393522652164334E-2</v>
      </c>
      <c r="Q11" s="18">
        <f t="shared" si="0"/>
        <v>1.6529306845439452E-2</v>
      </c>
      <c r="R11" s="18">
        <f t="shared" si="0"/>
        <v>1.5881471285969052E-2</v>
      </c>
      <c r="S11" s="22">
        <f t="shared" si="0"/>
        <v>1.6563146997929608E-2</v>
      </c>
    </row>
    <row r="12" spans="1:20" ht="24" customHeight="1" x14ac:dyDescent="0.35">
      <c r="A12" s="13"/>
      <c r="B12" s="13"/>
      <c r="C12" s="20" t="s">
        <v>75</v>
      </c>
      <c r="D12" s="15">
        <v>2106</v>
      </c>
      <c r="E12" s="15">
        <v>2242</v>
      </c>
      <c r="F12" s="15">
        <v>3101</v>
      </c>
      <c r="G12" s="21">
        <f>(+D12+E12+F12)/3</f>
        <v>2483</v>
      </c>
      <c r="H12" s="17">
        <v>4444</v>
      </c>
      <c r="I12" s="17">
        <v>6458</v>
      </c>
      <c r="J12" s="17">
        <v>5441</v>
      </c>
      <c r="K12" s="21">
        <f>(+H12+I12+J12)/3</f>
        <v>5447.666666666667</v>
      </c>
      <c r="L12" s="18">
        <f t="shared" si="0"/>
        <v>0.82986570834121431</v>
      </c>
      <c r="M12" s="18">
        <f t="shared" si="0"/>
        <v>0.88291701288932822</v>
      </c>
      <c r="N12" s="18">
        <f t="shared" si="0"/>
        <v>1.0423809715891521</v>
      </c>
      <c r="O12" s="22">
        <f t="shared" si="0"/>
        <v>0.92511292239558163</v>
      </c>
      <c r="P12" s="18">
        <f t="shared" si="0"/>
        <v>1.7177069925826289</v>
      </c>
      <c r="Q12" s="18">
        <f t="shared" si="0"/>
        <v>2.4824712466941388</v>
      </c>
      <c r="R12" s="18">
        <f t="shared" si="0"/>
        <v>1.8002309430616168</v>
      </c>
      <c r="S12" s="22">
        <f t="shared" si="0"/>
        <v>1.9903787601997323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463</v>
      </c>
      <c r="E14" s="83">
        <v>459</v>
      </c>
      <c r="F14" s="83">
        <v>471</v>
      </c>
      <c r="G14" s="16">
        <f>(+D14+E14+F14)/3</f>
        <v>464.33333333333331</v>
      </c>
      <c r="H14" s="84">
        <v>683</v>
      </c>
      <c r="I14" s="84">
        <v>653</v>
      </c>
      <c r="J14" s="84">
        <v>690</v>
      </c>
      <c r="K14" s="16">
        <f>(+H14+I14+J14)/3</f>
        <v>675.33333333333337</v>
      </c>
      <c r="L14" s="85">
        <f t="shared" ref="L14:S14" si="1">(+D14/D$54)*100</f>
        <v>0.18244436038080827</v>
      </c>
      <c r="M14" s="85">
        <f t="shared" si="1"/>
        <v>0.18075776490463943</v>
      </c>
      <c r="N14" s="85">
        <f t="shared" si="1"/>
        <v>0.15832358517203826</v>
      </c>
      <c r="O14" s="19">
        <f t="shared" si="1"/>
        <v>0.1730007116253249</v>
      </c>
      <c r="P14" s="85">
        <f t="shared" si="1"/>
        <v>0.26399502158729421</v>
      </c>
      <c r="Q14" s="85">
        <f t="shared" si="1"/>
        <v>0.251014822559813</v>
      </c>
      <c r="R14" s="85">
        <f t="shared" si="1"/>
        <v>0.22829614973580512</v>
      </c>
      <c r="S14" s="19">
        <f t="shared" si="1"/>
        <v>0.24674217513092192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213</v>
      </c>
      <c r="E16" s="15">
        <v>161</v>
      </c>
      <c r="F16" s="15">
        <v>161</v>
      </c>
      <c r="G16" s="16">
        <f t="shared" ref="G16:G22" si="2">(+D16+E16+F16)/3</f>
        <v>178.33333333333334</v>
      </c>
      <c r="H16" s="17">
        <v>187</v>
      </c>
      <c r="I16" s="17">
        <v>161</v>
      </c>
      <c r="J16" s="17">
        <v>189</v>
      </c>
      <c r="K16" s="16">
        <f t="shared" ref="K16:K22" si="3">(+H16+I16+J16)/3</f>
        <v>179</v>
      </c>
      <c r="L16" s="18">
        <f t="shared" ref="L16:S22" si="4">(+D16/D$54)*100</f>
        <v>8.3932286741062984E-2</v>
      </c>
      <c r="M16" s="18">
        <f t="shared" si="4"/>
        <v>6.3403050434960681E-2</v>
      </c>
      <c r="N16" s="18">
        <f t="shared" si="4"/>
        <v>5.4119102362416467E-2</v>
      </c>
      <c r="O16" s="19">
        <f t="shared" si="4"/>
        <v>6.64432022394464E-2</v>
      </c>
      <c r="P16" s="18">
        <f t="shared" si="4"/>
        <v>7.2279749687882894E-2</v>
      </c>
      <c r="Q16" s="18">
        <f t="shared" si="4"/>
        <v>6.1888800049203517E-2</v>
      </c>
      <c r="R16" s="18">
        <f t="shared" si="4"/>
        <v>6.2533293188503147E-2</v>
      </c>
      <c r="S16" s="19">
        <f t="shared" si="4"/>
        <v>6.5400073072707343E-2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213</v>
      </c>
      <c r="E17" s="15">
        <v>161</v>
      </c>
      <c r="F17" s="15">
        <v>161</v>
      </c>
      <c r="G17" s="21">
        <f t="shared" si="2"/>
        <v>178.33333333333334</v>
      </c>
      <c r="H17" s="17">
        <v>187</v>
      </c>
      <c r="I17" s="17">
        <v>161</v>
      </c>
      <c r="J17" s="17">
        <v>189</v>
      </c>
      <c r="K17" s="21">
        <f t="shared" si="3"/>
        <v>179</v>
      </c>
      <c r="L17" s="18">
        <f t="shared" si="4"/>
        <v>8.3932286741062984E-2</v>
      </c>
      <c r="M17" s="18">
        <f t="shared" si="4"/>
        <v>6.3403050434960681E-2</v>
      </c>
      <c r="N17" s="18">
        <f t="shared" si="4"/>
        <v>5.4119102362416467E-2</v>
      </c>
      <c r="O17" s="22">
        <f t="shared" si="4"/>
        <v>6.64432022394464E-2</v>
      </c>
      <c r="P17" s="18">
        <f t="shared" si="4"/>
        <v>7.2279749687882894E-2</v>
      </c>
      <c r="Q17" s="18">
        <f t="shared" si="4"/>
        <v>6.1888800049203517E-2</v>
      </c>
      <c r="R17" s="18">
        <f t="shared" si="4"/>
        <v>6.2533293188503147E-2</v>
      </c>
      <c r="S17" s="22">
        <f t="shared" si="4"/>
        <v>6.5400073072707343E-2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7640</v>
      </c>
      <c r="E19" s="83">
        <v>6402</v>
      </c>
      <c r="F19" s="83">
        <v>7305</v>
      </c>
      <c r="G19" s="16">
        <f t="shared" si="2"/>
        <v>7115.666666666667</v>
      </c>
      <c r="H19" s="84">
        <v>7640</v>
      </c>
      <c r="I19" s="84">
        <v>6402</v>
      </c>
      <c r="J19" s="84">
        <v>7305</v>
      </c>
      <c r="K19" s="16">
        <f t="shared" si="3"/>
        <v>7115.666666666667</v>
      </c>
      <c r="L19" s="85">
        <f t="shared" si="4"/>
        <v>3.0105289704306157</v>
      </c>
      <c r="M19" s="85">
        <f t="shared" si="4"/>
        <v>2.5211573222647097</v>
      </c>
      <c r="N19" s="85">
        <f t="shared" si="4"/>
        <v>2.4555282158847969</v>
      </c>
      <c r="O19" s="19">
        <f t="shared" si="4"/>
        <v>2.6511458658046023</v>
      </c>
      <c r="P19" s="85">
        <f t="shared" si="4"/>
        <v>2.9530336236119004</v>
      </c>
      <c r="Q19" s="85">
        <f t="shared" si="4"/>
        <v>2.4609447075465898</v>
      </c>
      <c r="R19" s="85">
        <f t="shared" si="4"/>
        <v>2.416961411333415</v>
      </c>
      <c r="S19" s="19">
        <f t="shared" si="4"/>
        <v>2.5998051394470831</v>
      </c>
      <c r="T19" s="51"/>
    </row>
    <row r="20" spans="1:20" ht="24" customHeight="1" x14ac:dyDescent="0.35">
      <c r="A20" s="81"/>
      <c r="B20" s="86"/>
      <c r="C20" s="87" t="s">
        <v>6</v>
      </c>
      <c r="D20" s="83">
        <v>4563</v>
      </c>
      <c r="E20" s="83">
        <v>3607</v>
      </c>
      <c r="F20" s="83">
        <v>3933</v>
      </c>
      <c r="G20" s="21">
        <f t="shared" si="2"/>
        <v>4034.3333333333335</v>
      </c>
      <c r="H20" s="84">
        <v>4563</v>
      </c>
      <c r="I20" s="84">
        <v>3607</v>
      </c>
      <c r="J20" s="84">
        <v>3933</v>
      </c>
      <c r="K20" s="21">
        <f t="shared" si="3"/>
        <v>4034.3333333333335</v>
      </c>
      <c r="L20" s="85">
        <f t="shared" si="4"/>
        <v>1.7980423680726312</v>
      </c>
      <c r="M20" s="85">
        <f t="shared" si="4"/>
        <v>1.4204646144031252</v>
      </c>
      <c r="N20" s="85">
        <f t="shared" si="4"/>
        <v>1.3220523577104595</v>
      </c>
      <c r="O20" s="22">
        <f t="shared" si="4"/>
        <v>1.5031066854280744</v>
      </c>
      <c r="P20" s="85">
        <f t="shared" si="4"/>
        <v>1.7637031969294634</v>
      </c>
      <c r="Q20" s="85">
        <f t="shared" si="4"/>
        <v>1.3865397625930254</v>
      </c>
      <c r="R20" s="85">
        <f t="shared" si="4"/>
        <v>1.3012880534940892</v>
      </c>
      <c r="S20" s="22">
        <f t="shared" si="4"/>
        <v>1.473998294970162</v>
      </c>
    </row>
    <row r="21" spans="1:20" ht="24" customHeight="1" x14ac:dyDescent="0.35">
      <c r="A21" s="81"/>
      <c r="B21" s="86"/>
      <c r="C21" s="87" t="s">
        <v>7</v>
      </c>
      <c r="D21" s="83">
        <v>2969</v>
      </c>
      <c r="E21" s="83">
        <v>2719</v>
      </c>
      <c r="F21" s="83">
        <v>3268</v>
      </c>
      <c r="G21" s="21">
        <f t="shared" si="2"/>
        <v>2985.3333333333335</v>
      </c>
      <c r="H21" s="84">
        <v>2969</v>
      </c>
      <c r="I21" s="84">
        <v>2719</v>
      </c>
      <c r="J21" s="84">
        <v>3268</v>
      </c>
      <c r="K21" s="21">
        <f t="shared" si="3"/>
        <v>2985.3333333333335</v>
      </c>
      <c r="L21" s="85">
        <f t="shared" si="4"/>
        <v>1.1699293865456151</v>
      </c>
      <c r="M21" s="85">
        <f t="shared" si="4"/>
        <v>1.0707633175941496</v>
      </c>
      <c r="N21" s="85">
        <f t="shared" si="4"/>
        <v>1.0985169349091741</v>
      </c>
      <c r="O21" s="22">
        <f t="shared" si="4"/>
        <v>1.112271624778471</v>
      </c>
      <c r="P21" s="85">
        <f t="shared" si="4"/>
        <v>1.1475859723172424</v>
      </c>
      <c r="Q21" s="85">
        <f t="shared" si="4"/>
        <v>1.0451903561104618</v>
      </c>
      <c r="R21" s="85">
        <f t="shared" si="4"/>
        <v>1.0812635033863929</v>
      </c>
      <c r="S21" s="22">
        <f t="shared" si="4"/>
        <v>1.0907319449518937</v>
      </c>
    </row>
    <row r="22" spans="1:20" ht="24" customHeight="1" x14ac:dyDescent="0.35">
      <c r="A22" s="81"/>
      <c r="B22" s="88"/>
      <c r="C22" s="87" t="s">
        <v>8</v>
      </c>
      <c r="D22" s="83">
        <v>108</v>
      </c>
      <c r="E22" s="83">
        <v>76</v>
      </c>
      <c r="F22" s="83">
        <v>104</v>
      </c>
      <c r="G22" s="21">
        <f t="shared" si="2"/>
        <v>96</v>
      </c>
      <c r="H22" s="84">
        <v>108</v>
      </c>
      <c r="I22" s="84">
        <v>76</v>
      </c>
      <c r="J22" s="84">
        <v>104</v>
      </c>
      <c r="K22" s="21">
        <f t="shared" si="3"/>
        <v>96</v>
      </c>
      <c r="L22" s="85">
        <f t="shared" si="4"/>
        <v>4.2557215812369965E-2</v>
      </c>
      <c r="M22" s="85">
        <f t="shared" si="4"/>
        <v>2.9929390267434852E-2</v>
      </c>
      <c r="N22" s="85">
        <f t="shared" si="4"/>
        <v>3.4958923265163429E-2</v>
      </c>
      <c r="O22" s="22">
        <f t="shared" si="4"/>
        <v>3.5767555598057124E-2</v>
      </c>
      <c r="P22" s="85">
        <f t="shared" si="4"/>
        <v>4.1744454365194403E-2</v>
      </c>
      <c r="Q22" s="85">
        <f t="shared" si="4"/>
        <v>2.9214588843102282E-2</v>
      </c>
      <c r="R22" s="85">
        <f t="shared" si="4"/>
        <v>3.4409854452932945E-2</v>
      </c>
      <c r="S22" s="22">
        <f t="shared" si="4"/>
        <v>3.5074899525027403E-2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hidden="1" customHeight="1" x14ac:dyDescent="0.35">
      <c r="A24" s="81"/>
      <c r="B24" s="88"/>
      <c r="C24" s="87" t="s">
        <v>10</v>
      </c>
      <c r="D24" s="83"/>
      <c r="E24" s="83"/>
      <c r="F24" s="83"/>
      <c r="G24" s="21">
        <f>(+D24+E24+F24)/3</f>
        <v>0</v>
      </c>
      <c r="H24" s="84"/>
      <c r="I24" s="84"/>
      <c r="J24" s="84"/>
      <c r="K24" s="21">
        <f>(+H24+I24+J24)/3</f>
        <v>0</v>
      </c>
      <c r="L24" s="85">
        <f t="shared" ref="L24:S25" si="5">(+D24/D$54)*100</f>
        <v>0</v>
      </c>
      <c r="M24" s="85">
        <f t="shared" si="5"/>
        <v>0</v>
      </c>
      <c r="N24" s="85">
        <f t="shared" si="5"/>
        <v>0</v>
      </c>
      <c r="O24" s="22">
        <f t="shared" si="5"/>
        <v>0</v>
      </c>
      <c r="P24" s="85">
        <f t="shared" si="5"/>
        <v>0</v>
      </c>
      <c r="Q24" s="85">
        <f t="shared" si="5"/>
        <v>0</v>
      </c>
      <c r="R24" s="85">
        <f t="shared" si="5"/>
        <v>0</v>
      </c>
      <c r="S24" s="22">
        <f t="shared" si="5"/>
        <v>0</v>
      </c>
    </row>
    <row r="25" spans="1:20" ht="24" customHeight="1" x14ac:dyDescent="0.35">
      <c r="A25" s="81"/>
      <c r="B25" s="88"/>
      <c r="C25" s="87" t="s">
        <v>11</v>
      </c>
      <c r="D25" s="83">
        <v>23</v>
      </c>
      <c r="E25" s="83">
        <v>6</v>
      </c>
      <c r="F25" s="83">
        <v>24</v>
      </c>
      <c r="G25" s="21">
        <f>(+D25+E25+F25)/3</f>
        <v>17.666666666666668</v>
      </c>
      <c r="H25" s="84">
        <v>23</v>
      </c>
      <c r="I25" s="84">
        <v>6</v>
      </c>
      <c r="J25" s="84">
        <v>24</v>
      </c>
      <c r="K25" s="21">
        <f>(+H25+I25+J25)/3</f>
        <v>17.666666666666668</v>
      </c>
      <c r="L25" s="85">
        <f t="shared" si="5"/>
        <v>9.063110774856567E-3</v>
      </c>
      <c r="M25" s="85">
        <f t="shared" si="5"/>
        <v>2.3628466000606466E-3</v>
      </c>
      <c r="N25" s="85">
        <f t="shared" si="5"/>
        <v>8.0674438304223321E-3</v>
      </c>
      <c r="O25" s="22">
        <f t="shared" si="5"/>
        <v>6.5822237732535678E-3</v>
      </c>
      <c r="P25" s="85">
        <f t="shared" si="5"/>
        <v>8.8900226888839924E-3</v>
      </c>
      <c r="Q25" s="85">
        <f t="shared" si="5"/>
        <v>2.3064149086659694E-3</v>
      </c>
      <c r="R25" s="85">
        <f t="shared" si="5"/>
        <v>7.9407356429845258E-3</v>
      </c>
      <c r="S25" s="22">
        <f t="shared" si="5"/>
        <v>6.4547558153696264E-3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1489</v>
      </c>
      <c r="E27" s="15">
        <v>1361</v>
      </c>
      <c r="F27" s="15">
        <v>1663</v>
      </c>
      <c r="G27" s="16">
        <f>(+D27+E27+F27)/3</f>
        <v>1504.3333333333333</v>
      </c>
      <c r="H27" s="17">
        <v>3009</v>
      </c>
      <c r="I27" s="17">
        <v>2489</v>
      </c>
      <c r="J27" s="17">
        <v>3329</v>
      </c>
      <c r="K27" s="16">
        <f>(+H27+I27+J27)/3</f>
        <v>2942.3333333333335</v>
      </c>
      <c r="L27" s="18">
        <f t="shared" ref="L27:S27" si="6">(+D27/D$54)*100</f>
        <v>0.58673791059832292</v>
      </c>
      <c r="M27" s="18">
        <f t="shared" si="6"/>
        <v>0.5359723704470899</v>
      </c>
      <c r="N27" s="18">
        <f t="shared" si="6"/>
        <v>0.55900662874968066</v>
      </c>
      <c r="O27" s="19">
        <f t="shared" si="6"/>
        <v>0.56048256393761042</v>
      </c>
      <c r="P27" s="18">
        <f t="shared" si="6"/>
        <v>1.1630468813413886</v>
      </c>
      <c r="Q27" s="18">
        <f t="shared" si="6"/>
        <v>0.95677778461159979</v>
      </c>
      <c r="R27" s="18">
        <f t="shared" si="6"/>
        <v>1.1014462064789785</v>
      </c>
      <c r="S27" s="19">
        <f t="shared" si="6"/>
        <v>1.0750213128729753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1225</v>
      </c>
      <c r="E29" s="83">
        <v>1179</v>
      </c>
      <c r="F29" s="83">
        <v>1292</v>
      </c>
      <c r="G29" s="16">
        <f>(+D29+E29+F29)/3</f>
        <v>1232</v>
      </c>
      <c r="H29" s="84">
        <v>1355</v>
      </c>
      <c r="I29" s="84">
        <v>1401</v>
      </c>
      <c r="J29" s="84">
        <v>1546</v>
      </c>
      <c r="K29" s="16">
        <f>(+H29+I29+J29)/3</f>
        <v>1434</v>
      </c>
      <c r="L29" s="85">
        <f t="shared" ref="L29:S32" si="7">(+D29/D$54)*100</f>
        <v>0.48270916083475196</v>
      </c>
      <c r="M29" s="85">
        <f t="shared" si="7"/>
        <v>0.46429935691191698</v>
      </c>
      <c r="N29" s="85">
        <f t="shared" si="7"/>
        <v>0.43429739287106883</v>
      </c>
      <c r="O29" s="19">
        <f t="shared" si="7"/>
        <v>0.45901696350839971</v>
      </c>
      <c r="P29" s="85">
        <f t="shared" si="7"/>
        <v>0.52373829319294829</v>
      </c>
      <c r="Q29" s="85">
        <f t="shared" si="7"/>
        <v>0.53854788117350394</v>
      </c>
      <c r="R29" s="85">
        <f t="shared" si="7"/>
        <v>0.51151572100225318</v>
      </c>
      <c r="S29" s="19">
        <f t="shared" si="7"/>
        <v>0.52393131165509688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364</v>
      </c>
      <c r="E30" s="83">
        <v>341</v>
      </c>
      <c r="F30" s="83">
        <v>365</v>
      </c>
      <c r="G30" s="21">
        <f>(+D30+E30+F30)/3</f>
        <v>356.66666666666669</v>
      </c>
      <c r="H30" s="84">
        <v>496</v>
      </c>
      <c r="I30" s="84">
        <v>519</v>
      </c>
      <c r="J30" s="84">
        <v>581</v>
      </c>
      <c r="K30" s="21">
        <f>(+H30+I30+J30)/3</f>
        <v>532</v>
      </c>
      <c r="L30" s="85">
        <f t="shared" si="7"/>
        <v>0.14343357921946914</v>
      </c>
      <c r="M30" s="85">
        <f t="shared" si="7"/>
        <v>0.13428844843678009</v>
      </c>
      <c r="N30" s="85">
        <f t="shared" si="7"/>
        <v>0.12269237492100626</v>
      </c>
      <c r="O30" s="22">
        <f t="shared" si="7"/>
        <v>0.1328864044788928</v>
      </c>
      <c r="P30" s="85">
        <f t="shared" si="7"/>
        <v>0.19171527189941132</v>
      </c>
      <c r="Q30" s="85">
        <f t="shared" si="7"/>
        <v>0.19950488959960636</v>
      </c>
      <c r="R30" s="85">
        <f t="shared" si="7"/>
        <v>0.1922319753572504</v>
      </c>
      <c r="S30" s="22">
        <f t="shared" si="7"/>
        <v>0.19437340153452687</v>
      </c>
    </row>
    <row r="31" spans="1:20" ht="24" customHeight="1" x14ac:dyDescent="0.35">
      <c r="A31" s="81"/>
      <c r="B31" s="86"/>
      <c r="C31" s="87" t="s">
        <v>54</v>
      </c>
      <c r="D31" s="83">
        <v>477</v>
      </c>
      <c r="E31" s="83">
        <v>469</v>
      </c>
      <c r="F31" s="83">
        <v>519</v>
      </c>
      <c r="G31" s="21">
        <f>(+D31+E31+F31)/3</f>
        <v>488.33333333333331</v>
      </c>
      <c r="H31" s="84">
        <v>383</v>
      </c>
      <c r="I31" s="84">
        <v>391</v>
      </c>
      <c r="J31" s="84">
        <v>427</v>
      </c>
      <c r="K31" s="21">
        <f>(+H31+I31+J31)/3</f>
        <v>400.33333333333331</v>
      </c>
      <c r="L31" s="85">
        <f t="shared" si="7"/>
        <v>0.187961036504634</v>
      </c>
      <c r="M31" s="85">
        <f t="shared" si="7"/>
        <v>0.1846958425714072</v>
      </c>
      <c r="N31" s="85">
        <f t="shared" si="7"/>
        <v>0.1744584728328829</v>
      </c>
      <c r="O31" s="22">
        <f t="shared" si="7"/>
        <v>0.18194260052483918</v>
      </c>
      <c r="P31" s="85">
        <f t="shared" si="7"/>
        <v>0.14803820390619865</v>
      </c>
      <c r="Q31" s="85">
        <f t="shared" si="7"/>
        <v>0.15030137154806569</v>
      </c>
      <c r="R31" s="85">
        <f t="shared" si="7"/>
        <v>0.14127892164809969</v>
      </c>
      <c r="S31" s="22">
        <f t="shared" si="7"/>
        <v>0.14626720253318717</v>
      </c>
    </row>
    <row r="32" spans="1:20" ht="24" customHeight="1" x14ac:dyDescent="0.35">
      <c r="A32" s="81"/>
      <c r="B32" s="86"/>
      <c r="C32" s="87" t="s">
        <v>55</v>
      </c>
      <c r="D32" s="83">
        <v>384</v>
      </c>
      <c r="E32" s="83">
        <v>369</v>
      </c>
      <c r="F32" s="83">
        <v>408</v>
      </c>
      <c r="G32" s="21">
        <f>(+D32+E32+F32)/3</f>
        <v>387</v>
      </c>
      <c r="H32" s="84">
        <v>476</v>
      </c>
      <c r="I32" s="84">
        <v>491</v>
      </c>
      <c r="J32" s="84">
        <v>538</v>
      </c>
      <c r="K32" s="21">
        <f>(+H32+I32+J32)/3</f>
        <v>501.66666666666669</v>
      </c>
      <c r="L32" s="85">
        <f t="shared" si="7"/>
        <v>0.15131454511064876</v>
      </c>
      <c r="M32" s="85">
        <f t="shared" si="7"/>
        <v>0.14531506590372975</v>
      </c>
      <c r="N32" s="85">
        <f t="shared" si="7"/>
        <v>0.13714654511717961</v>
      </c>
      <c r="O32" s="22">
        <f t="shared" si="7"/>
        <v>0.14418795850466778</v>
      </c>
      <c r="P32" s="85">
        <f t="shared" si="7"/>
        <v>0.1839848173873383</v>
      </c>
      <c r="Q32" s="85">
        <f t="shared" si="7"/>
        <v>0.18874162002583184</v>
      </c>
      <c r="R32" s="85">
        <f t="shared" si="7"/>
        <v>0.17800482399690312</v>
      </c>
      <c r="S32" s="22">
        <f t="shared" si="7"/>
        <v>0.18329070758738278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2513</v>
      </c>
      <c r="E34" s="15">
        <v>2536</v>
      </c>
      <c r="F34" s="15">
        <v>2986</v>
      </c>
      <c r="G34" s="16">
        <f>(+D34+E34+F34)/3</f>
        <v>2678.3333333333335</v>
      </c>
      <c r="H34" s="17">
        <v>3218</v>
      </c>
      <c r="I34" s="17">
        <v>3140</v>
      </c>
      <c r="J34" s="17">
        <v>3216</v>
      </c>
      <c r="K34" s="16">
        <f>(+H34+I34+J34)/3</f>
        <v>3191.3333333333335</v>
      </c>
      <c r="L34" s="18">
        <f t="shared" ref="L34:S34" si="8">(+D34/D$54)*100</f>
        <v>0.99024336422671966</v>
      </c>
      <c r="M34" s="18">
        <f t="shared" si="8"/>
        <v>0.99869649629229995</v>
      </c>
      <c r="N34" s="18">
        <f t="shared" si="8"/>
        <v>1.0037244699017116</v>
      </c>
      <c r="O34" s="19">
        <f t="shared" si="8"/>
        <v>0.99788996260551743</v>
      </c>
      <c r="P34" s="18">
        <f t="shared" si="8"/>
        <v>1.2438301309925517</v>
      </c>
      <c r="Q34" s="18">
        <f t="shared" si="8"/>
        <v>1.2070238022018576</v>
      </c>
      <c r="R34" s="18">
        <f t="shared" si="8"/>
        <v>1.0640585761599264</v>
      </c>
      <c r="S34" s="19">
        <f t="shared" si="8"/>
        <v>1.1659968335160151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84</v>
      </c>
      <c r="E38" s="83">
        <v>71</v>
      </c>
      <c r="F38" s="83">
        <v>72</v>
      </c>
      <c r="G38" s="16">
        <f>(+D38+E38+F38)/3</f>
        <v>75.666666666666671</v>
      </c>
      <c r="H38" s="84">
        <v>61</v>
      </c>
      <c r="I38" s="84">
        <v>63</v>
      </c>
      <c r="J38" s="84">
        <v>100</v>
      </c>
      <c r="K38" s="16">
        <f>(+H38+I38+J38)/3</f>
        <v>74.666666666666671</v>
      </c>
      <c r="L38" s="85">
        <f t="shared" ref="L38:S42" si="9">(+D38/D$54)*100</f>
        <v>3.3100056742954416E-2</v>
      </c>
      <c r="M38" s="85">
        <f t="shared" si="9"/>
        <v>2.7960351434050981E-2</v>
      </c>
      <c r="N38" s="85">
        <f t="shared" si="9"/>
        <v>2.4202331491266993E-2</v>
      </c>
      <c r="O38" s="19">
        <f t="shared" si="9"/>
        <v>2.8191788613746414E-2</v>
      </c>
      <c r="P38" s="85">
        <f t="shared" si="9"/>
        <v>2.3577886261822764E-2</v>
      </c>
      <c r="Q38" s="85">
        <f t="shared" si="9"/>
        <v>2.4217356540992684E-2</v>
      </c>
      <c r="R38" s="85">
        <f t="shared" si="9"/>
        <v>3.3086398512435521E-2</v>
      </c>
      <c r="S38" s="19">
        <f t="shared" si="9"/>
        <v>2.7280477408354646E-2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128</v>
      </c>
      <c r="E40" s="15">
        <v>167</v>
      </c>
      <c r="F40" s="15">
        <v>46</v>
      </c>
      <c r="G40" s="16">
        <f>(+D40+E40+F40)/3</f>
        <v>113.66666666666667</v>
      </c>
      <c r="H40" s="25">
        <v>259</v>
      </c>
      <c r="I40" s="25">
        <v>32</v>
      </c>
      <c r="J40" s="25">
        <v>0</v>
      </c>
      <c r="K40" s="16">
        <f>(+H40+I40+J40)/3</f>
        <v>97</v>
      </c>
      <c r="L40" s="26">
        <f t="shared" si="9"/>
        <v>5.0438181703549585E-2</v>
      </c>
      <c r="M40" s="26">
        <f t="shared" si="9"/>
        <v>6.5765897035021323E-2</v>
      </c>
      <c r="N40" s="26">
        <f t="shared" si="9"/>
        <v>1.5462600674976134E-2</v>
      </c>
      <c r="O40" s="19">
        <f t="shared" si="9"/>
        <v>4.2349779371310695E-2</v>
      </c>
      <c r="P40" s="26">
        <f t="shared" si="9"/>
        <v>0.10010938593134583</v>
      </c>
      <c r="Q40" s="26">
        <f t="shared" si="9"/>
        <v>1.2300879512885171E-2</v>
      </c>
      <c r="R40" s="26">
        <f t="shared" si="9"/>
        <v>0</v>
      </c>
      <c r="S40" s="19">
        <f t="shared" si="9"/>
        <v>3.5440263061746434E-2</v>
      </c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0</v>
      </c>
      <c r="J41" s="25">
        <v>0</v>
      </c>
      <c r="K41" s="21">
        <f>(+H41+I41+J41)/3</f>
        <v>0</v>
      </c>
      <c r="L41" s="26">
        <f t="shared" si="9"/>
        <v>0</v>
      </c>
      <c r="M41" s="26">
        <f t="shared" si="9"/>
        <v>0</v>
      </c>
      <c r="N41" s="26">
        <f t="shared" si="9"/>
        <v>0</v>
      </c>
      <c r="O41" s="22">
        <f t="shared" si="9"/>
        <v>0</v>
      </c>
      <c r="P41" s="26">
        <f t="shared" si="9"/>
        <v>0</v>
      </c>
      <c r="Q41" s="26">
        <f t="shared" si="9"/>
        <v>0</v>
      </c>
      <c r="R41" s="26">
        <f t="shared" si="9"/>
        <v>0</v>
      </c>
      <c r="S41" s="22">
        <f t="shared" si="9"/>
        <v>0</v>
      </c>
    </row>
    <row r="42" spans="1:20" ht="24" customHeight="1" x14ac:dyDescent="0.35">
      <c r="A42" s="13"/>
      <c r="B42" s="13"/>
      <c r="C42" s="24" t="s">
        <v>19</v>
      </c>
      <c r="D42" s="15">
        <v>128</v>
      </c>
      <c r="E42" s="15">
        <v>167</v>
      </c>
      <c r="F42" s="15">
        <v>46</v>
      </c>
      <c r="G42" s="21">
        <f>(+D42+E42+F42)/3</f>
        <v>113.66666666666667</v>
      </c>
      <c r="H42" s="17">
        <v>259</v>
      </c>
      <c r="I42" s="17">
        <v>32</v>
      </c>
      <c r="J42" s="25">
        <v>0</v>
      </c>
      <c r="K42" s="21">
        <f>(+H42+I42+J42)/3</f>
        <v>97</v>
      </c>
      <c r="L42" s="18">
        <f t="shared" si="9"/>
        <v>5.0438181703549585E-2</v>
      </c>
      <c r="M42" s="18">
        <f t="shared" si="9"/>
        <v>6.5765897035021323E-2</v>
      </c>
      <c r="N42" s="26">
        <f t="shared" si="9"/>
        <v>1.5462600674976134E-2</v>
      </c>
      <c r="O42" s="22">
        <f t="shared" si="9"/>
        <v>4.2349779371310695E-2</v>
      </c>
      <c r="P42" s="18">
        <f t="shared" si="9"/>
        <v>0.10010938593134583</v>
      </c>
      <c r="Q42" s="18">
        <f t="shared" si="9"/>
        <v>1.2300879512885171E-2</v>
      </c>
      <c r="R42" s="26">
        <f t="shared" si="9"/>
        <v>0</v>
      </c>
      <c r="S42" s="22">
        <f t="shared" si="9"/>
        <v>3.5440263061746434E-2</v>
      </c>
      <c r="T42" s="73"/>
    </row>
    <row r="43" spans="1:20" ht="24" customHeight="1" x14ac:dyDescent="0.35">
      <c r="A43" s="81" t="s">
        <v>38</v>
      </c>
      <c r="B43" s="81"/>
      <c r="C43" s="89" t="s">
        <v>78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79</v>
      </c>
      <c r="D44" s="83">
        <v>3</v>
      </c>
      <c r="E44" s="83">
        <v>9</v>
      </c>
      <c r="F44" s="83">
        <v>11</v>
      </c>
      <c r="G44" s="16">
        <f>(+D44+E44+F44)/3</f>
        <v>7.666666666666667</v>
      </c>
      <c r="H44" s="84">
        <v>1</v>
      </c>
      <c r="I44" s="84">
        <v>2</v>
      </c>
      <c r="J44" s="90">
        <v>6</v>
      </c>
      <c r="K44" s="16">
        <f>(+H44+I44+J44)/3</f>
        <v>3</v>
      </c>
      <c r="L44" s="85">
        <f t="shared" ref="L44:S44" si="10">(+D44/D$54)*100</f>
        <v>1.1821448836769435E-3</v>
      </c>
      <c r="M44" s="85">
        <f t="shared" si="10"/>
        <v>3.5442699000909697E-3</v>
      </c>
      <c r="N44" s="91">
        <f t="shared" si="10"/>
        <v>3.6975784222769018E-3</v>
      </c>
      <c r="O44" s="19">
        <f t="shared" si="10"/>
        <v>2.8564367317892845E-3</v>
      </c>
      <c r="P44" s="85">
        <f t="shared" si="10"/>
        <v>3.8652272560365185E-4</v>
      </c>
      <c r="Q44" s="85">
        <f t="shared" si="10"/>
        <v>7.6880496955532317E-4</v>
      </c>
      <c r="R44" s="91">
        <f t="shared" si="10"/>
        <v>1.9851839107461315E-3</v>
      </c>
      <c r="S44" s="19">
        <f t="shared" si="10"/>
        <v>1.0960906101571063E-3</v>
      </c>
      <c r="T44" s="73"/>
    </row>
    <row r="45" spans="1:20" ht="24" customHeight="1" x14ac:dyDescent="0.35">
      <c r="A45" s="13" t="s">
        <v>41</v>
      </c>
      <c r="B45" s="13"/>
      <c r="C45" s="14" t="s">
        <v>81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82</v>
      </c>
      <c r="D46" s="15">
        <v>51</v>
      </c>
      <c r="E46" s="15">
        <v>48</v>
      </c>
      <c r="F46" s="15">
        <v>60</v>
      </c>
      <c r="G46" s="16">
        <f>(+D46+E46+F46)/3</f>
        <v>53</v>
      </c>
      <c r="H46" s="17">
        <v>99</v>
      </c>
      <c r="I46" s="17">
        <v>89</v>
      </c>
      <c r="J46" s="17">
        <v>109</v>
      </c>
      <c r="K46" s="16">
        <f>(+H46+I46+J46)/3</f>
        <v>99</v>
      </c>
      <c r="L46" s="18">
        <f t="shared" ref="L46:S46" si="11">(+D46/D$54)*100</f>
        <v>2.0096463022508039E-2</v>
      </c>
      <c r="M46" s="18">
        <f t="shared" si="11"/>
        <v>1.8902772800485173E-2</v>
      </c>
      <c r="N46" s="18">
        <f t="shared" si="11"/>
        <v>2.0168609576055829E-2</v>
      </c>
      <c r="O46" s="19">
        <f t="shared" si="11"/>
        <v>1.9746671319760704E-2</v>
      </c>
      <c r="P46" s="18">
        <f t="shared" si="11"/>
        <v>3.8265749834761532E-2</v>
      </c>
      <c r="Q46" s="18">
        <f t="shared" si="11"/>
        <v>3.4211821145211881E-2</v>
      </c>
      <c r="R46" s="18">
        <f t="shared" si="11"/>
        <v>3.606417437855472E-2</v>
      </c>
      <c r="S46" s="19">
        <f t="shared" si="11"/>
        <v>3.617099013518451E-2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96</v>
      </c>
      <c r="E48" s="83">
        <v>117</v>
      </c>
      <c r="F48" s="83">
        <v>161</v>
      </c>
      <c r="G48" s="16">
        <f t="shared" ref="G48:G53" si="12">(+D48+E48+F48)/3</f>
        <v>124.66666666666667</v>
      </c>
      <c r="H48" s="84">
        <v>61</v>
      </c>
      <c r="I48" s="84">
        <v>120</v>
      </c>
      <c r="J48" s="84">
        <v>205</v>
      </c>
      <c r="K48" s="16">
        <f t="shared" ref="K48:K53" si="13">(+H48+I48+J48)/3</f>
        <v>128.66666666666666</v>
      </c>
      <c r="L48" s="85">
        <f t="shared" ref="L48:S53" si="14">(+D48/D$54)*100</f>
        <v>3.7828636277662191E-2</v>
      </c>
      <c r="M48" s="85">
        <f t="shared" si="14"/>
        <v>4.6075508701182606E-2</v>
      </c>
      <c r="N48" s="85">
        <f t="shared" si="14"/>
        <v>5.4119102362416467E-2</v>
      </c>
      <c r="O48" s="19">
        <f t="shared" si="14"/>
        <v>4.6448145116921406E-2</v>
      </c>
      <c r="P48" s="85">
        <f t="shared" si="14"/>
        <v>2.3577886261822764E-2</v>
      </c>
      <c r="Q48" s="85">
        <f t="shared" si="14"/>
        <v>4.6128298173319392E-2</v>
      </c>
      <c r="R48" s="85">
        <f t="shared" si="14"/>
        <v>6.782711695049283E-2</v>
      </c>
      <c r="S48" s="19">
        <f t="shared" si="14"/>
        <v>4.701010839118256E-2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2"/>
        <v>0</v>
      </c>
      <c r="H49" s="17">
        <v>0</v>
      </c>
      <c r="I49" s="17">
        <v>0</v>
      </c>
      <c r="J49" s="17">
        <v>0</v>
      </c>
      <c r="K49" s="16">
        <f t="shared" si="13"/>
        <v>0</v>
      </c>
      <c r="L49" s="18">
        <f t="shared" si="14"/>
        <v>0</v>
      </c>
      <c r="M49" s="18">
        <f t="shared" si="14"/>
        <v>0</v>
      </c>
      <c r="N49" s="18">
        <f t="shared" si="14"/>
        <v>0</v>
      </c>
      <c r="O49" s="19">
        <f t="shared" si="14"/>
        <v>0</v>
      </c>
      <c r="P49" s="18">
        <f t="shared" si="14"/>
        <v>0</v>
      </c>
      <c r="Q49" s="18">
        <f t="shared" si="14"/>
        <v>0</v>
      </c>
      <c r="R49" s="18">
        <f t="shared" si="14"/>
        <v>0</v>
      </c>
      <c r="S49" s="19">
        <f t="shared" si="14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2"/>
        <v>0</v>
      </c>
      <c r="H50" s="17">
        <v>0</v>
      </c>
      <c r="I50" s="17">
        <v>0</v>
      </c>
      <c r="J50" s="17">
        <v>0</v>
      </c>
      <c r="K50" s="21">
        <f t="shared" si="13"/>
        <v>0</v>
      </c>
      <c r="L50" s="18">
        <f t="shared" si="14"/>
        <v>0</v>
      </c>
      <c r="M50" s="18">
        <f t="shared" si="14"/>
        <v>0</v>
      </c>
      <c r="N50" s="18">
        <f t="shared" si="14"/>
        <v>0</v>
      </c>
      <c r="O50" s="22">
        <f t="shared" si="14"/>
        <v>0</v>
      </c>
      <c r="P50" s="18">
        <f t="shared" si="14"/>
        <v>0</v>
      </c>
      <c r="Q50" s="18">
        <f t="shared" si="14"/>
        <v>0</v>
      </c>
      <c r="R50" s="18">
        <f t="shared" si="14"/>
        <v>0</v>
      </c>
      <c r="S50" s="22">
        <f t="shared" si="14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2"/>
        <v>0</v>
      </c>
      <c r="H51" s="17">
        <v>0</v>
      </c>
      <c r="I51" s="17">
        <v>0</v>
      </c>
      <c r="J51" s="17">
        <v>0</v>
      </c>
      <c r="K51" s="21">
        <f t="shared" si="13"/>
        <v>0</v>
      </c>
      <c r="L51" s="18">
        <f t="shared" si="14"/>
        <v>0</v>
      </c>
      <c r="M51" s="18">
        <f t="shared" si="14"/>
        <v>0</v>
      </c>
      <c r="N51" s="18">
        <f t="shared" si="14"/>
        <v>0</v>
      </c>
      <c r="O51" s="22">
        <f t="shared" si="14"/>
        <v>0</v>
      </c>
      <c r="P51" s="18">
        <f t="shared" si="14"/>
        <v>0</v>
      </c>
      <c r="Q51" s="18">
        <f t="shared" si="14"/>
        <v>0</v>
      </c>
      <c r="R51" s="18">
        <f t="shared" si="14"/>
        <v>0</v>
      </c>
      <c r="S51" s="22">
        <f t="shared" si="14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2"/>
        <v>0</v>
      </c>
      <c r="H52" s="17">
        <v>0</v>
      </c>
      <c r="I52" s="17">
        <v>0</v>
      </c>
      <c r="J52" s="17">
        <v>0</v>
      </c>
      <c r="K52" s="21">
        <f t="shared" si="13"/>
        <v>0</v>
      </c>
      <c r="L52" s="18">
        <f t="shared" si="14"/>
        <v>0</v>
      </c>
      <c r="M52" s="18">
        <f t="shared" si="14"/>
        <v>0</v>
      </c>
      <c r="N52" s="18">
        <f t="shared" si="14"/>
        <v>0</v>
      </c>
      <c r="O52" s="22">
        <f t="shared" si="14"/>
        <v>0</v>
      </c>
      <c r="P52" s="18">
        <f t="shared" si="14"/>
        <v>0</v>
      </c>
      <c r="Q52" s="18">
        <f t="shared" si="14"/>
        <v>0</v>
      </c>
      <c r="R52" s="18">
        <f t="shared" si="14"/>
        <v>0</v>
      </c>
      <c r="S52" s="22">
        <f t="shared" si="14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20</v>
      </c>
      <c r="E53" s="94">
        <v>19</v>
      </c>
      <c r="F53" s="94">
        <v>78</v>
      </c>
      <c r="G53" s="67">
        <f t="shared" si="12"/>
        <v>39</v>
      </c>
      <c r="H53" s="84">
        <v>15</v>
      </c>
      <c r="I53" s="84">
        <v>18</v>
      </c>
      <c r="J53" s="84">
        <v>72</v>
      </c>
      <c r="K53" s="67">
        <f t="shared" si="13"/>
        <v>35</v>
      </c>
      <c r="L53" s="85">
        <f t="shared" si="14"/>
        <v>7.8809658911796233E-3</v>
      </c>
      <c r="M53" s="85">
        <f t="shared" si="14"/>
        <v>7.4823475668587131E-3</v>
      </c>
      <c r="N53" s="85">
        <f t="shared" si="14"/>
        <v>2.6219192448872573E-2</v>
      </c>
      <c r="O53" s="68">
        <f t="shared" si="14"/>
        <v>1.4530569461710706E-2</v>
      </c>
      <c r="P53" s="85">
        <f t="shared" si="14"/>
        <v>5.7978408840547785E-3</v>
      </c>
      <c r="Q53" s="85">
        <f t="shared" si="14"/>
        <v>6.9192447259979091E-3</v>
      </c>
      <c r="R53" s="85">
        <f t="shared" si="14"/>
        <v>2.3822206928953576E-2</v>
      </c>
      <c r="S53" s="68">
        <f t="shared" si="14"/>
        <v>1.2787723785166238E-2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D19+D27+D29+D16+D34+D44+D38+D14+D46+D48+D49+D9+D53+D40</f>
        <v>253776</v>
      </c>
      <c r="E54" s="46">
        <f t="shared" ref="E54:S54" si="15">E19+E27+E29+E16+E34+E44+E38+E14+E46+E48+E49+E9+E53+E40</f>
        <v>253931</v>
      </c>
      <c r="F54" s="46">
        <f t="shared" si="15"/>
        <v>297492</v>
      </c>
      <c r="G54" s="70">
        <f t="shared" si="15"/>
        <v>268399.66666666669</v>
      </c>
      <c r="H54" s="46">
        <f t="shared" si="15"/>
        <v>258717</v>
      </c>
      <c r="I54" s="46">
        <f t="shared" si="15"/>
        <v>260144</v>
      </c>
      <c r="J54" s="46">
        <f t="shared" si="15"/>
        <v>302239</v>
      </c>
      <c r="K54" s="70">
        <f t="shared" si="15"/>
        <v>273700</v>
      </c>
      <c r="L54" s="71">
        <f t="shared" si="15"/>
        <v>100</v>
      </c>
      <c r="M54" s="71">
        <f t="shared" si="15"/>
        <v>100</v>
      </c>
      <c r="N54" s="71">
        <f t="shared" si="15"/>
        <v>100</v>
      </c>
      <c r="O54" s="72">
        <f t="shared" si="15"/>
        <v>100</v>
      </c>
      <c r="P54" s="71">
        <f t="shared" si="15"/>
        <v>100</v>
      </c>
      <c r="Q54" s="71">
        <f t="shared" si="15"/>
        <v>99.999999999999986</v>
      </c>
      <c r="R54" s="71">
        <f t="shared" si="15"/>
        <v>100.00000000000001</v>
      </c>
      <c r="S54" s="72">
        <f t="shared" si="15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100"/>
      <c r="M56" s="100"/>
      <c r="N56" s="100"/>
      <c r="O56" s="100"/>
      <c r="P56" s="100"/>
      <c r="Q56" s="100"/>
      <c r="R56" s="100"/>
      <c r="S56" s="100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148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04" t="s">
        <v>56</v>
      </c>
      <c r="E8" s="104" t="s">
        <v>57</v>
      </c>
      <c r="F8" s="10" t="s">
        <v>58</v>
      </c>
      <c r="G8" s="11" t="s">
        <v>60</v>
      </c>
      <c r="H8" s="104" t="s">
        <v>56</v>
      </c>
      <c r="I8" s="104" t="s">
        <v>57</v>
      </c>
      <c r="J8" s="10" t="s">
        <v>58</v>
      </c>
      <c r="K8" s="11" t="s">
        <v>60</v>
      </c>
      <c r="L8" s="104" t="s">
        <v>56</v>
      </c>
      <c r="M8" s="104" t="s">
        <v>57</v>
      </c>
      <c r="N8" s="10" t="s">
        <v>58</v>
      </c>
      <c r="O8" s="11" t="s">
        <v>59</v>
      </c>
      <c r="P8" s="104" t="s">
        <v>56</v>
      </c>
      <c r="Q8" s="104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284276</v>
      </c>
      <c r="E9" s="15">
        <v>236608</v>
      </c>
      <c r="F9" s="15">
        <v>277238</v>
      </c>
      <c r="G9" s="16">
        <f>(+D9+E9+F9)/3</f>
        <v>266040.66666666669</v>
      </c>
      <c r="H9" s="17">
        <v>287343</v>
      </c>
      <c r="I9" s="17">
        <v>240020</v>
      </c>
      <c r="J9" s="17">
        <v>281944</v>
      </c>
      <c r="K9" s="16">
        <f>(+H9+I9+J9)/3</f>
        <v>269769</v>
      </c>
      <c r="L9" s="18">
        <f t="shared" ref="L9:S12" si="0">(+D9/D$54)*100</f>
        <v>94.336667308241147</v>
      </c>
      <c r="M9" s="18">
        <f t="shared" si="0"/>
        <v>95.179632408252914</v>
      </c>
      <c r="N9" s="18">
        <f t="shared" si="0"/>
        <v>94.836692527674018</v>
      </c>
      <c r="O9" s="19">
        <f t="shared" si="0"/>
        <v>94.759012899740597</v>
      </c>
      <c r="P9" s="18">
        <f t="shared" si="0"/>
        <v>93.521215691507535</v>
      </c>
      <c r="Q9" s="18">
        <f t="shared" si="0"/>
        <v>94.471887115501943</v>
      </c>
      <c r="R9" s="18">
        <f t="shared" si="0"/>
        <v>94.030229052440603</v>
      </c>
      <c r="S9" s="19">
        <f t="shared" si="0"/>
        <v>93.978921405827961</v>
      </c>
      <c r="T9" s="51"/>
    </row>
    <row r="10" spans="1:20" ht="24" customHeight="1" x14ac:dyDescent="0.35">
      <c r="A10" s="13"/>
      <c r="B10" s="13"/>
      <c r="C10" s="20" t="s">
        <v>73</v>
      </c>
      <c r="D10" s="15">
        <v>281880</v>
      </c>
      <c r="E10" s="15">
        <v>234403</v>
      </c>
      <c r="F10" s="15">
        <v>274845</v>
      </c>
      <c r="G10" s="21">
        <f>(+D10+E10+F10)/3</f>
        <v>263709.33333333331</v>
      </c>
      <c r="H10" s="17">
        <v>281880</v>
      </c>
      <c r="I10" s="17">
        <v>234403</v>
      </c>
      <c r="J10" s="17">
        <v>274845</v>
      </c>
      <c r="K10" s="21">
        <f>(+H10+I10+J10)/3</f>
        <v>263709.33333333331</v>
      </c>
      <c r="L10" s="18">
        <f t="shared" si="0"/>
        <v>93.541557433082673</v>
      </c>
      <c r="M10" s="18">
        <f t="shared" si="0"/>
        <v>94.292633281172684</v>
      </c>
      <c r="N10" s="18">
        <f t="shared" si="0"/>
        <v>94.018102705143463</v>
      </c>
      <c r="O10" s="22">
        <f t="shared" si="0"/>
        <v>93.928632912444414</v>
      </c>
      <c r="P10" s="18">
        <f t="shared" si="0"/>
        <v>91.743178985122825</v>
      </c>
      <c r="Q10" s="18">
        <f t="shared" si="0"/>
        <v>92.261035561765695</v>
      </c>
      <c r="R10" s="18">
        <f t="shared" si="0"/>
        <v>91.662664585584508</v>
      </c>
      <c r="S10" s="22">
        <f t="shared" si="0"/>
        <v>91.867926675476497</v>
      </c>
    </row>
    <row r="11" spans="1:20" ht="24" customHeight="1" x14ac:dyDescent="0.35">
      <c r="A11" s="13"/>
      <c r="B11" s="13"/>
      <c r="C11" s="20" t="s">
        <v>74</v>
      </c>
      <c r="D11" s="15">
        <v>142</v>
      </c>
      <c r="E11" s="15">
        <v>93</v>
      </c>
      <c r="F11" s="15">
        <v>103</v>
      </c>
      <c r="G11" s="21">
        <f>(+D11+E11+F11)/3</f>
        <v>112.66666666666667</v>
      </c>
      <c r="H11" s="17">
        <v>29</v>
      </c>
      <c r="I11" s="17">
        <v>20</v>
      </c>
      <c r="J11" s="17">
        <v>36</v>
      </c>
      <c r="K11" s="21">
        <f>(+H11+I11+J11)/3</f>
        <v>28.333333333333332</v>
      </c>
      <c r="L11" s="18">
        <f t="shared" si="0"/>
        <v>4.7122538511060519E-2</v>
      </c>
      <c r="M11" s="18">
        <f t="shared" si="0"/>
        <v>3.7410847536716932E-2</v>
      </c>
      <c r="N11" s="18">
        <f t="shared" si="0"/>
        <v>3.523391212730731E-2</v>
      </c>
      <c r="O11" s="22">
        <f t="shared" si="0"/>
        <v>4.0129887861896203E-2</v>
      </c>
      <c r="P11" s="18">
        <f t="shared" si="0"/>
        <v>9.4385986610208659E-3</v>
      </c>
      <c r="Q11" s="18">
        <f t="shared" si="0"/>
        <v>7.8720012595202005E-3</v>
      </c>
      <c r="R11" s="18">
        <f t="shared" si="0"/>
        <v>1.2006243246488173E-2</v>
      </c>
      <c r="S11" s="22">
        <f t="shared" si="0"/>
        <v>9.8704302810866291E-3</v>
      </c>
    </row>
    <row r="12" spans="1:20" ht="24" customHeight="1" x14ac:dyDescent="0.35">
      <c r="A12" s="13"/>
      <c r="B12" s="13"/>
      <c r="C12" s="20" t="s">
        <v>75</v>
      </c>
      <c r="D12" s="15">
        <v>2254</v>
      </c>
      <c r="E12" s="15">
        <v>2112</v>
      </c>
      <c r="F12" s="15">
        <v>2290</v>
      </c>
      <c r="G12" s="21">
        <f>(+D12+E12+F12)/3</f>
        <v>2218.6666666666665</v>
      </c>
      <c r="H12" s="17">
        <v>5434</v>
      </c>
      <c r="I12" s="17">
        <v>5597</v>
      </c>
      <c r="J12" s="17">
        <v>7063</v>
      </c>
      <c r="K12" s="21">
        <f>(+H12+I12+J12)/3</f>
        <v>6031.333333333333</v>
      </c>
      <c r="L12" s="18">
        <f t="shared" si="0"/>
        <v>0.74798733664739736</v>
      </c>
      <c r="M12" s="18">
        <f t="shared" si="0"/>
        <v>0.84958827954350713</v>
      </c>
      <c r="N12" s="18">
        <f t="shared" si="0"/>
        <v>0.78335591040324015</v>
      </c>
      <c r="O12" s="22">
        <f t="shared" si="0"/>
        <v>0.79025009943426361</v>
      </c>
      <c r="P12" s="18">
        <f t="shared" si="0"/>
        <v>1.768598107723703</v>
      </c>
      <c r="Q12" s="18">
        <f t="shared" si="0"/>
        <v>2.2029795524767284</v>
      </c>
      <c r="R12" s="18">
        <f t="shared" si="0"/>
        <v>2.3555582236096102</v>
      </c>
      <c r="S12" s="22">
        <f t="shared" si="0"/>
        <v>2.1011243000703699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557</v>
      </c>
      <c r="E14" s="83">
        <v>427</v>
      </c>
      <c r="F14" s="83">
        <v>495</v>
      </c>
      <c r="G14" s="16">
        <f>(+D14+E14+F14)/3</f>
        <v>493</v>
      </c>
      <c r="H14" s="84">
        <v>753</v>
      </c>
      <c r="I14" s="84">
        <v>583</v>
      </c>
      <c r="J14" s="84">
        <v>659</v>
      </c>
      <c r="K14" s="16">
        <f>(+H14+I14+J14)/3</f>
        <v>665</v>
      </c>
      <c r="L14" s="85">
        <f t="shared" ref="L14:S14" si="1">(+D14/D$54)*100</f>
        <v>0.18483981655394865</v>
      </c>
      <c r="M14" s="85">
        <f t="shared" si="1"/>
        <v>0.17176808492664658</v>
      </c>
      <c r="N14" s="85">
        <f t="shared" si="1"/>
        <v>0.16932802430113708</v>
      </c>
      <c r="O14" s="19">
        <f t="shared" si="1"/>
        <v>0.1755979412655162</v>
      </c>
      <c r="P14" s="85">
        <f t="shared" si="1"/>
        <v>0.24507809626719695</v>
      </c>
      <c r="Q14" s="85">
        <f t="shared" si="1"/>
        <v>0.22946883671501389</v>
      </c>
      <c r="R14" s="85">
        <f t="shared" si="1"/>
        <v>0.21978095276210297</v>
      </c>
      <c r="S14" s="19">
        <f t="shared" si="1"/>
        <v>0.23166480483256266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208</v>
      </c>
      <c r="E16" s="15">
        <v>170</v>
      </c>
      <c r="F16" s="15">
        <v>204</v>
      </c>
      <c r="G16" s="16">
        <f t="shared" ref="G16:G22" si="2">(+D16+E16+F16)/3</f>
        <v>194</v>
      </c>
      <c r="H16" s="17">
        <v>208</v>
      </c>
      <c r="I16" s="17">
        <v>145</v>
      </c>
      <c r="J16" s="17">
        <v>232</v>
      </c>
      <c r="K16" s="16">
        <f t="shared" ref="K16:K22" si="3">(+H16+I16+J16)/3</f>
        <v>195</v>
      </c>
      <c r="L16" s="18">
        <f t="shared" ref="L16:S22" si="4">(+D16/D$54)*100</f>
        <v>6.9024563452821056E-2</v>
      </c>
      <c r="M16" s="18">
        <f t="shared" si="4"/>
        <v>6.8385420228407309E-2</v>
      </c>
      <c r="N16" s="18">
        <f t="shared" si="4"/>
        <v>6.978367062107467E-2</v>
      </c>
      <c r="O16" s="19">
        <f t="shared" si="4"/>
        <v>6.9099392708945523E-2</v>
      </c>
      <c r="P16" s="18">
        <f t="shared" si="4"/>
        <v>6.7697535223873798E-2</v>
      </c>
      <c r="Q16" s="18">
        <f t="shared" si="4"/>
        <v>5.7072009131521467E-2</v>
      </c>
      <c r="R16" s="18">
        <f t="shared" si="4"/>
        <v>7.7373567588479339E-2</v>
      </c>
      <c r="S16" s="19">
        <f t="shared" si="4"/>
        <v>6.7931784875713858E-2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208</v>
      </c>
      <c r="E17" s="15">
        <v>170</v>
      </c>
      <c r="F17" s="15">
        <v>204</v>
      </c>
      <c r="G17" s="21">
        <f t="shared" si="2"/>
        <v>194</v>
      </c>
      <c r="H17" s="17">
        <v>208</v>
      </c>
      <c r="I17" s="17">
        <v>145</v>
      </c>
      <c r="J17" s="17">
        <v>232</v>
      </c>
      <c r="K17" s="21">
        <f t="shared" si="3"/>
        <v>195</v>
      </c>
      <c r="L17" s="18">
        <f t="shared" si="4"/>
        <v>6.9024563452821056E-2</v>
      </c>
      <c r="M17" s="18">
        <f t="shared" si="4"/>
        <v>6.8385420228407309E-2</v>
      </c>
      <c r="N17" s="18">
        <f t="shared" si="4"/>
        <v>6.978367062107467E-2</v>
      </c>
      <c r="O17" s="22">
        <f t="shared" si="4"/>
        <v>6.9099392708945523E-2</v>
      </c>
      <c r="P17" s="18">
        <f t="shared" si="4"/>
        <v>6.7697535223873798E-2</v>
      </c>
      <c r="Q17" s="18">
        <f t="shared" si="4"/>
        <v>5.7072009131521467E-2</v>
      </c>
      <c r="R17" s="18">
        <f t="shared" si="4"/>
        <v>7.7373567588479339E-2</v>
      </c>
      <c r="S17" s="22">
        <f t="shared" si="4"/>
        <v>6.7931784875713858E-2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9556</v>
      </c>
      <c r="E19" s="83">
        <v>5966</v>
      </c>
      <c r="F19" s="83">
        <v>8115</v>
      </c>
      <c r="G19" s="16">
        <f t="shared" si="2"/>
        <v>7879</v>
      </c>
      <c r="H19" s="84">
        <v>9556</v>
      </c>
      <c r="I19" s="84">
        <v>5966</v>
      </c>
      <c r="J19" s="84">
        <v>8115</v>
      </c>
      <c r="K19" s="16">
        <f t="shared" si="3"/>
        <v>7879</v>
      </c>
      <c r="L19" s="85">
        <f t="shared" si="4"/>
        <v>3.171147732476721</v>
      </c>
      <c r="M19" s="85">
        <f t="shared" si="4"/>
        <v>2.399925982839282</v>
      </c>
      <c r="N19" s="85">
        <f t="shared" si="4"/>
        <v>2.7759533680883379</v>
      </c>
      <c r="O19" s="19">
        <f t="shared" si="4"/>
        <v>2.8063614183184629</v>
      </c>
      <c r="P19" s="85">
        <f t="shared" si="4"/>
        <v>3.1101809932660482</v>
      </c>
      <c r="Q19" s="85">
        <f t="shared" si="4"/>
        <v>2.3482179757148764</v>
      </c>
      <c r="R19" s="85">
        <f t="shared" si="4"/>
        <v>2.7064073318125428</v>
      </c>
      <c r="S19" s="19">
        <f t="shared" si="4"/>
        <v>2.7447924771064076</v>
      </c>
      <c r="T19" s="51"/>
    </row>
    <row r="20" spans="1:20" ht="24" customHeight="1" x14ac:dyDescent="0.35">
      <c r="A20" s="81"/>
      <c r="B20" s="86"/>
      <c r="C20" s="87" t="s">
        <v>6</v>
      </c>
      <c r="D20" s="83">
        <v>5399</v>
      </c>
      <c r="E20" s="83">
        <v>3773</v>
      </c>
      <c r="F20" s="83">
        <v>4839</v>
      </c>
      <c r="G20" s="21">
        <f t="shared" si="2"/>
        <v>4670.333333333333</v>
      </c>
      <c r="H20" s="84">
        <v>5399</v>
      </c>
      <c r="I20" s="84">
        <v>3773</v>
      </c>
      <c r="J20" s="84">
        <v>4839</v>
      </c>
      <c r="K20" s="21">
        <f t="shared" si="3"/>
        <v>4670.333333333333</v>
      </c>
      <c r="L20" s="85">
        <f t="shared" si="4"/>
        <v>1.7916520100085618</v>
      </c>
      <c r="M20" s="85">
        <f t="shared" si="4"/>
        <v>1.517754061892828</v>
      </c>
      <c r="N20" s="85">
        <f t="shared" si="4"/>
        <v>1.6553097163499038</v>
      </c>
      <c r="O20" s="22">
        <f t="shared" si="4"/>
        <v>1.6634907066065903</v>
      </c>
      <c r="P20" s="85">
        <f t="shared" si="4"/>
        <v>1.7572066955466088</v>
      </c>
      <c r="Q20" s="85">
        <f t="shared" si="4"/>
        <v>1.4850530376084861</v>
      </c>
      <c r="R20" s="85">
        <f t="shared" si="4"/>
        <v>1.6138391963821188</v>
      </c>
      <c r="S20" s="22">
        <f t="shared" si="4"/>
        <v>1.6269952784506443</v>
      </c>
    </row>
    <row r="21" spans="1:20" ht="24" customHeight="1" x14ac:dyDescent="0.35">
      <c r="A21" s="81"/>
      <c r="B21" s="86"/>
      <c r="C21" s="87" t="s">
        <v>7</v>
      </c>
      <c r="D21" s="83">
        <v>4043</v>
      </c>
      <c r="E21" s="83">
        <v>2122</v>
      </c>
      <c r="F21" s="83">
        <v>3170</v>
      </c>
      <c r="G21" s="21">
        <f t="shared" si="2"/>
        <v>3111.6666666666665</v>
      </c>
      <c r="H21" s="84">
        <v>4043</v>
      </c>
      <c r="I21" s="84">
        <v>2122</v>
      </c>
      <c r="J21" s="84">
        <v>3170</v>
      </c>
      <c r="K21" s="21">
        <f t="shared" si="3"/>
        <v>3111.6666666666665</v>
      </c>
      <c r="L21" s="85">
        <f t="shared" si="4"/>
        <v>1.341664952114209</v>
      </c>
      <c r="M21" s="85">
        <f t="shared" si="4"/>
        <v>0.85361095132164888</v>
      </c>
      <c r="N21" s="85">
        <f t="shared" si="4"/>
        <v>1.0843835091608172</v>
      </c>
      <c r="O21" s="22">
        <f t="shared" si="4"/>
        <v>1.1083210153573992</v>
      </c>
      <c r="P21" s="85">
        <f t="shared" si="4"/>
        <v>1.3158708409140469</v>
      </c>
      <c r="Q21" s="85">
        <f t="shared" si="4"/>
        <v>0.83521933363509338</v>
      </c>
      <c r="R21" s="85">
        <f t="shared" si="4"/>
        <v>1.0572164192046531</v>
      </c>
      <c r="S21" s="22">
        <f t="shared" si="4"/>
        <v>1.0840054902816902</v>
      </c>
    </row>
    <row r="22" spans="1:20" ht="24" customHeight="1" x14ac:dyDescent="0.35">
      <c r="A22" s="81"/>
      <c r="B22" s="88"/>
      <c r="C22" s="87" t="s">
        <v>8</v>
      </c>
      <c r="D22" s="83">
        <v>114</v>
      </c>
      <c r="E22" s="83">
        <v>71</v>
      </c>
      <c r="F22" s="83">
        <v>106</v>
      </c>
      <c r="G22" s="21">
        <f t="shared" si="2"/>
        <v>97</v>
      </c>
      <c r="H22" s="84">
        <v>114</v>
      </c>
      <c r="I22" s="84">
        <v>71</v>
      </c>
      <c r="J22" s="84">
        <v>106</v>
      </c>
      <c r="K22" s="21">
        <f t="shared" si="3"/>
        <v>97</v>
      </c>
      <c r="L22" s="85">
        <f t="shared" si="4"/>
        <v>3.7830770353949994E-2</v>
      </c>
      <c r="M22" s="85">
        <f t="shared" si="4"/>
        <v>2.8560969624805404E-2</v>
      </c>
      <c r="N22" s="85">
        <f t="shared" si="4"/>
        <v>3.6260142577617227E-2</v>
      </c>
      <c r="O22" s="22">
        <f t="shared" si="4"/>
        <v>3.4549696354472761E-2</v>
      </c>
      <c r="P22" s="85">
        <f t="shared" si="4"/>
        <v>3.7103456805392371E-2</v>
      </c>
      <c r="Q22" s="85">
        <f t="shared" si="4"/>
        <v>2.7945604471296712E-2</v>
      </c>
      <c r="R22" s="85">
        <f t="shared" si="4"/>
        <v>3.5351716225770734E-2</v>
      </c>
      <c r="S22" s="22">
        <f t="shared" si="4"/>
        <v>3.3791708374073047E-2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hidden="1" customHeight="1" x14ac:dyDescent="0.35">
      <c r="A24" s="81"/>
      <c r="B24" s="88"/>
      <c r="C24" s="87" t="s">
        <v>10</v>
      </c>
      <c r="D24" s="83"/>
      <c r="E24" s="83"/>
      <c r="F24" s="83"/>
      <c r="G24" s="21">
        <f>(+D24+E24+F24)/3</f>
        <v>0</v>
      </c>
      <c r="H24" s="84"/>
      <c r="I24" s="84"/>
      <c r="J24" s="84"/>
      <c r="K24" s="21">
        <f>(+H24+I24+J24)/3</f>
        <v>0</v>
      </c>
      <c r="L24" s="85">
        <f t="shared" ref="L24:S25" si="5">(+D24/D$54)*100</f>
        <v>0</v>
      </c>
      <c r="M24" s="85">
        <f t="shared" si="5"/>
        <v>0</v>
      </c>
      <c r="N24" s="85">
        <f t="shared" si="5"/>
        <v>0</v>
      </c>
      <c r="O24" s="22">
        <f t="shared" si="5"/>
        <v>0</v>
      </c>
      <c r="P24" s="85">
        <f t="shared" si="5"/>
        <v>0</v>
      </c>
      <c r="Q24" s="85">
        <f t="shared" si="5"/>
        <v>0</v>
      </c>
      <c r="R24" s="85">
        <f t="shared" si="5"/>
        <v>0</v>
      </c>
      <c r="S24" s="22">
        <f t="shared" si="5"/>
        <v>0</v>
      </c>
    </row>
    <row r="25" spans="1:20" ht="24" customHeight="1" x14ac:dyDescent="0.35">
      <c r="A25" s="81"/>
      <c r="B25" s="88"/>
      <c r="C25" s="87" t="s">
        <v>11</v>
      </c>
      <c r="D25" s="83">
        <v>20</v>
      </c>
      <c r="E25" s="83">
        <v>3</v>
      </c>
      <c r="F25" s="83">
        <v>3</v>
      </c>
      <c r="G25" s="21">
        <f>(+D25+E25+F25)/3</f>
        <v>8.6666666666666661</v>
      </c>
      <c r="H25" s="84">
        <v>20</v>
      </c>
      <c r="I25" s="84">
        <v>3</v>
      </c>
      <c r="J25" s="84">
        <v>3</v>
      </c>
      <c r="K25" s="21">
        <f>(+H25+I25+J25)/3</f>
        <v>8.6666666666666661</v>
      </c>
      <c r="L25" s="85">
        <f t="shared" si="5"/>
        <v>6.6369772550789472E-3</v>
      </c>
      <c r="M25" s="85">
        <f t="shared" si="5"/>
        <v>1.2068015334424818E-3</v>
      </c>
      <c r="N25" s="85">
        <f t="shared" si="5"/>
        <v>1.0262304503099217E-3</v>
      </c>
      <c r="O25" s="22">
        <f t="shared" si="5"/>
        <v>3.0869144509150922E-3</v>
      </c>
      <c r="P25" s="85">
        <f t="shared" si="5"/>
        <v>6.5093783869109413E-3</v>
      </c>
      <c r="Q25" s="85">
        <f t="shared" si="5"/>
        <v>1.1808001889280302E-3</v>
      </c>
      <c r="R25" s="85">
        <f t="shared" si="5"/>
        <v>1.0005202705406812E-3</v>
      </c>
      <c r="S25" s="22">
        <f t="shared" si="5"/>
        <v>3.0191904389206157E-3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1798</v>
      </c>
      <c r="E27" s="15">
        <v>1449</v>
      </c>
      <c r="F27" s="15">
        <v>1586</v>
      </c>
      <c r="G27" s="16">
        <f>(+D27+E27+F27)/3</f>
        <v>1611</v>
      </c>
      <c r="H27" s="17">
        <v>3727</v>
      </c>
      <c r="I27" s="17">
        <v>2947</v>
      </c>
      <c r="J27" s="17">
        <v>3794</v>
      </c>
      <c r="K27" s="16">
        <f>(+H27+I27+J27)/3</f>
        <v>3489.3333333333335</v>
      </c>
      <c r="L27" s="18">
        <f t="shared" ref="L27:S27" si="6">(+D27/D$54)*100</f>
        <v>0.59666425523159738</v>
      </c>
      <c r="M27" s="18">
        <f t="shared" si="6"/>
        <v>0.58288514065271868</v>
      </c>
      <c r="N27" s="18">
        <f t="shared" si="6"/>
        <v>0.54253383139717848</v>
      </c>
      <c r="O27" s="19">
        <f t="shared" si="6"/>
        <v>0.57380990543356303</v>
      </c>
      <c r="P27" s="18">
        <f t="shared" si="6"/>
        <v>1.213022662400854</v>
      </c>
      <c r="Q27" s="18">
        <f t="shared" si="6"/>
        <v>1.1599393855903017</v>
      </c>
      <c r="R27" s="18">
        <f t="shared" si="6"/>
        <v>1.2653246354771148</v>
      </c>
      <c r="S27" s="19">
        <f t="shared" si="6"/>
        <v>1.2155725197931158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1373</v>
      </c>
      <c r="E29" s="83">
        <v>1131</v>
      </c>
      <c r="F29" s="83">
        <v>1128</v>
      </c>
      <c r="G29" s="16">
        <f>(+D29+E29+F29)/3</f>
        <v>1210.6666666666667</v>
      </c>
      <c r="H29" s="84">
        <v>1594</v>
      </c>
      <c r="I29" s="84">
        <v>1293</v>
      </c>
      <c r="J29" s="84">
        <v>1495</v>
      </c>
      <c r="K29" s="16">
        <f>(+H29+I29+J29)/3</f>
        <v>1460.6666666666667</v>
      </c>
      <c r="L29" s="85">
        <f t="shared" ref="L29:S32" si="7">(+D29/D$54)*100</f>
        <v>0.45562848856116966</v>
      </c>
      <c r="M29" s="85">
        <f t="shared" si="7"/>
        <v>0.45496417810781564</v>
      </c>
      <c r="N29" s="85">
        <f t="shared" si="7"/>
        <v>0.38586264931653053</v>
      </c>
      <c r="O29" s="19">
        <f t="shared" si="7"/>
        <v>0.43121820329706212</v>
      </c>
      <c r="P29" s="85">
        <f t="shared" si="7"/>
        <v>0.51879745743680206</v>
      </c>
      <c r="Q29" s="85">
        <f t="shared" si="7"/>
        <v>0.50892488142798109</v>
      </c>
      <c r="R29" s="85">
        <f t="shared" si="7"/>
        <v>0.49859260148610612</v>
      </c>
      <c r="S29" s="19">
        <f t="shared" si="7"/>
        <v>0.50884971166731308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393</v>
      </c>
      <c r="E30" s="83">
        <v>332</v>
      </c>
      <c r="F30" s="83">
        <v>341</v>
      </c>
      <c r="G30" s="21">
        <f>(+D30+E30+F30)/3</f>
        <v>355.33333333333331</v>
      </c>
      <c r="H30" s="84">
        <v>596</v>
      </c>
      <c r="I30" s="84">
        <v>476</v>
      </c>
      <c r="J30" s="84">
        <v>562</v>
      </c>
      <c r="K30" s="21">
        <f>(+H30+I30+J30)/3</f>
        <v>544.66666666666663</v>
      </c>
      <c r="L30" s="85">
        <f t="shared" si="7"/>
        <v>0.1304166030623013</v>
      </c>
      <c r="M30" s="85">
        <f t="shared" si="7"/>
        <v>0.13355270303430133</v>
      </c>
      <c r="N30" s="85">
        <f t="shared" si="7"/>
        <v>0.11664819451856108</v>
      </c>
      <c r="O30" s="22">
        <f t="shared" si="7"/>
        <v>0.12656349248751875</v>
      </c>
      <c r="P30" s="85">
        <f t="shared" si="7"/>
        <v>0.19397947592994608</v>
      </c>
      <c r="Q30" s="85">
        <f t="shared" si="7"/>
        <v>0.18735362997658078</v>
      </c>
      <c r="R30" s="85">
        <f t="shared" si="7"/>
        <v>0.18743079734795426</v>
      </c>
      <c r="S30" s="22">
        <f t="shared" si="7"/>
        <v>0.18974450681524177</v>
      </c>
    </row>
    <row r="31" spans="1:20" ht="24" customHeight="1" x14ac:dyDescent="0.35">
      <c r="A31" s="81"/>
      <c r="B31" s="86"/>
      <c r="C31" s="87" t="s">
        <v>54</v>
      </c>
      <c r="D31" s="83">
        <v>509</v>
      </c>
      <c r="E31" s="83">
        <v>430</v>
      </c>
      <c r="F31" s="83">
        <v>450</v>
      </c>
      <c r="G31" s="21">
        <f>(+D31+E31+F31)/3</f>
        <v>463</v>
      </c>
      <c r="H31" s="84">
        <v>480</v>
      </c>
      <c r="I31" s="84">
        <v>378</v>
      </c>
      <c r="J31" s="84">
        <v>453</v>
      </c>
      <c r="K31" s="21">
        <f>(+H31+I31+J31)/3</f>
        <v>437</v>
      </c>
      <c r="L31" s="85">
        <f t="shared" si="7"/>
        <v>0.16891107114175918</v>
      </c>
      <c r="M31" s="85">
        <f t="shared" si="7"/>
        <v>0.17297488646008907</v>
      </c>
      <c r="N31" s="85">
        <f t="shared" si="7"/>
        <v>0.15393456754648824</v>
      </c>
      <c r="O31" s="22">
        <f t="shared" si="7"/>
        <v>0.16491246816619473</v>
      </c>
      <c r="P31" s="85">
        <f t="shared" si="7"/>
        <v>0.15622508128586263</v>
      </c>
      <c r="Q31" s="85">
        <f t="shared" si="7"/>
        <v>0.14878082380493179</v>
      </c>
      <c r="R31" s="85">
        <f t="shared" si="7"/>
        <v>0.15107856085164287</v>
      </c>
      <c r="S31" s="22">
        <f t="shared" si="7"/>
        <v>0.15223687174711259</v>
      </c>
    </row>
    <row r="32" spans="1:20" ht="24" customHeight="1" x14ac:dyDescent="0.35">
      <c r="A32" s="81"/>
      <c r="B32" s="86"/>
      <c r="C32" s="87" t="s">
        <v>55</v>
      </c>
      <c r="D32" s="83">
        <v>471</v>
      </c>
      <c r="E32" s="83">
        <v>369</v>
      </c>
      <c r="F32" s="83">
        <v>337</v>
      </c>
      <c r="G32" s="21">
        <f>(+D32+E32+F32)/3</f>
        <v>392.33333333333331</v>
      </c>
      <c r="H32" s="84">
        <v>518</v>
      </c>
      <c r="I32" s="84">
        <v>439</v>
      </c>
      <c r="J32" s="84">
        <v>480</v>
      </c>
      <c r="K32" s="21">
        <f>(+H32+I32+J32)/3</f>
        <v>479</v>
      </c>
      <c r="L32" s="85">
        <f t="shared" si="7"/>
        <v>0.15630081435710919</v>
      </c>
      <c r="M32" s="85">
        <f t="shared" si="7"/>
        <v>0.14843658861342526</v>
      </c>
      <c r="N32" s="85">
        <f t="shared" si="7"/>
        <v>0.11527988725148119</v>
      </c>
      <c r="O32" s="22">
        <f t="shared" si="7"/>
        <v>0.13974224264334859</v>
      </c>
      <c r="P32" s="85">
        <f t="shared" si="7"/>
        <v>0.16859290022099338</v>
      </c>
      <c r="Q32" s="85">
        <f t="shared" si="7"/>
        <v>0.17279042764646843</v>
      </c>
      <c r="R32" s="85">
        <f t="shared" si="7"/>
        <v>0.160083243286509</v>
      </c>
      <c r="S32" s="22">
        <f t="shared" si="7"/>
        <v>0.16686833310495866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3162</v>
      </c>
      <c r="E34" s="15">
        <v>2508</v>
      </c>
      <c r="F34" s="15">
        <v>3163</v>
      </c>
      <c r="G34" s="16">
        <f>(+D34+E34+F34)/3</f>
        <v>2944.3333333333335</v>
      </c>
      <c r="H34" s="17">
        <v>3526</v>
      </c>
      <c r="I34" s="17">
        <v>2949</v>
      </c>
      <c r="J34" s="17">
        <v>3208</v>
      </c>
      <c r="K34" s="16">
        <f>(+H34+I34+J34)/3</f>
        <v>3227.6666666666665</v>
      </c>
      <c r="L34" s="18">
        <f t="shared" ref="L34:S34" si="8">(+D34/D$54)*100</f>
        <v>1.0493061040279816</v>
      </c>
      <c r="M34" s="18">
        <f t="shared" si="8"/>
        <v>1.0088860819579148</v>
      </c>
      <c r="N34" s="18">
        <f t="shared" si="8"/>
        <v>1.0819889714434272</v>
      </c>
      <c r="O34" s="19">
        <f t="shared" si="8"/>
        <v>1.0487198209589619</v>
      </c>
      <c r="P34" s="18">
        <f t="shared" si="8"/>
        <v>1.147603409612399</v>
      </c>
      <c r="Q34" s="18">
        <f t="shared" si="8"/>
        <v>1.1607265857162536</v>
      </c>
      <c r="R34" s="18">
        <f t="shared" si="8"/>
        <v>1.0698896759648351</v>
      </c>
      <c r="S34" s="19">
        <f t="shared" si="8"/>
        <v>1.1244161930795509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46</v>
      </c>
      <c r="E38" s="83">
        <v>26</v>
      </c>
      <c r="F38" s="83">
        <v>59</v>
      </c>
      <c r="G38" s="16">
        <f>(+D38+E38+F38)/3</f>
        <v>43.666666666666664</v>
      </c>
      <c r="H38" s="84">
        <v>45</v>
      </c>
      <c r="I38" s="84">
        <v>1</v>
      </c>
      <c r="J38" s="84">
        <v>77</v>
      </c>
      <c r="K38" s="16">
        <f>(+H38+I38+J38)/3</f>
        <v>41</v>
      </c>
      <c r="L38" s="85">
        <f t="shared" ref="L38:S42" si="9">(+D38/D$54)*100</f>
        <v>1.5265047686681578E-2</v>
      </c>
      <c r="M38" s="85">
        <f t="shared" si="9"/>
        <v>1.0458946623168175E-2</v>
      </c>
      <c r="N38" s="85">
        <f t="shared" si="9"/>
        <v>2.0182532189428459E-2</v>
      </c>
      <c r="O38" s="19">
        <f t="shared" si="9"/>
        <v>1.5553299733456809E-2</v>
      </c>
      <c r="P38" s="85">
        <f t="shared" si="9"/>
        <v>1.464610137054962E-2</v>
      </c>
      <c r="Q38" s="85">
        <f t="shared" si="9"/>
        <v>3.9360006297601007E-4</v>
      </c>
      <c r="R38" s="85">
        <f t="shared" si="9"/>
        <v>2.5680020277210815E-2</v>
      </c>
      <c r="S38" s="19">
        <f t="shared" si="9"/>
        <v>1.4283093230278297E-2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52</v>
      </c>
      <c r="E40" s="15">
        <v>84</v>
      </c>
      <c r="F40" s="15">
        <v>0</v>
      </c>
      <c r="G40" s="16">
        <f>(+D40+E40+F40)/3</f>
        <v>45.333333333333336</v>
      </c>
      <c r="H40" s="25">
        <v>271</v>
      </c>
      <c r="I40" s="25">
        <v>34</v>
      </c>
      <c r="J40" s="25">
        <v>0</v>
      </c>
      <c r="K40" s="16">
        <f>(+H40+I40+J40)/3</f>
        <v>101.66666666666667</v>
      </c>
      <c r="L40" s="26">
        <f t="shared" si="9"/>
        <v>1.7256140863205264E-2</v>
      </c>
      <c r="M40" s="26">
        <f t="shared" si="9"/>
        <v>3.3790442936389491E-2</v>
      </c>
      <c r="N40" s="26">
        <f t="shared" si="9"/>
        <v>0</v>
      </c>
      <c r="O40" s="19">
        <f t="shared" si="9"/>
        <v>1.614693712786356E-2</v>
      </c>
      <c r="P40" s="26">
        <f t="shared" si="9"/>
        <v>8.8202077142643262E-2</v>
      </c>
      <c r="Q40" s="26">
        <f t="shared" si="9"/>
        <v>1.3382402141184344E-2</v>
      </c>
      <c r="R40" s="26">
        <f t="shared" si="9"/>
        <v>0</v>
      </c>
      <c r="S40" s="19">
        <f t="shared" si="9"/>
        <v>3.5417426302722613E-2</v>
      </c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0</v>
      </c>
      <c r="J41" s="25">
        <v>0</v>
      </c>
      <c r="K41" s="21">
        <f>(+H41+I41+J41)/3</f>
        <v>0</v>
      </c>
      <c r="L41" s="26">
        <f t="shared" si="9"/>
        <v>0</v>
      </c>
      <c r="M41" s="26">
        <f t="shared" si="9"/>
        <v>0</v>
      </c>
      <c r="N41" s="26">
        <f t="shared" si="9"/>
        <v>0</v>
      </c>
      <c r="O41" s="22">
        <f t="shared" si="9"/>
        <v>0</v>
      </c>
      <c r="P41" s="26">
        <f t="shared" si="9"/>
        <v>0</v>
      </c>
      <c r="Q41" s="26">
        <f t="shared" si="9"/>
        <v>0</v>
      </c>
      <c r="R41" s="26">
        <f t="shared" si="9"/>
        <v>0</v>
      </c>
      <c r="S41" s="22">
        <f t="shared" si="9"/>
        <v>0</v>
      </c>
    </row>
    <row r="42" spans="1:20" ht="24" customHeight="1" x14ac:dyDescent="0.35">
      <c r="A42" s="13"/>
      <c r="B42" s="13"/>
      <c r="C42" s="24" t="s">
        <v>19</v>
      </c>
      <c r="D42" s="15">
        <v>52</v>
      </c>
      <c r="E42" s="15">
        <v>84</v>
      </c>
      <c r="F42" s="15">
        <v>0</v>
      </c>
      <c r="G42" s="21">
        <f>(+D42+E42+F42)/3</f>
        <v>45.333333333333336</v>
      </c>
      <c r="H42" s="17">
        <v>271</v>
      </c>
      <c r="I42" s="17">
        <v>34</v>
      </c>
      <c r="J42" s="25">
        <v>0</v>
      </c>
      <c r="K42" s="21">
        <f>(+H42+I42+J42)/3</f>
        <v>101.66666666666667</v>
      </c>
      <c r="L42" s="18">
        <f t="shared" si="9"/>
        <v>1.7256140863205264E-2</v>
      </c>
      <c r="M42" s="18">
        <f t="shared" si="9"/>
        <v>3.3790442936389491E-2</v>
      </c>
      <c r="N42" s="26">
        <f t="shared" si="9"/>
        <v>0</v>
      </c>
      <c r="O42" s="22">
        <f t="shared" si="9"/>
        <v>1.614693712786356E-2</v>
      </c>
      <c r="P42" s="18">
        <f t="shared" si="9"/>
        <v>8.8202077142643262E-2</v>
      </c>
      <c r="Q42" s="18">
        <f t="shared" si="9"/>
        <v>1.3382402141184344E-2</v>
      </c>
      <c r="R42" s="26">
        <f t="shared" si="9"/>
        <v>0</v>
      </c>
      <c r="S42" s="22">
        <f t="shared" si="9"/>
        <v>3.5417426302722613E-2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67</v>
      </c>
      <c r="E44" s="83">
        <v>56</v>
      </c>
      <c r="F44" s="83">
        <v>60</v>
      </c>
      <c r="G44" s="16">
        <f>(+D44+E44+F44)/3</f>
        <v>61</v>
      </c>
      <c r="H44" s="84">
        <v>89</v>
      </c>
      <c r="I44" s="84">
        <v>86</v>
      </c>
      <c r="J44" s="90">
        <v>100</v>
      </c>
      <c r="K44" s="16">
        <f>(+H44+I44+J44)/3</f>
        <v>91.666666666666671</v>
      </c>
      <c r="L44" s="85">
        <f t="shared" ref="L44:S44" si="10">(+D44/D$54)*100</f>
        <v>2.2233873804514474E-2</v>
      </c>
      <c r="M44" s="85">
        <f t="shared" si="10"/>
        <v>2.2526961957592996E-2</v>
      </c>
      <c r="N44" s="91">
        <f t="shared" si="10"/>
        <v>2.052460900619843E-2</v>
      </c>
      <c r="O44" s="19">
        <f t="shared" si="10"/>
        <v>2.1727128635286995E-2</v>
      </c>
      <c r="P44" s="85">
        <f t="shared" si="10"/>
        <v>2.8966733821753691E-2</v>
      </c>
      <c r="Q44" s="85">
        <f t="shared" si="10"/>
        <v>3.3849605415936866E-2</v>
      </c>
      <c r="R44" s="91">
        <f t="shared" si="10"/>
        <v>3.3350675684689371E-2</v>
      </c>
      <c r="S44" s="19">
        <f t="shared" si="10"/>
        <v>3.1933745027044977E-2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6</v>
      </c>
      <c r="E46" s="15">
        <v>4</v>
      </c>
      <c r="F46" s="15">
        <v>9</v>
      </c>
      <c r="G46" s="16">
        <f>(+D46+E46+F46)/3</f>
        <v>6.333333333333333</v>
      </c>
      <c r="H46" s="17">
        <v>3</v>
      </c>
      <c r="I46" s="17">
        <v>1</v>
      </c>
      <c r="J46" s="17">
        <v>6</v>
      </c>
      <c r="K46" s="16">
        <f>(+H46+I46+J46)/3</f>
        <v>3.3333333333333335</v>
      </c>
      <c r="L46" s="18">
        <f t="shared" ref="L46:S46" si="11">(+D46/D$54)*100</f>
        <v>1.9910931765236839E-3</v>
      </c>
      <c r="M46" s="18">
        <f t="shared" si="11"/>
        <v>1.6090687112566425E-3</v>
      </c>
      <c r="N46" s="18">
        <f t="shared" si="11"/>
        <v>3.0786913509297646E-3</v>
      </c>
      <c r="O46" s="19">
        <f t="shared" si="11"/>
        <v>2.2558220987456438E-3</v>
      </c>
      <c r="P46" s="18">
        <f t="shared" si="11"/>
        <v>9.7640675803664125E-4</v>
      </c>
      <c r="Q46" s="18">
        <f t="shared" si="11"/>
        <v>3.9360006297601007E-4</v>
      </c>
      <c r="R46" s="18">
        <f t="shared" si="11"/>
        <v>2.0010405410813624E-3</v>
      </c>
      <c r="S46" s="19">
        <f t="shared" si="11"/>
        <v>1.1612270918925447E-3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199</v>
      </c>
      <c r="E48" s="83">
        <v>114</v>
      </c>
      <c r="F48" s="83">
        <v>243</v>
      </c>
      <c r="G48" s="16">
        <f t="shared" ref="G48:G53" si="12">(+D48+E48+F48)/3</f>
        <v>185.33333333333334</v>
      </c>
      <c r="H48" s="84">
        <v>99</v>
      </c>
      <c r="I48" s="84">
        <v>1</v>
      </c>
      <c r="J48" s="84">
        <v>184</v>
      </c>
      <c r="K48" s="16">
        <f t="shared" ref="K48:K53" si="13">(+H48+I48+J48)/3</f>
        <v>94.666666666666671</v>
      </c>
      <c r="L48" s="85">
        <f t="shared" ref="L48:S53" si="14">(+D48/D$54)*100</f>
        <v>6.6037923688035516E-2</v>
      </c>
      <c r="M48" s="85">
        <f t="shared" si="14"/>
        <v>4.5858458270814306E-2</v>
      </c>
      <c r="N48" s="85">
        <f t="shared" si="14"/>
        <v>8.3124666475103651E-2</v>
      </c>
      <c r="O48" s="19">
        <f t="shared" si="14"/>
        <v>6.6012478258030444E-2</v>
      </c>
      <c r="P48" s="85">
        <f t="shared" si="14"/>
        <v>3.2221423015209166E-2</v>
      </c>
      <c r="Q48" s="85">
        <f t="shared" si="14"/>
        <v>3.9360006297601007E-4</v>
      </c>
      <c r="R48" s="85">
        <f t="shared" si="14"/>
        <v>6.1365243259828443E-2</v>
      </c>
      <c r="S48" s="19">
        <f t="shared" si="14"/>
        <v>3.2978849409748268E-2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2"/>
        <v>0</v>
      </c>
      <c r="H49" s="17">
        <v>0</v>
      </c>
      <c r="I49" s="17">
        <v>0</v>
      </c>
      <c r="J49" s="17">
        <v>0</v>
      </c>
      <c r="K49" s="16">
        <f t="shared" si="13"/>
        <v>0</v>
      </c>
      <c r="L49" s="18">
        <f t="shared" si="14"/>
        <v>0</v>
      </c>
      <c r="M49" s="18">
        <f t="shared" si="14"/>
        <v>0</v>
      </c>
      <c r="N49" s="18">
        <f t="shared" si="14"/>
        <v>0</v>
      </c>
      <c r="O49" s="19">
        <f t="shared" si="14"/>
        <v>0</v>
      </c>
      <c r="P49" s="18">
        <f t="shared" si="14"/>
        <v>0</v>
      </c>
      <c r="Q49" s="18">
        <f t="shared" si="14"/>
        <v>0</v>
      </c>
      <c r="R49" s="18">
        <f t="shared" si="14"/>
        <v>0</v>
      </c>
      <c r="S49" s="19">
        <f t="shared" si="14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2"/>
        <v>0</v>
      </c>
      <c r="H50" s="17">
        <v>0</v>
      </c>
      <c r="I50" s="17">
        <v>0</v>
      </c>
      <c r="J50" s="17">
        <v>0</v>
      </c>
      <c r="K50" s="21">
        <f t="shared" si="13"/>
        <v>0</v>
      </c>
      <c r="L50" s="18">
        <f t="shared" si="14"/>
        <v>0</v>
      </c>
      <c r="M50" s="18">
        <f t="shared" si="14"/>
        <v>0</v>
      </c>
      <c r="N50" s="18">
        <f t="shared" si="14"/>
        <v>0</v>
      </c>
      <c r="O50" s="22">
        <f t="shared" si="14"/>
        <v>0</v>
      </c>
      <c r="P50" s="18">
        <f t="shared" si="14"/>
        <v>0</v>
      </c>
      <c r="Q50" s="18">
        <f t="shared" si="14"/>
        <v>0</v>
      </c>
      <c r="R50" s="18">
        <f t="shared" si="14"/>
        <v>0</v>
      </c>
      <c r="S50" s="22">
        <f t="shared" si="14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2"/>
        <v>0</v>
      </c>
      <c r="H51" s="17">
        <v>0</v>
      </c>
      <c r="I51" s="17">
        <v>0</v>
      </c>
      <c r="J51" s="17">
        <v>0</v>
      </c>
      <c r="K51" s="21">
        <f t="shared" si="13"/>
        <v>0</v>
      </c>
      <c r="L51" s="18">
        <f t="shared" si="14"/>
        <v>0</v>
      </c>
      <c r="M51" s="18">
        <f t="shared" si="14"/>
        <v>0</v>
      </c>
      <c r="N51" s="18">
        <f t="shared" si="14"/>
        <v>0</v>
      </c>
      <c r="O51" s="22">
        <f t="shared" si="14"/>
        <v>0</v>
      </c>
      <c r="P51" s="18">
        <f t="shared" si="14"/>
        <v>0</v>
      </c>
      <c r="Q51" s="18">
        <f t="shared" si="14"/>
        <v>0</v>
      </c>
      <c r="R51" s="18">
        <f t="shared" si="14"/>
        <v>0</v>
      </c>
      <c r="S51" s="22">
        <f t="shared" si="14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2"/>
        <v>0</v>
      </c>
      <c r="H52" s="17">
        <v>0</v>
      </c>
      <c r="I52" s="17">
        <v>0</v>
      </c>
      <c r="J52" s="17">
        <v>0</v>
      </c>
      <c r="K52" s="21">
        <f t="shared" si="13"/>
        <v>0</v>
      </c>
      <c r="L52" s="18">
        <f t="shared" si="14"/>
        <v>0</v>
      </c>
      <c r="M52" s="18">
        <f t="shared" si="14"/>
        <v>0</v>
      </c>
      <c r="N52" s="18">
        <f t="shared" si="14"/>
        <v>0</v>
      </c>
      <c r="O52" s="22">
        <f t="shared" si="14"/>
        <v>0</v>
      </c>
      <c r="P52" s="18">
        <f t="shared" si="14"/>
        <v>0</v>
      </c>
      <c r="Q52" s="18">
        <f t="shared" si="14"/>
        <v>0</v>
      </c>
      <c r="R52" s="18">
        <f t="shared" si="14"/>
        <v>0</v>
      </c>
      <c r="S52" s="22">
        <f t="shared" si="14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42</v>
      </c>
      <c r="E53" s="94">
        <v>48</v>
      </c>
      <c r="F53" s="94">
        <v>32</v>
      </c>
      <c r="G53" s="67">
        <f t="shared" si="12"/>
        <v>40.666666666666664</v>
      </c>
      <c r="H53" s="84">
        <v>35</v>
      </c>
      <c r="I53" s="84">
        <v>39</v>
      </c>
      <c r="J53" s="84">
        <v>30</v>
      </c>
      <c r="K53" s="67">
        <f t="shared" si="13"/>
        <v>34.666666666666664</v>
      </c>
      <c r="L53" s="85">
        <f t="shared" si="14"/>
        <v>1.3937652235665787E-2</v>
      </c>
      <c r="M53" s="85">
        <f t="shared" si="14"/>
        <v>1.9308824535079708E-2</v>
      </c>
      <c r="N53" s="85">
        <f t="shared" si="14"/>
        <v>1.0946458136639164E-2</v>
      </c>
      <c r="O53" s="68">
        <f t="shared" si="14"/>
        <v>1.448475242352466E-2</v>
      </c>
      <c r="P53" s="85">
        <f t="shared" si="14"/>
        <v>1.1391412177094148E-2</v>
      </c>
      <c r="Q53" s="85">
        <f t="shared" si="14"/>
        <v>1.5350402456064394E-2</v>
      </c>
      <c r="R53" s="85">
        <f t="shared" si="14"/>
        <v>1.0005202705406812E-2</v>
      </c>
      <c r="S53" s="68">
        <f t="shared" si="14"/>
        <v>1.2076761755682463E-2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D19+D27+D29+D16+D34+D44+D38+D14+D46+D48+D49+D9+D53+D40</f>
        <v>301342</v>
      </c>
      <c r="E54" s="46">
        <f t="shared" ref="E54:S54" si="15">E19+E27+E29+E16+E34+E44+E38+E14+E46+E48+E49+E9+E53+E40</f>
        <v>248591</v>
      </c>
      <c r="F54" s="46">
        <f t="shared" si="15"/>
        <v>292332</v>
      </c>
      <c r="G54" s="70">
        <f t="shared" si="15"/>
        <v>280755</v>
      </c>
      <c r="H54" s="46">
        <f t="shared" si="15"/>
        <v>307249</v>
      </c>
      <c r="I54" s="46">
        <f t="shared" si="15"/>
        <v>254065</v>
      </c>
      <c r="J54" s="46">
        <f t="shared" si="15"/>
        <v>299844</v>
      </c>
      <c r="K54" s="70">
        <f t="shared" si="15"/>
        <v>287052.66666666669</v>
      </c>
      <c r="L54" s="71">
        <f t="shared" si="15"/>
        <v>100.00000000000001</v>
      </c>
      <c r="M54" s="71">
        <f t="shared" si="15"/>
        <v>100</v>
      </c>
      <c r="N54" s="71">
        <f t="shared" si="15"/>
        <v>100.00000000000001</v>
      </c>
      <c r="O54" s="72">
        <f t="shared" si="15"/>
        <v>100.00000000000001</v>
      </c>
      <c r="P54" s="71">
        <f t="shared" si="15"/>
        <v>99.999999999999986</v>
      </c>
      <c r="Q54" s="71">
        <f t="shared" si="15"/>
        <v>100.00000000000001</v>
      </c>
      <c r="R54" s="71">
        <f t="shared" si="15"/>
        <v>100</v>
      </c>
      <c r="S54" s="72">
        <f t="shared" si="15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100"/>
      <c r="M56" s="100"/>
      <c r="N56" s="100"/>
      <c r="O56" s="100"/>
      <c r="P56" s="100"/>
      <c r="Q56" s="100"/>
      <c r="R56" s="100"/>
      <c r="S56" s="100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147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02" t="s">
        <v>69</v>
      </c>
      <c r="E8" s="102" t="s">
        <v>70</v>
      </c>
      <c r="F8" s="10" t="s">
        <v>71</v>
      </c>
      <c r="G8" s="11" t="s">
        <v>60</v>
      </c>
      <c r="H8" s="103" t="s">
        <v>69</v>
      </c>
      <c r="I8" s="103" t="s">
        <v>70</v>
      </c>
      <c r="J8" s="10" t="s">
        <v>71</v>
      </c>
      <c r="K8" s="11" t="s">
        <v>60</v>
      </c>
      <c r="L8" s="103" t="s">
        <v>69</v>
      </c>
      <c r="M8" s="103" t="s">
        <v>70</v>
      </c>
      <c r="N8" s="10" t="s">
        <v>71</v>
      </c>
      <c r="O8" s="11" t="s">
        <v>59</v>
      </c>
      <c r="P8" s="103" t="s">
        <v>69</v>
      </c>
      <c r="Q8" s="103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250342</v>
      </c>
      <c r="E9" s="15">
        <v>232067</v>
      </c>
      <c r="F9" s="15">
        <v>267060</v>
      </c>
      <c r="G9" s="16">
        <f>(+D9+E9+F9)/3</f>
        <v>249823</v>
      </c>
      <c r="H9" s="17">
        <v>253505</v>
      </c>
      <c r="I9" s="17">
        <v>234958</v>
      </c>
      <c r="J9" s="17">
        <v>270500</v>
      </c>
      <c r="K9" s="16">
        <f>(+H9+I9+J9)/3</f>
        <v>252987.66666666666</v>
      </c>
      <c r="L9" s="18">
        <f t="shared" ref="L9:S12" si="0">(+D9/D$54)*100</f>
        <v>94.118487439188527</v>
      </c>
      <c r="M9" s="18">
        <f t="shared" si="0"/>
        <v>94.266054114215848</v>
      </c>
      <c r="N9" s="18">
        <f t="shared" si="0"/>
        <v>94.426549467334695</v>
      </c>
      <c r="O9" s="19">
        <f t="shared" si="0"/>
        <v>94.273778855636294</v>
      </c>
      <c r="P9" s="18">
        <f t="shared" si="0"/>
        <v>92.848431130530969</v>
      </c>
      <c r="Q9" s="18">
        <f t="shared" si="0"/>
        <v>93.461683804371603</v>
      </c>
      <c r="R9" s="18">
        <f t="shared" si="0"/>
        <v>93.577569058862196</v>
      </c>
      <c r="S9" s="19">
        <f t="shared" si="0"/>
        <v>93.297037090760668</v>
      </c>
      <c r="T9" s="51"/>
    </row>
    <row r="10" spans="1:20" ht="24" customHeight="1" x14ac:dyDescent="0.35">
      <c r="A10" s="13"/>
      <c r="B10" s="13"/>
      <c r="C10" s="20" t="s">
        <v>73</v>
      </c>
      <c r="D10" s="15">
        <v>247920</v>
      </c>
      <c r="E10" s="15">
        <v>229874</v>
      </c>
      <c r="F10" s="15">
        <v>264851</v>
      </c>
      <c r="G10" s="21">
        <f>(+D10+E10+F10)/3</f>
        <v>247548.33333333334</v>
      </c>
      <c r="H10" s="17">
        <v>247920</v>
      </c>
      <c r="I10" s="17">
        <v>229874</v>
      </c>
      <c r="J10" s="17">
        <v>264851</v>
      </c>
      <c r="K10" s="21">
        <f>(+H10+I10+J10)/3</f>
        <v>247548.33333333334</v>
      </c>
      <c r="L10" s="18">
        <f t="shared" si="0"/>
        <v>93.207913198439016</v>
      </c>
      <c r="M10" s="18">
        <f t="shared" si="0"/>
        <v>93.375253368429185</v>
      </c>
      <c r="N10" s="18">
        <f t="shared" si="0"/>
        <v>93.645495592649823</v>
      </c>
      <c r="O10" s="22">
        <f t="shared" si="0"/>
        <v>93.415405438042157</v>
      </c>
      <c r="P10" s="18">
        <f t="shared" si="0"/>
        <v>90.802875863912888</v>
      </c>
      <c r="Q10" s="18">
        <f t="shared" si="0"/>
        <v>91.439368324747903</v>
      </c>
      <c r="R10" s="18">
        <f t="shared" si="0"/>
        <v>91.623337311677304</v>
      </c>
      <c r="S10" s="22">
        <f t="shared" si="0"/>
        <v>91.291114468383796</v>
      </c>
    </row>
    <row r="11" spans="1:20" ht="24" customHeight="1" x14ac:dyDescent="0.35">
      <c r="A11" s="13"/>
      <c r="B11" s="13"/>
      <c r="C11" s="20" t="s">
        <v>74</v>
      </c>
      <c r="D11" s="15">
        <v>168</v>
      </c>
      <c r="E11" s="15">
        <v>113</v>
      </c>
      <c r="F11" s="15">
        <v>133</v>
      </c>
      <c r="G11" s="21">
        <f>(+D11+E11+F11)/3</f>
        <v>138</v>
      </c>
      <c r="H11" s="17">
        <v>30</v>
      </c>
      <c r="I11" s="17">
        <v>22</v>
      </c>
      <c r="J11" s="17">
        <v>24</v>
      </c>
      <c r="K11" s="21">
        <f>(+H11+I11+J11)/3</f>
        <v>25.333333333333332</v>
      </c>
      <c r="L11" s="18">
        <f t="shared" si="0"/>
        <v>6.3161219011526923E-2</v>
      </c>
      <c r="M11" s="18">
        <f t="shared" si="0"/>
        <v>4.5900813622386599E-2</v>
      </c>
      <c r="N11" s="18">
        <f t="shared" si="0"/>
        <v>4.7025878376228243E-2</v>
      </c>
      <c r="O11" s="22">
        <f t="shared" si="0"/>
        <v>5.2075995733290401E-2</v>
      </c>
      <c r="P11" s="18">
        <f t="shared" si="0"/>
        <v>1.098776329427794E-2</v>
      </c>
      <c r="Q11" s="18">
        <f t="shared" si="0"/>
        <v>8.7511684798822573E-3</v>
      </c>
      <c r="R11" s="18">
        <f t="shared" si="0"/>
        <v>8.3026308961652237E-3</v>
      </c>
      <c r="S11" s="22">
        <f t="shared" si="0"/>
        <v>9.3424512379362504E-3</v>
      </c>
    </row>
    <row r="12" spans="1:20" ht="24" customHeight="1" x14ac:dyDescent="0.35">
      <c r="A12" s="13"/>
      <c r="B12" s="13"/>
      <c r="C12" s="20" t="s">
        <v>75</v>
      </c>
      <c r="D12" s="15">
        <v>2254</v>
      </c>
      <c r="E12" s="15">
        <v>2080</v>
      </c>
      <c r="F12" s="15">
        <v>2076</v>
      </c>
      <c r="G12" s="21">
        <f>(+D12+E12+F12)/3</f>
        <v>2136.6666666666665</v>
      </c>
      <c r="H12" s="17">
        <v>5555</v>
      </c>
      <c r="I12" s="17">
        <v>5062</v>
      </c>
      <c r="J12" s="17">
        <v>5625</v>
      </c>
      <c r="K12" s="21">
        <f>(+H12+I12+J12)/3</f>
        <v>5414</v>
      </c>
      <c r="L12" s="18">
        <f t="shared" si="0"/>
        <v>0.84741302173798627</v>
      </c>
      <c r="M12" s="18">
        <f t="shared" si="0"/>
        <v>0.84489993216428427</v>
      </c>
      <c r="N12" s="18">
        <f t="shared" si="0"/>
        <v>0.73402799630864535</v>
      </c>
      <c r="O12" s="22">
        <f t="shared" si="0"/>
        <v>0.80629742186084896</v>
      </c>
      <c r="P12" s="18">
        <f t="shared" si="0"/>
        <v>2.0345675033237982</v>
      </c>
      <c r="Q12" s="18">
        <f t="shared" si="0"/>
        <v>2.0135643111438175</v>
      </c>
      <c r="R12" s="18">
        <f t="shared" si="0"/>
        <v>1.9459291162887238</v>
      </c>
      <c r="S12" s="22">
        <f t="shared" si="0"/>
        <v>1.9965801711389553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523</v>
      </c>
      <c r="E14" s="83">
        <v>436</v>
      </c>
      <c r="F14" s="83">
        <v>513</v>
      </c>
      <c r="G14" s="16">
        <f>(+D14+E14+F14)/3</f>
        <v>490.66666666666669</v>
      </c>
      <c r="H14" s="84">
        <v>746</v>
      </c>
      <c r="I14" s="84">
        <v>614</v>
      </c>
      <c r="J14" s="84">
        <v>714</v>
      </c>
      <c r="K14" s="16">
        <f>(+H14+I14+J14)/3</f>
        <v>691.33333333333337</v>
      </c>
      <c r="L14" s="85">
        <f t="shared" ref="L14:S14" si="1">(+D14/D$54)*100</f>
        <v>0.19662689013707485</v>
      </c>
      <c r="M14" s="85">
        <f t="shared" si="1"/>
        <v>0.17710402424212884</v>
      </c>
      <c r="N14" s="85">
        <f t="shared" si="1"/>
        <v>0.18138553087973752</v>
      </c>
      <c r="O14" s="19">
        <f t="shared" si="1"/>
        <v>0.1851590959405881</v>
      </c>
      <c r="P14" s="85">
        <f t="shared" si="1"/>
        <v>0.27322904725104474</v>
      </c>
      <c r="Q14" s="85">
        <f t="shared" si="1"/>
        <v>0.24423715666580481</v>
      </c>
      <c r="R14" s="85">
        <f t="shared" si="1"/>
        <v>0.24700326916091536</v>
      </c>
      <c r="S14" s="19">
        <f t="shared" si="1"/>
        <v>0.25495057720368142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164</v>
      </c>
      <c r="E16" s="15">
        <v>207</v>
      </c>
      <c r="F16" s="15">
        <v>167</v>
      </c>
      <c r="G16" s="16">
        <f t="shared" ref="G16:G22" si="2">(+D16+E16+F16)/3</f>
        <v>179.33333333333334</v>
      </c>
      <c r="H16" s="17">
        <v>158</v>
      </c>
      <c r="I16" s="17">
        <v>186</v>
      </c>
      <c r="J16" s="17">
        <v>192</v>
      </c>
      <c r="K16" s="16">
        <f t="shared" ref="K16:K22" si="3">(+H16+I16+J16)/3</f>
        <v>178.66666666666666</v>
      </c>
      <c r="L16" s="18">
        <f t="shared" ref="L16:S22" si="4">(+D16/D$54)*100</f>
        <v>6.1657380463633428E-2</v>
      </c>
      <c r="M16" s="18">
        <f t="shared" si="4"/>
        <v>8.408379132596483E-2</v>
      </c>
      <c r="N16" s="18">
        <f t="shared" si="4"/>
        <v>5.9047531494963279E-2</v>
      </c>
      <c r="O16" s="19">
        <f t="shared" si="4"/>
        <v>6.7673636967416032E-2</v>
      </c>
      <c r="P16" s="18">
        <f t="shared" si="4"/>
        <v>5.7868886683197146E-2</v>
      </c>
      <c r="Q16" s="18">
        <f t="shared" si="4"/>
        <v>7.3987151693549996E-2</v>
      </c>
      <c r="R16" s="18">
        <f t="shared" si="4"/>
        <v>6.642104716932179E-2</v>
      </c>
      <c r="S16" s="19">
        <f t="shared" si="4"/>
        <v>6.5888866625445144E-2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164</v>
      </c>
      <c r="E17" s="15">
        <v>207</v>
      </c>
      <c r="F17" s="15">
        <v>167</v>
      </c>
      <c r="G17" s="21">
        <f t="shared" si="2"/>
        <v>179.33333333333334</v>
      </c>
      <c r="H17" s="17">
        <v>158</v>
      </c>
      <c r="I17" s="17">
        <v>186</v>
      </c>
      <c r="J17" s="17">
        <v>192</v>
      </c>
      <c r="K17" s="21">
        <f t="shared" si="3"/>
        <v>178.66666666666666</v>
      </c>
      <c r="L17" s="18">
        <f t="shared" si="4"/>
        <v>6.1657380463633428E-2</v>
      </c>
      <c r="M17" s="18">
        <f t="shared" si="4"/>
        <v>8.408379132596483E-2</v>
      </c>
      <c r="N17" s="18">
        <f t="shared" si="4"/>
        <v>5.9047531494963279E-2</v>
      </c>
      <c r="O17" s="22">
        <f t="shared" si="4"/>
        <v>6.7673636967416032E-2</v>
      </c>
      <c r="P17" s="18">
        <f t="shared" si="4"/>
        <v>5.7868886683197146E-2</v>
      </c>
      <c r="Q17" s="18">
        <f t="shared" si="4"/>
        <v>7.3987151693549996E-2</v>
      </c>
      <c r="R17" s="18">
        <f t="shared" si="4"/>
        <v>6.642104716932179E-2</v>
      </c>
      <c r="S17" s="22">
        <f t="shared" si="4"/>
        <v>6.5888866625445144E-2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8293</v>
      </c>
      <c r="E19" s="83">
        <v>7710</v>
      </c>
      <c r="F19" s="83">
        <v>8934</v>
      </c>
      <c r="G19" s="16">
        <f t="shared" si="2"/>
        <v>8312.3333333333339</v>
      </c>
      <c r="H19" s="84">
        <v>8293</v>
      </c>
      <c r="I19" s="84">
        <v>7710</v>
      </c>
      <c r="J19" s="84">
        <v>8934</v>
      </c>
      <c r="K19" s="16">
        <f t="shared" si="3"/>
        <v>8312.3333333333339</v>
      </c>
      <c r="L19" s="85">
        <f t="shared" si="4"/>
        <v>3.1178332694201947</v>
      </c>
      <c r="M19" s="85">
        <f t="shared" si="4"/>
        <v>3.1318165754743421</v>
      </c>
      <c r="N19" s="85">
        <f t="shared" si="4"/>
        <v>3.1588661459640837</v>
      </c>
      <c r="O19" s="19">
        <f t="shared" si="4"/>
        <v>3.1367611246402487</v>
      </c>
      <c r="P19" s="85">
        <f t="shared" si="4"/>
        <v>3.0373840333148983</v>
      </c>
      <c r="Q19" s="85">
        <f t="shared" si="4"/>
        <v>3.066886771813282</v>
      </c>
      <c r="R19" s="85">
        <f t="shared" si="4"/>
        <v>3.0906543510975042</v>
      </c>
      <c r="S19" s="19">
        <f t="shared" si="4"/>
        <v>3.0654303489528463</v>
      </c>
      <c r="T19" s="51"/>
    </row>
    <row r="20" spans="1:20" ht="24" customHeight="1" x14ac:dyDescent="0.35">
      <c r="A20" s="81"/>
      <c r="B20" s="86"/>
      <c r="C20" s="87" t="s">
        <v>6</v>
      </c>
      <c r="D20" s="83">
        <v>4907</v>
      </c>
      <c r="E20" s="83">
        <v>4468</v>
      </c>
      <c r="F20" s="83">
        <v>4979</v>
      </c>
      <c r="G20" s="21">
        <f t="shared" si="2"/>
        <v>4784.666666666667</v>
      </c>
      <c r="H20" s="84">
        <v>4907</v>
      </c>
      <c r="I20" s="84">
        <v>4468</v>
      </c>
      <c r="J20" s="84">
        <v>4979</v>
      </c>
      <c r="K20" s="21">
        <f t="shared" si="3"/>
        <v>4784.666666666667</v>
      </c>
      <c r="L20" s="85">
        <f t="shared" si="4"/>
        <v>1.844833938628349</v>
      </c>
      <c r="M20" s="85">
        <f t="shared" si="4"/>
        <v>1.814910046591357</v>
      </c>
      <c r="N20" s="85">
        <f t="shared" si="4"/>
        <v>1.7604650258288754</v>
      </c>
      <c r="O20" s="22">
        <f t="shared" si="4"/>
        <v>1.8055527602793491</v>
      </c>
      <c r="P20" s="85">
        <f t="shared" si="4"/>
        <v>1.797231816167395</v>
      </c>
      <c r="Q20" s="85">
        <f t="shared" si="4"/>
        <v>1.7772827621869967</v>
      </c>
      <c r="R20" s="85">
        <f t="shared" si="4"/>
        <v>1.7224499680002767</v>
      </c>
      <c r="S20" s="22">
        <f t="shared" si="4"/>
        <v>1.7644940140702232</v>
      </c>
    </row>
    <row r="21" spans="1:20" ht="24" customHeight="1" x14ac:dyDescent="0.35">
      <c r="A21" s="81"/>
      <c r="B21" s="86"/>
      <c r="C21" s="87" t="s">
        <v>7</v>
      </c>
      <c r="D21" s="83">
        <v>3283</v>
      </c>
      <c r="E21" s="83">
        <v>3147</v>
      </c>
      <c r="F21" s="83">
        <v>3853</v>
      </c>
      <c r="G21" s="21">
        <f t="shared" si="2"/>
        <v>3427.6666666666665</v>
      </c>
      <c r="H21" s="84">
        <v>1.2342754881835887</v>
      </c>
      <c r="I21" s="84">
        <v>3147</v>
      </c>
      <c r="J21" s="84">
        <v>3853</v>
      </c>
      <c r="K21" s="21">
        <f t="shared" si="3"/>
        <v>2333.7447584960614</v>
      </c>
      <c r="L21" s="85">
        <f t="shared" si="4"/>
        <v>1.2342754881835887</v>
      </c>
      <c r="M21" s="85">
        <f t="shared" si="4"/>
        <v>1.2783173492889437</v>
      </c>
      <c r="N21" s="85">
        <f t="shared" si="4"/>
        <v>1.362336160779003</v>
      </c>
      <c r="O21" s="22">
        <f t="shared" si="4"/>
        <v>1.2934721355686598</v>
      </c>
      <c r="P21" s="85">
        <f t="shared" si="4"/>
        <v>4.52064230136354E-4</v>
      </c>
      <c r="Q21" s="85">
        <f t="shared" si="4"/>
        <v>1.2518148730086121</v>
      </c>
      <c r="R21" s="85">
        <f t="shared" si="4"/>
        <v>1.332918201788525</v>
      </c>
      <c r="S21" s="22">
        <f t="shared" si="4"/>
        <v>0.86064065558047775</v>
      </c>
    </row>
    <row r="22" spans="1:20" ht="24" customHeight="1" x14ac:dyDescent="0.35">
      <c r="A22" s="81"/>
      <c r="B22" s="88"/>
      <c r="C22" s="87" t="s">
        <v>8</v>
      </c>
      <c r="D22" s="83">
        <v>103</v>
      </c>
      <c r="E22" s="83">
        <v>95</v>
      </c>
      <c r="F22" s="83">
        <v>102</v>
      </c>
      <c r="G22" s="21">
        <f t="shared" si="2"/>
        <v>100</v>
      </c>
      <c r="H22" s="84">
        <v>103</v>
      </c>
      <c r="I22" s="84">
        <v>95</v>
      </c>
      <c r="J22" s="84">
        <v>102</v>
      </c>
      <c r="K22" s="21">
        <f t="shared" si="3"/>
        <v>100</v>
      </c>
      <c r="L22" s="85">
        <f t="shared" si="4"/>
        <v>3.8723842608257578E-2</v>
      </c>
      <c r="M22" s="85">
        <f t="shared" si="4"/>
        <v>3.8589179594041831E-2</v>
      </c>
      <c r="N22" s="85">
        <f t="shared" si="4"/>
        <v>3.6064959356205115E-2</v>
      </c>
      <c r="O22" s="22">
        <f t="shared" si="4"/>
        <v>3.7736228792239424E-2</v>
      </c>
      <c r="P22" s="85">
        <f t="shared" si="4"/>
        <v>3.7724653977020926E-2</v>
      </c>
      <c r="Q22" s="85">
        <f t="shared" si="4"/>
        <v>3.7789136617673386E-2</v>
      </c>
      <c r="R22" s="85">
        <f t="shared" si="4"/>
        <v>3.5286181308702196E-2</v>
      </c>
      <c r="S22" s="22">
        <f t="shared" si="4"/>
        <v>3.6878096991853626E-2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hidden="1" customHeight="1" x14ac:dyDescent="0.35">
      <c r="A24" s="81"/>
      <c r="B24" s="88"/>
      <c r="C24" s="87" t="s">
        <v>10</v>
      </c>
      <c r="D24" s="83"/>
      <c r="E24" s="83"/>
      <c r="F24" s="83"/>
      <c r="G24" s="21">
        <f>(+D24+E24+F24)/3</f>
        <v>0</v>
      </c>
      <c r="H24" s="84"/>
      <c r="I24" s="84"/>
      <c r="J24" s="84"/>
      <c r="K24" s="21">
        <f>(+H24+I24+J24)/3</f>
        <v>0</v>
      </c>
      <c r="L24" s="85">
        <f t="shared" ref="L24:S25" si="5">(+D24/D$54)*100</f>
        <v>0</v>
      </c>
      <c r="M24" s="85">
        <f t="shared" si="5"/>
        <v>0</v>
      </c>
      <c r="N24" s="85">
        <f t="shared" si="5"/>
        <v>0</v>
      </c>
      <c r="O24" s="22">
        <f t="shared" si="5"/>
        <v>0</v>
      </c>
      <c r="P24" s="85">
        <f t="shared" si="5"/>
        <v>0</v>
      </c>
      <c r="Q24" s="85">
        <f t="shared" si="5"/>
        <v>0</v>
      </c>
      <c r="R24" s="85">
        <f t="shared" si="5"/>
        <v>0</v>
      </c>
      <c r="S24" s="22">
        <f t="shared" si="5"/>
        <v>0</v>
      </c>
    </row>
    <row r="25" spans="1:20" ht="24" customHeight="1" x14ac:dyDescent="0.35">
      <c r="A25" s="81"/>
      <c r="B25" s="88"/>
      <c r="C25" s="87" t="s">
        <v>11</v>
      </c>
      <c r="D25" s="83">
        <v>26</v>
      </c>
      <c r="E25" s="83">
        <v>20</v>
      </c>
      <c r="F25" s="83">
        <v>9</v>
      </c>
      <c r="G25" s="21">
        <f>(+D25+E25+F25)/3</f>
        <v>18.333333333333332</v>
      </c>
      <c r="H25" s="84">
        <v>26</v>
      </c>
      <c r="I25" s="84">
        <v>20</v>
      </c>
      <c r="J25" s="84">
        <v>9</v>
      </c>
      <c r="K25" s="21">
        <f>(+H25+I25+J25)/3</f>
        <v>18.333333333333332</v>
      </c>
      <c r="L25" s="85">
        <f t="shared" si="5"/>
        <v>9.7749505613077374E-3</v>
      </c>
      <c r="M25" s="85">
        <f t="shared" si="5"/>
        <v>8.1240378092719643E-3</v>
      </c>
      <c r="N25" s="85">
        <f t="shared" si="5"/>
        <v>3.182202296135746E-3</v>
      </c>
      <c r="O25" s="22">
        <f t="shared" si="5"/>
        <v>6.9183086119105602E-3</v>
      </c>
      <c r="P25" s="85">
        <f t="shared" si="5"/>
        <v>9.5227281883742132E-3</v>
      </c>
      <c r="Q25" s="85">
        <f t="shared" si="5"/>
        <v>7.9556077089838698E-3</v>
      </c>
      <c r="R25" s="85">
        <f t="shared" si="5"/>
        <v>3.1134865860619585E-3</v>
      </c>
      <c r="S25" s="22">
        <f t="shared" si="5"/>
        <v>6.7609844485064978E-3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1678</v>
      </c>
      <c r="E27" s="15">
        <v>1310</v>
      </c>
      <c r="F27" s="15">
        <v>1587</v>
      </c>
      <c r="G27" s="16">
        <f>(+D27+E27+F27)/3</f>
        <v>1525</v>
      </c>
      <c r="H27" s="17">
        <v>4539</v>
      </c>
      <c r="I27" s="17">
        <v>3261</v>
      </c>
      <c r="J27" s="17">
        <v>3440</v>
      </c>
      <c r="K27" s="16">
        <f>(+H27+I27+J27)/3</f>
        <v>3746.6666666666665</v>
      </c>
      <c r="L27" s="18">
        <f t="shared" ref="L27:S27" si="6">(+D27/D$54)*100</f>
        <v>0.63086027084132246</v>
      </c>
      <c r="M27" s="18">
        <f t="shared" si="6"/>
        <v>0.53212447650731365</v>
      </c>
      <c r="N27" s="18">
        <f t="shared" si="6"/>
        <v>0.5611283382186032</v>
      </c>
      <c r="O27" s="19">
        <f t="shared" si="6"/>
        <v>0.57547748908165119</v>
      </c>
      <c r="P27" s="18">
        <f t="shared" si="6"/>
        <v>1.6624485864242522</v>
      </c>
      <c r="Q27" s="18">
        <f t="shared" si="6"/>
        <v>1.2971618369498201</v>
      </c>
      <c r="R27" s="18">
        <f t="shared" si="6"/>
        <v>1.1900437617836819</v>
      </c>
      <c r="S27" s="19">
        <f t="shared" si="6"/>
        <v>1.3816993672947824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1335</v>
      </c>
      <c r="E29" s="83">
        <v>1212</v>
      </c>
      <c r="F29" s="83">
        <v>1333</v>
      </c>
      <c r="G29" s="16">
        <f>(+D29+E29+F29)/3</f>
        <v>1293.3333333333333</v>
      </c>
      <c r="H29" s="84">
        <v>1632</v>
      </c>
      <c r="I29" s="84">
        <v>1368</v>
      </c>
      <c r="J29" s="84">
        <v>1505</v>
      </c>
      <c r="K29" s="16">
        <f>(+H29+I29+J29)/3</f>
        <v>1501.6666666666667</v>
      </c>
      <c r="L29" s="85">
        <f t="shared" ref="L29:S32" si="7">(+D29/D$54)*100</f>
        <v>0.50190611535945506</v>
      </c>
      <c r="M29" s="85">
        <f t="shared" si="7"/>
        <v>0.49231669124188104</v>
      </c>
      <c r="N29" s="85">
        <f t="shared" si="7"/>
        <v>0.47131951786099435</v>
      </c>
      <c r="O29" s="19">
        <f t="shared" si="7"/>
        <v>0.48805522571296317</v>
      </c>
      <c r="P29" s="85">
        <f t="shared" si="7"/>
        <v>0.59773432320871989</v>
      </c>
      <c r="Q29" s="85">
        <f t="shared" si="7"/>
        <v>0.54416356729449677</v>
      </c>
      <c r="R29" s="85">
        <f t="shared" si="7"/>
        <v>0.52064414578036089</v>
      </c>
      <c r="S29" s="19">
        <f t="shared" si="7"/>
        <v>0.55378608982766864</v>
      </c>
      <c r="T29" s="73"/>
    </row>
    <row r="30" spans="1:20" ht="24" customHeight="1" x14ac:dyDescent="0.35">
      <c r="A30" s="81"/>
      <c r="B30" s="86"/>
      <c r="C30" s="87" t="s">
        <v>53</v>
      </c>
      <c r="D30" s="83">
        <v>401</v>
      </c>
      <c r="E30" s="83">
        <v>361</v>
      </c>
      <c r="F30" s="83">
        <v>399</v>
      </c>
      <c r="G30" s="21">
        <f>(+D30+E30+F30)/3</f>
        <v>387</v>
      </c>
      <c r="H30" s="84">
        <v>588</v>
      </c>
      <c r="I30" s="84">
        <v>499</v>
      </c>
      <c r="J30" s="84">
        <v>547</v>
      </c>
      <c r="K30" s="21">
        <f>(+H30+I30+J30)/3</f>
        <v>544.66666666666663</v>
      </c>
      <c r="L30" s="85">
        <f t="shared" si="7"/>
        <v>0.15075981442632319</v>
      </c>
      <c r="M30" s="85">
        <f t="shared" si="7"/>
        <v>0.14663888245735895</v>
      </c>
      <c r="N30" s="85">
        <f t="shared" si="7"/>
        <v>0.14107763512868474</v>
      </c>
      <c r="O30" s="22">
        <f t="shared" si="7"/>
        <v>0.14603920542596655</v>
      </c>
      <c r="P30" s="85">
        <f t="shared" si="7"/>
        <v>0.2153601605678476</v>
      </c>
      <c r="Q30" s="85">
        <f t="shared" si="7"/>
        <v>0.19849241233914758</v>
      </c>
      <c r="R30" s="85">
        <f t="shared" si="7"/>
        <v>0.18923079584176569</v>
      </c>
      <c r="S30" s="22">
        <f t="shared" si="7"/>
        <v>0.20086270161562941</v>
      </c>
    </row>
    <row r="31" spans="1:20" ht="24" customHeight="1" x14ac:dyDescent="0.35">
      <c r="A31" s="81"/>
      <c r="B31" s="86"/>
      <c r="C31" s="87" t="s">
        <v>54</v>
      </c>
      <c r="D31" s="83">
        <v>492</v>
      </c>
      <c r="E31" s="83">
        <v>454</v>
      </c>
      <c r="F31" s="83">
        <v>503</v>
      </c>
      <c r="G31" s="21">
        <f>(+D31+E31+F31)/3</f>
        <v>483</v>
      </c>
      <c r="H31" s="84">
        <v>497</v>
      </c>
      <c r="I31" s="84">
        <v>406</v>
      </c>
      <c r="J31" s="84">
        <v>444</v>
      </c>
      <c r="K31" s="21">
        <f>(+H31+I31+J31)/3</f>
        <v>449</v>
      </c>
      <c r="L31" s="85">
        <f t="shared" si="7"/>
        <v>0.18497214139090026</v>
      </c>
      <c r="M31" s="85">
        <f t="shared" si="7"/>
        <v>0.18441565827047357</v>
      </c>
      <c r="N31" s="85">
        <f t="shared" si="7"/>
        <v>0.17784975055069779</v>
      </c>
      <c r="O31" s="22">
        <f t="shared" si="7"/>
        <v>0.18226598506651642</v>
      </c>
      <c r="P31" s="85">
        <f t="shared" si="7"/>
        <v>0.18203061190853786</v>
      </c>
      <c r="Q31" s="85">
        <f t="shared" si="7"/>
        <v>0.16149883649237257</v>
      </c>
      <c r="R31" s="85">
        <f t="shared" si="7"/>
        <v>0.15359867157905663</v>
      </c>
      <c r="S31" s="22">
        <f t="shared" si="7"/>
        <v>0.16558265549342277</v>
      </c>
    </row>
    <row r="32" spans="1:20" ht="24" customHeight="1" x14ac:dyDescent="0.35">
      <c r="A32" s="81"/>
      <c r="B32" s="86"/>
      <c r="C32" s="87" t="s">
        <v>55</v>
      </c>
      <c r="D32" s="83">
        <v>442</v>
      </c>
      <c r="E32" s="83">
        <v>397</v>
      </c>
      <c r="F32" s="83">
        <v>431</v>
      </c>
      <c r="G32" s="21">
        <f>(+D32+E32+F32)/3</f>
        <v>423.33333333333331</v>
      </c>
      <c r="H32" s="84">
        <v>547</v>
      </c>
      <c r="I32" s="84">
        <v>463</v>
      </c>
      <c r="J32" s="84">
        <v>514</v>
      </c>
      <c r="K32" s="21">
        <f>(+H32+I32+J32)/3</f>
        <v>508</v>
      </c>
      <c r="L32" s="85">
        <f t="shared" si="7"/>
        <v>0.16617415954223155</v>
      </c>
      <c r="M32" s="85">
        <f t="shared" si="7"/>
        <v>0.16126215051404849</v>
      </c>
      <c r="N32" s="85">
        <f t="shared" si="7"/>
        <v>0.15239213218161182</v>
      </c>
      <c r="O32" s="22">
        <f t="shared" si="7"/>
        <v>0.15975003522048023</v>
      </c>
      <c r="P32" s="85">
        <f t="shared" si="7"/>
        <v>0.20034355073233445</v>
      </c>
      <c r="Q32" s="85">
        <f t="shared" si="7"/>
        <v>0.18417231846297658</v>
      </c>
      <c r="R32" s="85">
        <f t="shared" si="7"/>
        <v>0.17781467835953851</v>
      </c>
      <c r="S32" s="22">
        <f t="shared" si="7"/>
        <v>0.1873407327186164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3246</v>
      </c>
      <c r="E34" s="15">
        <v>3007</v>
      </c>
      <c r="F34" s="15">
        <v>2941</v>
      </c>
      <c r="G34" s="16">
        <f>(+D34+E34+F34)/3</f>
        <v>3064.6666666666665</v>
      </c>
      <c r="H34" s="17">
        <v>3589</v>
      </c>
      <c r="I34" s="17">
        <v>3082</v>
      </c>
      <c r="J34" s="17">
        <v>3417</v>
      </c>
      <c r="K34" s="16">
        <f>(+H34+I34+J34)/3</f>
        <v>3362.6666666666665</v>
      </c>
      <c r="L34" s="18">
        <f t="shared" ref="L34:S34" si="8">(+D34/D$54)*100</f>
        <v>1.2203649816155737</v>
      </c>
      <c r="M34" s="18">
        <f t="shared" si="8"/>
        <v>1.2214490846240398</v>
      </c>
      <c r="N34" s="18">
        <f t="shared" si="8"/>
        <v>1.0398729947705809</v>
      </c>
      <c r="O34" s="19">
        <f t="shared" si="8"/>
        <v>1.1564896250528307</v>
      </c>
      <c r="P34" s="18">
        <f t="shared" si="8"/>
        <v>1.3145027487721175</v>
      </c>
      <c r="Q34" s="18">
        <f t="shared" si="8"/>
        <v>1.2259591479544145</v>
      </c>
      <c r="R34" s="18">
        <f t="shared" si="8"/>
        <v>1.1820870738415237</v>
      </c>
      <c r="S34" s="19">
        <f t="shared" si="8"/>
        <v>1.2400874748460644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44</v>
      </c>
      <c r="E38" s="83">
        <v>37</v>
      </c>
      <c r="F38" s="83">
        <v>30</v>
      </c>
      <c r="G38" s="16">
        <f>(+D38+E38+F38)/3</f>
        <v>37</v>
      </c>
      <c r="H38" s="84">
        <v>41</v>
      </c>
      <c r="I38" s="84">
        <v>7</v>
      </c>
      <c r="J38" s="84">
        <v>58</v>
      </c>
      <c r="K38" s="16">
        <f>(+H38+I38+J38)/3</f>
        <v>35.333333333333336</v>
      </c>
      <c r="L38" s="85">
        <f t="shared" ref="L38:S42" si="9">(+D38/D$54)*100</f>
        <v>1.6542224026828478E-2</v>
      </c>
      <c r="M38" s="85">
        <f t="shared" si="9"/>
        <v>1.5029469947153136E-2</v>
      </c>
      <c r="N38" s="85">
        <f t="shared" si="9"/>
        <v>1.0607340987119152E-2</v>
      </c>
      <c r="O38" s="19">
        <f t="shared" si="9"/>
        <v>1.3962404653128585E-2</v>
      </c>
      <c r="P38" s="85">
        <f t="shared" si="9"/>
        <v>1.5016609835513185E-2</v>
      </c>
      <c r="Q38" s="85">
        <f t="shared" si="9"/>
        <v>2.7844626981443545E-3</v>
      </c>
      <c r="R38" s="85">
        <f t="shared" si="9"/>
        <v>2.0064691332399288E-2</v>
      </c>
      <c r="S38" s="19">
        <f t="shared" si="9"/>
        <v>1.3030260937121617E-2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94</v>
      </c>
      <c r="E40" s="15">
        <v>0</v>
      </c>
      <c r="F40" s="15">
        <v>72</v>
      </c>
      <c r="G40" s="16">
        <f>(+D40+E40+F40)/3</f>
        <v>55.333333333333336</v>
      </c>
      <c r="H40" s="25">
        <v>328</v>
      </c>
      <c r="I40" s="25">
        <v>95</v>
      </c>
      <c r="J40" s="25">
        <v>30</v>
      </c>
      <c r="K40" s="16">
        <f>(+H40+I40+J40)/3</f>
        <v>151</v>
      </c>
      <c r="L40" s="26">
        <f t="shared" si="9"/>
        <v>3.5340205875497209E-2</v>
      </c>
      <c r="M40" s="26">
        <f t="shared" si="9"/>
        <v>0</v>
      </c>
      <c r="N40" s="26">
        <f t="shared" si="9"/>
        <v>2.5457618369085968E-2</v>
      </c>
      <c r="O40" s="19">
        <f t="shared" si="9"/>
        <v>2.0880713265039146E-2</v>
      </c>
      <c r="P40" s="26">
        <f t="shared" si="9"/>
        <v>0.12013287868410548</v>
      </c>
      <c r="Q40" s="26">
        <f t="shared" si="9"/>
        <v>3.7789136617673386E-2</v>
      </c>
      <c r="R40" s="26">
        <f t="shared" si="9"/>
        <v>1.0378288620206528E-2</v>
      </c>
      <c r="S40" s="19">
        <f t="shared" si="9"/>
        <v>5.5685926457698973E-2</v>
      </c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0</v>
      </c>
      <c r="J41" s="25">
        <v>0</v>
      </c>
      <c r="K41" s="21">
        <f>(+H41+I41+J41)/3</f>
        <v>0</v>
      </c>
      <c r="L41" s="26">
        <f t="shared" ref="L41" si="10">(+D41/D$54)*100</f>
        <v>0</v>
      </c>
      <c r="M41" s="26">
        <f t="shared" ref="M41" si="11">(+E41/E$54)*100</f>
        <v>0</v>
      </c>
      <c r="N41" s="26">
        <f t="shared" ref="N41" si="12">(+F41/F$54)*100</f>
        <v>0</v>
      </c>
      <c r="O41" s="22">
        <f t="shared" ref="O41" si="13">(+G41/G$54)*100</f>
        <v>0</v>
      </c>
      <c r="P41" s="26">
        <f t="shared" ref="P41" si="14">(+H41/H$54)*100</f>
        <v>0</v>
      </c>
      <c r="Q41" s="26">
        <f t="shared" ref="Q41" si="15">(+I41/I$54)*100</f>
        <v>0</v>
      </c>
      <c r="R41" s="26">
        <f t="shared" ref="R41" si="16">(+J41/J$54)*100</f>
        <v>0</v>
      </c>
      <c r="S41" s="22">
        <f t="shared" ref="S41" si="17">(+K41/K$54)*100</f>
        <v>0</v>
      </c>
    </row>
    <row r="42" spans="1:20" ht="24" customHeight="1" x14ac:dyDescent="0.35">
      <c r="A42" s="13"/>
      <c r="B42" s="13"/>
      <c r="C42" s="24" t="s">
        <v>19</v>
      </c>
      <c r="D42" s="15">
        <v>94</v>
      </c>
      <c r="E42" s="15">
        <v>0</v>
      </c>
      <c r="F42" s="15">
        <v>72</v>
      </c>
      <c r="G42" s="21">
        <f>(+D42+E42+F42)/3</f>
        <v>55.333333333333336</v>
      </c>
      <c r="H42" s="17">
        <v>328</v>
      </c>
      <c r="I42" s="17">
        <v>95</v>
      </c>
      <c r="J42" s="25">
        <v>30</v>
      </c>
      <c r="K42" s="21">
        <f>(+H42+I42+J42)/3</f>
        <v>151</v>
      </c>
      <c r="L42" s="18">
        <f t="shared" si="9"/>
        <v>3.5340205875497209E-2</v>
      </c>
      <c r="M42" s="18">
        <f t="shared" si="9"/>
        <v>0</v>
      </c>
      <c r="N42" s="26">
        <f t="shared" si="9"/>
        <v>2.5457618369085968E-2</v>
      </c>
      <c r="O42" s="22">
        <f t="shared" si="9"/>
        <v>2.0880713265039146E-2</v>
      </c>
      <c r="P42" s="18">
        <f t="shared" si="9"/>
        <v>0.12013287868410548</v>
      </c>
      <c r="Q42" s="18">
        <f t="shared" si="9"/>
        <v>3.7789136617673386E-2</v>
      </c>
      <c r="R42" s="26">
        <f t="shared" si="9"/>
        <v>1.0378288620206528E-2</v>
      </c>
      <c r="S42" s="22">
        <f t="shared" si="9"/>
        <v>5.5685926457698973E-2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49</v>
      </c>
      <c r="E44" s="83">
        <v>40</v>
      </c>
      <c r="F44" s="83">
        <v>42</v>
      </c>
      <c r="G44" s="16">
        <f>(+D44+E44+F44)/3</f>
        <v>43.666666666666664</v>
      </c>
      <c r="H44" s="84">
        <v>78</v>
      </c>
      <c r="I44" s="84">
        <v>69</v>
      </c>
      <c r="J44" s="90">
        <v>76</v>
      </c>
      <c r="K44" s="16">
        <f>(+H44+I44+J44)/3</f>
        <v>74.333333333333329</v>
      </c>
      <c r="L44" s="85">
        <f t="shared" ref="L44:S44" si="18">(+D44/D$54)*100</f>
        <v>1.8422022211695352E-2</v>
      </c>
      <c r="M44" s="85">
        <f t="shared" si="18"/>
        <v>1.6248075618543929E-2</v>
      </c>
      <c r="N44" s="91">
        <f t="shared" si="18"/>
        <v>1.4850277381966813E-2</v>
      </c>
      <c r="O44" s="19">
        <f t="shared" si="18"/>
        <v>1.6478153239277881E-2</v>
      </c>
      <c r="P44" s="85">
        <f t="shared" si="18"/>
        <v>2.8568184565122643E-2</v>
      </c>
      <c r="Q44" s="85">
        <f t="shared" si="18"/>
        <v>2.7446846595994352E-2</v>
      </c>
      <c r="R44" s="91">
        <f t="shared" si="18"/>
        <v>2.6291664504523204E-2</v>
      </c>
      <c r="S44" s="19">
        <f t="shared" si="18"/>
        <v>2.7412718763944525E-2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7</v>
      </c>
      <c r="E46" s="15">
        <v>3</v>
      </c>
      <c r="F46" s="15">
        <v>98</v>
      </c>
      <c r="G46" s="16">
        <f>(+D46+E46+F46)/3</f>
        <v>36</v>
      </c>
      <c r="H46" s="17">
        <v>4</v>
      </c>
      <c r="I46" s="17">
        <v>2</v>
      </c>
      <c r="J46" s="17">
        <v>166</v>
      </c>
      <c r="K46" s="16">
        <f>(+H46+I46+J46)/3</f>
        <v>57.333333333333336</v>
      </c>
      <c r="L46" s="18">
        <f t="shared" ref="L46:S46" si="19">(+D46/D$54)*100</f>
        <v>2.6317174588136216E-3</v>
      </c>
      <c r="M46" s="18">
        <f t="shared" si="19"/>
        <v>1.2186056713907947E-3</v>
      </c>
      <c r="N46" s="18">
        <f t="shared" si="19"/>
        <v>3.4650647224589229E-2</v>
      </c>
      <c r="O46" s="19">
        <f t="shared" si="19"/>
        <v>1.3585042365206192E-2</v>
      </c>
      <c r="P46" s="18">
        <f t="shared" si="19"/>
        <v>1.4650351059037252E-3</v>
      </c>
      <c r="Q46" s="18">
        <f t="shared" si="19"/>
        <v>7.9556077089838696E-4</v>
      </c>
      <c r="R46" s="18">
        <f t="shared" si="19"/>
        <v>5.7426530365142794E-2</v>
      </c>
      <c r="S46" s="19">
        <f t="shared" si="19"/>
        <v>2.1143442275329414E-2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181</v>
      </c>
      <c r="E48" s="83">
        <v>106</v>
      </c>
      <c r="F48" s="83">
        <v>10</v>
      </c>
      <c r="G48" s="16">
        <f t="shared" ref="G48:G53" si="20">(+D48+E48+F48)/3</f>
        <v>99</v>
      </c>
      <c r="H48" s="84">
        <v>95</v>
      </c>
      <c r="I48" s="84">
        <v>7</v>
      </c>
      <c r="J48" s="84">
        <v>6</v>
      </c>
      <c r="K48" s="16">
        <f t="shared" ref="K48:K53" si="21">(+H48+I48+J48)/3</f>
        <v>36</v>
      </c>
      <c r="L48" s="85">
        <f t="shared" ref="L48:S53" si="22">(+D48/D$54)*100</f>
        <v>6.8048694292180786E-2</v>
      </c>
      <c r="M48" s="85">
        <f t="shared" si="22"/>
        <v>4.3057400389141416E-2</v>
      </c>
      <c r="N48" s="85">
        <f t="shared" si="22"/>
        <v>3.5357803290397174E-3</v>
      </c>
      <c r="O48" s="19">
        <f t="shared" si="22"/>
        <v>3.735886650431703E-2</v>
      </c>
      <c r="P48" s="85">
        <f t="shared" si="22"/>
        <v>3.4794583765213473E-2</v>
      </c>
      <c r="Q48" s="85">
        <f t="shared" si="22"/>
        <v>2.7844626981443545E-3</v>
      </c>
      <c r="R48" s="85">
        <f t="shared" si="22"/>
        <v>2.0756577240413059E-3</v>
      </c>
      <c r="S48" s="19">
        <f t="shared" si="22"/>
        <v>1.3276114917067306E-2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20"/>
        <v>0</v>
      </c>
      <c r="H49" s="17">
        <v>0</v>
      </c>
      <c r="I49" s="17">
        <v>0</v>
      </c>
      <c r="J49" s="17">
        <v>0</v>
      </c>
      <c r="K49" s="16">
        <f t="shared" si="21"/>
        <v>0</v>
      </c>
      <c r="L49" s="18">
        <f t="shared" si="22"/>
        <v>0</v>
      </c>
      <c r="M49" s="18">
        <f t="shared" si="22"/>
        <v>0</v>
      </c>
      <c r="N49" s="18">
        <f t="shared" si="22"/>
        <v>0</v>
      </c>
      <c r="O49" s="19">
        <f t="shared" si="22"/>
        <v>0</v>
      </c>
      <c r="P49" s="18">
        <f t="shared" si="22"/>
        <v>0</v>
      </c>
      <c r="Q49" s="18">
        <f t="shared" si="22"/>
        <v>0</v>
      </c>
      <c r="R49" s="18">
        <f t="shared" si="22"/>
        <v>0</v>
      </c>
      <c r="S49" s="19">
        <f t="shared" si="22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20"/>
        <v>0</v>
      </c>
      <c r="H50" s="17">
        <v>0</v>
      </c>
      <c r="I50" s="17">
        <v>0</v>
      </c>
      <c r="J50" s="17">
        <v>0</v>
      </c>
      <c r="K50" s="21">
        <f t="shared" si="21"/>
        <v>0</v>
      </c>
      <c r="L50" s="18">
        <f t="shared" si="22"/>
        <v>0</v>
      </c>
      <c r="M50" s="18">
        <f t="shared" si="22"/>
        <v>0</v>
      </c>
      <c r="N50" s="18">
        <f t="shared" si="22"/>
        <v>0</v>
      </c>
      <c r="O50" s="22">
        <f t="shared" si="22"/>
        <v>0</v>
      </c>
      <c r="P50" s="18">
        <f t="shared" si="22"/>
        <v>0</v>
      </c>
      <c r="Q50" s="18">
        <f t="shared" si="22"/>
        <v>0</v>
      </c>
      <c r="R50" s="18">
        <f t="shared" si="22"/>
        <v>0</v>
      </c>
      <c r="S50" s="22">
        <f t="shared" si="22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20"/>
        <v>0</v>
      </c>
      <c r="H51" s="17">
        <v>0</v>
      </c>
      <c r="I51" s="17">
        <v>0</v>
      </c>
      <c r="J51" s="17">
        <v>0</v>
      </c>
      <c r="K51" s="21">
        <f t="shared" si="21"/>
        <v>0</v>
      </c>
      <c r="L51" s="18">
        <f t="shared" si="22"/>
        <v>0</v>
      </c>
      <c r="M51" s="18">
        <f t="shared" si="22"/>
        <v>0</v>
      </c>
      <c r="N51" s="18">
        <f t="shared" si="22"/>
        <v>0</v>
      </c>
      <c r="O51" s="22">
        <f t="shared" si="22"/>
        <v>0</v>
      </c>
      <c r="P51" s="18">
        <f t="shared" si="22"/>
        <v>0</v>
      </c>
      <c r="Q51" s="18">
        <f t="shared" si="22"/>
        <v>0</v>
      </c>
      <c r="R51" s="18">
        <f t="shared" si="22"/>
        <v>0</v>
      </c>
      <c r="S51" s="22">
        <f t="shared" si="22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20"/>
        <v>0</v>
      </c>
      <c r="H52" s="17">
        <v>0</v>
      </c>
      <c r="I52" s="17">
        <v>0</v>
      </c>
      <c r="J52" s="17">
        <v>0</v>
      </c>
      <c r="K52" s="21">
        <f t="shared" si="21"/>
        <v>0</v>
      </c>
      <c r="L52" s="18">
        <f t="shared" si="22"/>
        <v>0</v>
      </c>
      <c r="M52" s="18">
        <f t="shared" si="22"/>
        <v>0</v>
      </c>
      <c r="N52" s="18">
        <f t="shared" si="22"/>
        <v>0</v>
      </c>
      <c r="O52" s="22">
        <f t="shared" si="22"/>
        <v>0</v>
      </c>
      <c r="P52" s="18">
        <f t="shared" si="22"/>
        <v>0</v>
      </c>
      <c r="Q52" s="18">
        <f t="shared" si="22"/>
        <v>0</v>
      </c>
      <c r="R52" s="18">
        <f t="shared" si="22"/>
        <v>0</v>
      </c>
      <c r="S52" s="22">
        <f t="shared" si="22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30</v>
      </c>
      <c r="E53" s="94">
        <v>48</v>
      </c>
      <c r="F53" s="94">
        <v>36</v>
      </c>
      <c r="G53" s="67">
        <f t="shared" si="20"/>
        <v>38</v>
      </c>
      <c r="H53" s="84">
        <v>23</v>
      </c>
      <c r="I53" s="84">
        <v>36</v>
      </c>
      <c r="J53" s="84">
        <v>27</v>
      </c>
      <c r="K53" s="67">
        <f t="shared" si="21"/>
        <v>28.666666666666668</v>
      </c>
      <c r="L53" s="85">
        <f t="shared" si="22"/>
        <v>1.1278789109201236E-2</v>
      </c>
      <c r="M53" s="85">
        <f t="shared" si="22"/>
        <v>1.9497690742252716E-2</v>
      </c>
      <c r="N53" s="85">
        <f t="shared" si="22"/>
        <v>1.2728809184542984E-2</v>
      </c>
      <c r="O53" s="68">
        <f t="shared" si="22"/>
        <v>1.4339766941050979E-2</v>
      </c>
      <c r="P53" s="85">
        <f t="shared" si="22"/>
        <v>8.4239518589464199E-3</v>
      </c>
      <c r="Q53" s="85">
        <f t="shared" si="22"/>
        <v>1.4320093876170965E-2</v>
      </c>
      <c r="R53" s="85">
        <f t="shared" si="22"/>
        <v>9.3404597581858758E-3</v>
      </c>
      <c r="S53" s="68">
        <f t="shared" si="22"/>
        <v>1.0571721137664707E-2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>D19+D27+D29+D16+D34+D44+D38+D14+D46+D48+D49+D9+D53+D40</f>
        <v>265986</v>
      </c>
      <c r="E54" s="46">
        <f t="shared" ref="E54:S54" si="23">E19+E27+E29+E16+E34+E44+E38+E14+E46+E48+E49+E9+E53+E40</f>
        <v>246183</v>
      </c>
      <c r="F54" s="46">
        <f t="shared" si="23"/>
        <v>282823</v>
      </c>
      <c r="G54" s="70">
        <f t="shared" si="23"/>
        <v>264997.33333333331</v>
      </c>
      <c r="H54" s="46">
        <f t="shared" si="23"/>
        <v>273031</v>
      </c>
      <c r="I54" s="46">
        <f t="shared" si="23"/>
        <v>251395</v>
      </c>
      <c r="J54" s="46">
        <f t="shared" si="23"/>
        <v>289065</v>
      </c>
      <c r="K54" s="70">
        <f t="shared" si="23"/>
        <v>271163.66666666669</v>
      </c>
      <c r="L54" s="71">
        <f t="shared" si="23"/>
        <v>100</v>
      </c>
      <c r="M54" s="71">
        <f t="shared" si="23"/>
        <v>100</v>
      </c>
      <c r="N54" s="71">
        <f t="shared" si="23"/>
        <v>100</v>
      </c>
      <c r="O54" s="72">
        <f t="shared" si="23"/>
        <v>100.00000000000001</v>
      </c>
      <c r="P54" s="71">
        <f t="shared" si="23"/>
        <v>100</v>
      </c>
      <c r="Q54" s="71">
        <f t="shared" si="23"/>
        <v>100</v>
      </c>
      <c r="R54" s="71">
        <f t="shared" si="23"/>
        <v>100</v>
      </c>
      <c r="S54" s="72">
        <f t="shared" si="23"/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100"/>
      <c r="M56" s="100"/>
      <c r="N56" s="100"/>
      <c r="O56" s="100"/>
      <c r="P56" s="100"/>
      <c r="Q56" s="100"/>
      <c r="R56" s="100"/>
      <c r="S56" s="100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C9CDA-B5A2-493C-BC1A-B220CC2C0FED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66</v>
      </c>
      <c r="E8" s="135" t="s">
        <v>67</v>
      </c>
      <c r="F8" s="136" t="s">
        <v>68</v>
      </c>
      <c r="G8" s="130" t="s">
        <v>150</v>
      </c>
      <c r="H8" s="135" t="s">
        <v>66</v>
      </c>
      <c r="I8" s="135" t="s">
        <v>67</v>
      </c>
      <c r="J8" s="136" t="s">
        <v>68</v>
      </c>
      <c r="K8" s="130" t="s">
        <v>150</v>
      </c>
      <c r="L8" s="135" t="s">
        <v>66</v>
      </c>
      <c r="M8" s="135" t="s">
        <v>67</v>
      </c>
      <c r="N8" s="136" t="s">
        <v>68</v>
      </c>
      <c r="O8" s="130" t="s">
        <v>59</v>
      </c>
      <c r="P8" s="135" t="s">
        <v>66</v>
      </c>
      <c r="Q8" s="135" t="s">
        <v>67</v>
      </c>
      <c r="R8" s="136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399096</v>
      </c>
      <c r="E9" s="15">
        <v>433978</v>
      </c>
      <c r="F9" s="15">
        <v>448142</v>
      </c>
      <c r="G9" s="16">
        <f>(+D9+E9+F9)/3</f>
        <v>427072</v>
      </c>
      <c r="H9" s="17">
        <v>407771</v>
      </c>
      <c r="I9" s="17">
        <v>442426</v>
      </c>
      <c r="J9" s="17">
        <v>457004</v>
      </c>
      <c r="K9" s="16">
        <f>(+H9+I9+J9)/3</f>
        <v>435733.66666666669</v>
      </c>
      <c r="L9" s="18">
        <f t="shared" ref="L9:S12" si="0">(+D9/D$54)*100</f>
        <v>97.323634199931234</v>
      </c>
      <c r="M9" s="18">
        <f t="shared" si="0"/>
        <v>97.299030323412367</v>
      </c>
      <c r="N9" s="18">
        <f t="shared" si="0"/>
        <v>97.304139760898735</v>
      </c>
      <c r="O9" s="19">
        <f t="shared" si="0"/>
        <v>97.308480436014335</v>
      </c>
      <c r="P9" s="18">
        <f t="shared" si="0"/>
        <v>96.837938093406095</v>
      </c>
      <c r="Q9" s="18">
        <f t="shared" si="0"/>
        <v>96.57426001920895</v>
      </c>
      <c r="R9" s="18">
        <f t="shared" si="0"/>
        <v>96.570815160428708</v>
      </c>
      <c r="S9" s="19">
        <f t="shared" si="0"/>
        <v>96.655151659447597</v>
      </c>
      <c r="T9" s="51"/>
    </row>
    <row r="10" spans="1:20" ht="24" customHeight="1" x14ac:dyDescent="0.35">
      <c r="A10" s="13"/>
      <c r="B10" s="13"/>
      <c r="C10" s="20" t="s">
        <v>73</v>
      </c>
      <c r="D10" s="15">
        <v>395513</v>
      </c>
      <c r="E10" s="15">
        <v>430614</v>
      </c>
      <c r="F10" s="15">
        <v>444667</v>
      </c>
      <c r="G10" s="21">
        <f>(+D10+E10+F10)/3</f>
        <v>423598</v>
      </c>
      <c r="H10" s="17">
        <v>395513</v>
      </c>
      <c r="I10" s="17">
        <v>430614</v>
      </c>
      <c r="J10" s="17">
        <v>444667</v>
      </c>
      <c r="K10" s="21">
        <f>(+H10+I10+J10)/3</f>
        <v>423598</v>
      </c>
      <c r="L10" s="18">
        <f t="shared" si="0"/>
        <v>96.449883069029511</v>
      </c>
      <c r="M10" s="18">
        <f t="shared" si="0"/>
        <v>96.544812510509502</v>
      </c>
      <c r="N10" s="18">
        <f t="shared" si="0"/>
        <v>96.549620243270112</v>
      </c>
      <c r="O10" s="22">
        <f t="shared" si="0"/>
        <v>96.516928517287013</v>
      </c>
      <c r="P10" s="18">
        <f t="shared" si="0"/>
        <v>93.926893793666849</v>
      </c>
      <c r="Q10" s="18">
        <f t="shared" si="0"/>
        <v>93.995896271719204</v>
      </c>
      <c r="R10" s="18">
        <f t="shared" si="0"/>
        <v>93.963848598573222</v>
      </c>
      <c r="S10" s="22">
        <f t="shared" si="0"/>
        <v>93.96319831297258</v>
      </c>
    </row>
    <row r="11" spans="1:20" ht="24" customHeight="1" x14ac:dyDescent="0.35">
      <c r="A11" s="13"/>
      <c r="B11" s="13"/>
      <c r="C11" s="20" t="s">
        <v>174</v>
      </c>
      <c r="D11" s="15">
        <v>88</v>
      </c>
      <c r="E11" s="15">
        <v>108</v>
      </c>
      <c r="F11" s="15">
        <v>105</v>
      </c>
      <c r="G11" s="21">
        <f>(+D11+E11+F11)/3</f>
        <v>100.33333333333333</v>
      </c>
      <c r="H11" s="17">
        <v>27</v>
      </c>
      <c r="I11" s="17">
        <v>38</v>
      </c>
      <c r="J11" s="17">
        <v>46</v>
      </c>
      <c r="K11" s="21">
        <f>(+H11+I11+J11)/3</f>
        <v>37</v>
      </c>
      <c r="L11" s="18">
        <f t="shared" si="0"/>
        <v>2.1459698442464842E-2</v>
      </c>
      <c r="M11" s="18">
        <f t="shared" si="0"/>
        <v>2.4213889355977805E-2</v>
      </c>
      <c r="N11" s="18">
        <f t="shared" si="0"/>
        <v>2.2798431467915006E-2</v>
      </c>
      <c r="O11" s="22">
        <f t="shared" si="0"/>
        <v>2.2860979422080516E-2</v>
      </c>
      <c r="P11" s="18">
        <f t="shared" si="0"/>
        <v>6.4119918496459158E-3</v>
      </c>
      <c r="Q11" s="18">
        <f t="shared" si="0"/>
        <v>8.2947699292761721E-3</v>
      </c>
      <c r="R11" s="18">
        <f t="shared" si="0"/>
        <v>9.7203908442370767E-3</v>
      </c>
      <c r="S11" s="22">
        <f t="shared" si="0"/>
        <v>8.2074002652986686E-3</v>
      </c>
    </row>
    <row r="12" spans="1:20" ht="24" customHeight="1" x14ac:dyDescent="0.35">
      <c r="A12" s="13"/>
      <c r="B12" s="13"/>
      <c r="C12" s="20" t="s">
        <v>75</v>
      </c>
      <c r="D12" s="15">
        <v>3495</v>
      </c>
      <c r="E12" s="15">
        <v>3256</v>
      </c>
      <c r="F12" s="15">
        <v>3370</v>
      </c>
      <c r="G12" s="21">
        <f>(+D12+E12+F12)/3</f>
        <v>3373.6666666666665</v>
      </c>
      <c r="H12" s="17">
        <v>12231</v>
      </c>
      <c r="I12" s="17">
        <v>11774</v>
      </c>
      <c r="J12" s="17">
        <v>12291</v>
      </c>
      <c r="K12" s="21">
        <f>(+H12+I12+J12)/3</f>
        <v>12098.666666666666</v>
      </c>
      <c r="L12" s="18">
        <f t="shared" si="0"/>
        <v>0.85229143245925709</v>
      </c>
      <c r="M12" s="18">
        <f t="shared" si="0"/>
        <v>0.73000392354688637</v>
      </c>
      <c r="N12" s="18">
        <f t="shared" si="0"/>
        <v>0.73172108616070075</v>
      </c>
      <c r="O12" s="22">
        <f t="shared" si="0"/>
        <v>0.76869093930523891</v>
      </c>
      <c r="P12" s="18">
        <f t="shared" si="0"/>
        <v>2.9046323078895995</v>
      </c>
      <c r="Q12" s="18">
        <f t="shared" si="0"/>
        <v>2.5700689775604646</v>
      </c>
      <c r="R12" s="18">
        <f t="shared" si="0"/>
        <v>2.5972461710112591</v>
      </c>
      <c r="S12" s="22">
        <f t="shared" si="0"/>
        <v>2.6837459462097337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587</v>
      </c>
      <c r="E14" s="83">
        <v>634</v>
      </c>
      <c r="F14" s="83">
        <v>649</v>
      </c>
      <c r="G14" s="16">
        <f>(+D14+E14+F14)/3</f>
        <v>623.33333333333337</v>
      </c>
      <c r="H14" s="84">
        <v>917</v>
      </c>
      <c r="I14" s="84">
        <v>1006</v>
      </c>
      <c r="J14" s="84">
        <v>1013</v>
      </c>
      <c r="K14" s="16">
        <f>(+H14+I14+J14)/3</f>
        <v>978.66666666666663</v>
      </c>
      <c r="L14" s="85">
        <f t="shared" ref="L14:S14" si="1">(+D14/D$54)*100</f>
        <v>0.14314594301962344</v>
      </c>
      <c r="M14" s="85">
        <f t="shared" si="1"/>
        <v>0.1421444986267586</v>
      </c>
      <c r="N14" s="85">
        <f t="shared" si="1"/>
        <v>0.14091601926358893</v>
      </c>
      <c r="O14" s="19">
        <f t="shared" si="1"/>
        <v>0.14202668278834077</v>
      </c>
      <c r="P14" s="85">
        <f t="shared" si="1"/>
        <v>0.21777024170834461</v>
      </c>
      <c r="Q14" s="85">
        <f t="shared" si="1"/>
        <v>0.21959311970662707</v>
      </c>
      <c r="R14" s="85">
        <f t="shared" si="1"/>
        <v>0.21405991141765562</v>
      </c>
      <c r="S14" s="19">
        <f t="shared" si="1"/>
        <v>0.21708943404429629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173</v>
      </c>
      <c r="E16" s="15">
        <v>166</v>
      </c>
      <c r="F16" s="15">
        <v>186</v>
      </c>
      <c r="G16" s="16">
        <f t="shared" ref="G16:G18" si="2">(+D16+E16+F16)/3</f>
        <v>175</v>
      </c>
      <c r="H16" s="25">
        <v>167</v>
      </c>
      <c r="I16" s="25">
        <v>195</v>
      </c>
      <c r="J16" s="25">
        <v>203</v>
      </c>
      <c r="K16" s="16">
        <f t="shared" ref="K16:K18" si="3">(+H16+I16+J16)/3</f>
        <v>188.33333333333334</v>
      </c>
      <c r="L16" s="26">
        <f t="shared" ref="L16:S17" si="4">(+D16/D$54)*100</f>
        <v>4.2187816256209293E-2</v>
      </c>
      <c r="M16" s="26">
        <f t="shared" si="4"/>
        <v>3.7217644750854775E-2</v>
      </c>
      <c r="N16" s="26">
        <f t="shared" si="4"/>
        <v>4.0385792886020871E-2</v>
      </c>
      <c r="O16" s="19">
        <f t="shared" si="4"/>
        <v>3.9873801317582301E-2</v>
      </c>
      <c r="P16" s="26">
        <f t="shared" si="4"/>
        <v>3.9659356995958073E-2</v>
      </c>
      <c r="Q16" s="26">
        <f t="shared" si="4"/>
        <v>4.2565266742338251E-2</v>
      </c>
      <c r="R16" s="26">
        <f t="shared" si="4"/>
        <v>4.2896507421307101E-2</v>
      </c>
      <c r="S16" s="19">
        <f t="shared" si="4"/>
        <v>4.1776406755799529E-2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173</v>
      </c>
      <c r="E17" s="15">
        <v>166</v>
      </c>
      <c r="F17" s="15">
        <v>186</v>
      </c>
      <c r="G17" s="21">
        <f t="shared" si="2"/>
        <v>175</v>
      </c>
      <c r="H17" s="25">
        <v>167</v>
      </c>
      <c r="I17" s="25">
        <v>195</v>
      </c>
      <c r="J17" s="25">
        <v>203</v>
      </c>
      <c r="K17" s="21">
        <f t="shared" si="3"/>
        <v>188.33333333333334</v>
      </c>
      <c r="L17" s="26">
        <f t="shared" si="4"/>
        <v>4.2187816256209293E-2</v>
      </c>
      <c r="M17" s="26">
        <f t="shared" si="4"/>
        <v>3.7217644750854775E-2</v>
      </c>
      <c r="N17" s="26">
        <f t="shared" si="4"/>
        <v>4.0385792886020871E-2</v>
      </c>
      <c r="O17" s="22">
        <f t="shared" si="4"/>
        <v>3.9873801317582301E-2</v>
      </c>
      <c r="P17" s="26">
        <f t="shared" si="4"/>
        <v>3.9659356995958073E-2</v>
      </c>
      <c r="Q17" s="26">
        <f t="shared" si="4"/>
        <v>4.2565266742338251E-2</v>
      </c>
      <c r="R17" s="26">
        <f t="shared" si="4"/>
        <v>4.2896507421307101E-2</v>
      </c>
      <c r="S17" s="22">
        <f t="shared" si="4"/>
        <v>4.1776406755799529E-2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1872</v>
      </c>
      <c r="E20" s="83">
        <v>2430</v>
      </c>
      <c r="F20" s="83">
        <v>2477</v>
      </c>
      <c r="G20" s="16">
        <f>(+D20+E20+F20)/3</f>
        <v>2259.6666666666665</v>
      </c>
      <c r="H20" s="84">
        <v>3329</v>
      </c>
      <c r="I20" s="84">
        <v>4362</v>
      </c>
      <c r="J20" s="84">
        <v>5251</v>
      </c>
      <c r="K20" s="16">
        <f>(+H20+I20+J20)/3</f>
        <v>4314</v>
      </c>
      <c r="L20" s="85">
        <f t="shared" ref="L20:S24" si="5">(+D20/D$54)*100</f>
        <v>0.45650631232152483</v>
      </c>
      <c r="M20" s="85">
        <f t="shared" si="5"/>
        <v>0.54481251050950052</v>
      </c>
      <c r="N20" s="85">
        <f t="shared" si="5"/>
        <v>0.5378258547240522</v>
      </c>
      <c r="O20" s="19">
        <f t="shared" si="5"/>
        <v>0.51486571263217218</v>
      </c>
      <c r="P20" s="85">
        <f t="shared" si="5"/>
        <v>0.79057484694337976</v>
      </c>
      <c r="Q20" s="85">
        <f t="shared" si="5"/>
        <v>0.95215227451322804</v>
      </c>
      <c r="R20" s="85">
        <f t="shared" si="5"/>
        <v>1.1096037461541062</v>
      </c>
      <c r="S20" s="19">
        <f t="shared" si="5"/>
        <v>0.95693850660806634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3961</v>
      </c>
      <c r="E21" s="15">
        <v>4391</v>
      </c>
      <c r="F21" s="15">
        <v>4465</v>
      </c>
      <c r="G21" s="16">
        <f>(+D21+E21+F21)/3</f>
        <v>4272.333333333333</v>
      </c>
      <c r="H21" s="25">
        <v>3961</v>
      </c>
      <c r="I21" s="25">
        <v>4391</v>
      </c>
      <c r="J21" s="25">
        <v>4465</v>
      </c>
      <c r="K21" s="16">
        <f>(+H21+I21+J21)/3</f>
        <v>4272.333333333333</v>
      </c>
      <c r="L21" s="26">
        <f t="shared" si="5"/>
        <v>0.96593029012049125</v>
      </c>
      <c r="M21" s="26">
        <f t="shared" si="5"/>
        <v>0.98447396446387536</v>
      </c>
      <c r="N21" s="26">
        <f t="shared" si="5"/>
        <v>0.96947615718324298</v>
      </c>
      <c r="O21" s="19">
        <f t="shared" si="5"/>
        <v>0.97345240283324241</v>
      </c>
      <c r="P21" s="26">
        <f t="shared" si="5"/>
        <v>0.9406629524610175</v>
      </c>
      <c r="Q21" s="26">
        <f t="shared" si="5"/>
        <v>0.95848249366978089</v>
      </c>
      <c r="R21" s="26">
        <f t="shared" si="5"/>
        <v>0.94351185042431618</v>
      </c>
      <c r="S21" s="19">
        <f t="shared" si="5"/>
        <v>0.94769593874173885</v>
      </c>
    </row>
    <row r="22" spans="1:20" ht="24" customHeight="1" x14ac:dyDescent="0.35">
      <c r="A22" s="23"/>
      <c r="B22" s="34"/>
      <c r="C22" s="24" t="s">
        <v>6</v>
      </c>
      <c r="D22" s="15">
        <v>1654</v>
      </c>
      <c r="E22" s="15">
        <v>1821</v>
      </c>
      <c r="F22" s="15">
        <v>1947</v>
      </c>
      <c r="G22" s="21">
        <f>(+D22+E22+F22)/3</f>
        <v>1807.3333333333333</v>
      </c>
      <c r="H22" s="25">
        <v>1654</v>
      </c>
      <c r="I22" s="25">
        <v>1821</v>
      </c>
      <c r="J22" s="25">
        <v>1947</v>
      </c>
      <c r="K22" s="21">
        <f>(+H22+I22+J22)/3</f>
        <v>1807.3333333333333</v>
      </c>
      <c r="L22" s="26">
        <f t="shared" si="5"/>
        <v>0.40334478663450962</v>
      </c>
      <c r="M22" s="26">
        <f t="shared" si="5"/>
        <v>0.40827307886329245</v>
      </c>
      <c r="N22" s="26">
        <f t="shared" si="5"/>
        <v>0.42274805779076685</v>
      </c>
      <c r="O22" s="22">
        <f t="shared" si="5"/>
        <v>0.41180142998844044</v>
      </c>
      <c r="P22" s="26">
        <f t="shared" si="5"/>
        <v>0.39279387108571645</v>
      </c>
      <c r="Q22" s="26">
        <f t="shared" si="5"/>
        <v>0.39749410634768184</v>
      </c>
      <c r="R22" s="26">
        <f t="shared" si="5"/>
        <v>0.41142610812455627</v>
      </c>
      <c r="S22" s="22">
        <f t="shared" si="5"/>
        <v>0.4009056237698142</v>
      </c>
    </row>
    <row r="23" spans="1:20" ht="24" customHeight="1" x14ac:dyDescent="0.35">
      <c r="A23" s="23"/>
      <c r="B23" s="34"/>
      <c r="C23" s="24" t="s">
        <v>7</v>
      </c>
      <c r="D23" s="15">
        <v>2302</v>
      </c>
      <c r="E23" s="15">
        <v>2565</v>
      </c>
      <c r="F23" s="15">
        <v>2507</v>
      </c>
      <c r="G23" s="21">
        <f>(+D23+E23+F23)/3</f>
        <v>2458</v>
      </c>
      <c r="H23" s="25">
        <v>2302</v>
      </c>
      <c r="I23" s="25">
        <v>2565</v>
      </c>
      <c r="J23" s="25">
        <v>2507</v>
      </c>
      <c r="K23" s="21">
        <f>(+H23+I23+J23)/3</f>
        <v>2458</v>
      </c>
      <c r="L23" s="26">
        <f t="shared" si="5"/>
        <v>0.56136620243811441</v>
      </c>
      <c r="M23" s="26">
        <f t="shared" si="5"/>
        <v>0.57507987220447288</v>
      </c>
      <c r="N23" s="26">
        <f t="shared" si="5"/>
        <v>0.54433969228631351</v>
      </c>
      <c r="O23" s="22">
        <f t="shared" si="5"/>
        <v>0.56005602079209882</v>
      </c>
      <c r="P23" s="26">
        <f t="shared" si="5"/>
        <v>0.54668167547721846</v>
      </c>
      <c r="Q23" s="26">
        <f t="shared" si="5"/>
        <v>0.5598969702261416</v>
      </c>
      <c r="R23" s="26">
        <f t="shared" si="5"/>
        <v>0.52976130101092067</v>
      </c>
      <c r="S23" s="22">
        <f t="shared" si="5"/>
        <v>0.54523756357038178</v>
      </c>
    </row>
    <row r="24" spans="1:20" ht="24" customHeight="1" x14ac:dyDescent="0.35">
      <c r="A24" s="23"/>
      <c r="B24" s="36"/>
      <c r="C24" s="24" t="s">
        <v>8</v>
      </c>
      <c r="D24" s="15">
        <v>5</v>
      </c>
      <c r="E24" s="15">
        <v>5</v>
      </c>
      <c r="F24" s="15">
        <v>11</v>
      </c>
      <c r="G24" s="21">
        <f>(+D24+E24+F24)/3</f>
        <v>7</v>
      </c>
      <c r="H24" s="25">
        <v>5</v>
      </c>
      <c r="I24" s="25">
        <v>5</v>
      </c>
      <c r="J24" s="25">
        <v>11</v>
      </c>
      <c r="K24" s="21">
        <f>(+H24+I24+J24)/3</f>
        <v>7</v>
      </c>
      <c r="L24" s="26">
        <f t="shared" si="5"/>
        <v>1.2193010478673205E-3</v>
      </c>
      <c r="M24" s="26">
        <f t="shared" si="5"/>
        <v>1.1210133961100834E-3</v>
      </c>
      <c r="N24" s="26">
        <f t="shared" si="5"/>
        <v>2.3884071061625245E-3</v>
      </c>
      <c r="O24" s="22">
        <f t="shared" si="5"/>
        <v>1.594952052703292E-3</v>
      </c>
      <c r="P24" s="26">
        <f t="shared" si="5"/>
        <v>1.1874058980825769E-3</v>
      </c>
      <c r="Q24" s="26">
        <f t="shared" si="5"/>
        <v>1.091417095957391E-3</v>
      </c>
      <c r="R24" s="26">
        <f t="shared" si="5"/>
        <v>2.3244412888393006E-3</v>
      </c>
      <c r="S24" s="22">
        <f t="shared" si="5"/>
        <v>1.5527514015429913E-3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/>
      <c r="E27" s="15"/>
      <c r="F27" s="15"/>
      <c r="G27" s="21">
        <f>(+D27+E27+F27)/3</f>
        <v>0</v>
      </c>
      <c r="H27" s="25"/>
      <c r="I27" s="25"/>
      <c r="J27" s="25"/>
      <c r="K27" s="21">
        <f>(+H27+I27+J27)/3</f>
        <v>0</v>
      </c>
      <c r="L27" s="26"/>
      <c r="M27" s="26"/>
      <c r="N27" s="26"/>
      <c r="O27" s="22">
        <f>(+G27/G$54)*100</f>
        <v>0</v>
      </c>
      <c r="P27" s="26"/>
      <c r="Q27" s="26"/>
      <c r="R27" s="26"/>
      <c r="S27" s="22">
        <f>(+K27/K$54)*100</f>
        <v>0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958</v>
      </c>
      <c r="E29" s="83">
        <v>1081</v>
      </c>
      <c r="F29" s="83">
        <v>1154</v>
      </c>
      <c r="G29" s="16">
        <f>(+D29+E29+F29)/3</f>
        <v>1064.3333333333333</v>
      </c>
      <c r="H29" s="84">
        <v>1158</v>
      </c>
      <c r="I29" s="84">
        <v>1255</v>
      </c>
      <c r="J29" s="84">
        <v>1171</v>
      </c>
      <c r="K29" s="16">
        <f>(+H29+I29+J29)/3</f>
        <v>1194.6666666666667</v>
      </c>
      <c r="L29" s="85">
        <f t="shared" ref="L29:S32" si="6">(+D29/D$54)*100</f>
        <v>0.23361808077137863</v>
      </c>
      <c r="M29" s="85">
        <f t="shared" si="6"/>
        <v>0.24236309623900004</v>
      </c>
      <c r="N29" s="85">
        <f t="shared" si="6"/>
        <v>0.25056561822832302</v>
      </c>
      <c r="O29" s="19">
        <f t="shared" si="6"/>
        <v>0.24250866210864813</v>
      </c>
      <c r="P29" s="85">
        <f t="shared" si="6"/>
        <v>0.27500320599592482</v>
      </c>
      <c r="Q29" s="85">
        <f t="shared" si="6"/>
        <v>0.2739456910853052</v>
      </c>
      <c r="R29" s="85">
        <f t="shared" si="6"/>
        <v>0.24744734083916556</v>
      </c>
      <c r="S29" s="19">
        <f t="shared" si="6"/>
        <v>0.26500290586333719</v>
      </c>
      <c r="T29" s="73"/>
    </row>
    <row r="30" spans="1:20" ht="24" customHeight="1" x14ac:dyDescent="0.35">
      <c r="A30" s="81"/>
      <c r="B30" s="86"/>
      <c r="C30" s="87" t="s">
        <v>53</v>
      </c>
      <c r="D30" s="83">
        <v>260</v>
      </c>
      <c r="E30" s="83">
        <v>296</v>
      </c>
      <c r="F30" s="83">
        <v>321</v>
      </c>
      <c r="G30" s="21">
        <f>(+D30+E30+F30)/3</f>
        <v>292.33333333333331</v>
      </c>
      <c r="H30" s="84">
        <v>446</v>
      </c>
      <c r="I30" s="84">
        <v>483</v>
      </c>
      <c r="J30" s="84">
        <v>452</v>
      </c>
      <c r="K30" s="21">
        <f>(+H30+I30+J30)/3</f>
        <v>460.33333333333331</v>
      </c>
      <c r="L30" s="85">
        <f t="shared" si="6"/>
        <v>6.3403654489100666E-2</v>
      </c>
      <c r="M30" s="85">
        <f t="shared" si="6"/>
        <v>6.6363993049716949E-2</v>
      </c>
      <c r="N30" s="85">
        <f t="shared" si="6"/>
        <v>6.9698061916197304E-2</v>
      </c>
      <c r="O30" s="22">
        <f t="shared" si="6"/>
        <v>6.6608235724799375E-2</v>
      </c>
      <c r="P30" s="85">
        <f t="shared" si="6"/>
        <v>0.10591660610896586</v>
      </c>
      <c r="Q30" s="85">
        <f t="shared" si="6"/>
        <v>0.10543089146948398</v>
      </c>
      <c r="R30" s="85">
        <f t="shared" si="6"/>
        <v>9.5513405686851266E-2</v>
      </c>
      <c r="S30" s="22">
        <f t="shared" si="6"/>
        <v>0.10211188978718432</v>
      </c>
    </row>
    <row r="31" spans="1:20" ht="24" customHeight="1" x14ac:dyDescent="0.35">
      <c r="A31" s="81"/>
      <c r="B31" s="86"/>
      <c r="C31" s="87" t="s">
        <v>54</v>
      </c>
      <c r="D31" s="83">
        <v>412</v>
      </c>
      <c r="E31" s="83">
        <v>451</v>
      </c>
      <c r="F31" s="83">
        <v>443</v>
      </c>
      <c r="G31" s="21">
        <f>(+D31+E31+F31)/3</f>
        <v>435.33333333333331</v>
      </c>
      <c r="H31" s="84">
        <v>293</v>
      </c>
      <c r="I31" s="84">
        <v>332</v>
      </c>
      <c r="J31" s="84">
        <v>332</v>
      </c>
      <c r="K31" s="21">
        <f>(+H31+I31+J31)/3</f>
        <v>319</v>
      </c>
      <c r="L31" s="85">
        <f t="shared" si="6"/>
        <v>0.10047040634426721</v>
      </c>
      <c r="M31" s="85">
        <f t="shared" si="6"/>
        <v>0.10111540832912953</v>
      </c>
      <c r="N31" s="85">
        <f t="shared" si="6"/>
        <v>9.6187668002727128E-2</v>
      </c>
      <c r="O31" s="22">
        <f t="shared" si="6"/>
        <v>9.9190827658595201E-2</v>
      </c>
      <c r="P31" s="85">
        <f t="shared" si="6"/>
        <v>6.9581985627639009E-2</v>
      </c>
      <c r="Q31" s="85">
        <f t="shared" si="6"/>
        <v>7.247009517157077E-2</v>
      </c>
      <c r="R31" s="85">
        <f t="shared" si="6"/>
        <v>7.0155864354058906E-2</v>
      </c>
      <c r="S31" s="22">
        <f t="shared" si="6"/>
        <v>7.0761099584602027E-2</v>
      </c>
    </row>
    <row r="32" spans="1:20" ht="24" customHeight="1" x14ac:dyDescent="0.35">
      <c r="A32" s="81"/>
      <c r="B32" s="86"/>
      <c r="C32" s="87" t="s">
        <v>55</v>
      </c>
      <c r="D32" s="83">
        <v>286</v>
      </c>
      <c r="E32" s="83">
        <v>334</v>
      </c>
      <c r="F32" s="83">
        <v>390</v>
      </c>
      <c r="G32" s="21">
        <f>(+D32+E32+F32)/3</f>
        <v>336.66666666666669</v>
      </c>
      <c r="H32" s="84">
        <v>419</v>
      </c>
      <c r="I32" s="84">
        <v>440</v>
      </c>
      <c r="J32" s="84">
        <v>387</v>
      </c>
      <c r="K32" s="21">
        <f>(+H32+I32+J32)/3</f>
        <v>415.33333333333331</v>
      </c>
      <c r="L32" s="85">
        <f t="shared" si="6"/>
        <v>6.9744019938010743E-2</v>
      </c>
      <c r="M32" s="85">
        <f t="shared" si="6"/>
        <v>7.4883694860153574E-2</v>
      </c>
      <c r="N32" s="85">
        <f t="shared" si="6"/>
        <v>8.4679888309398599E-2</v>
      </c>
      <c r="O32" s="22">
        <f t="shared" si="6"/>
        <v>7.6709598725253569E-2</v>
      </c>
      <c r="P32" s="85">
        <f t="shared" si="6"/>
        <v>9.9504614259319946E-2</v>
      </c>
      <c r="Q32" s="85">
        <f t="shared" si="6"/>
        <v>9.6044704444250423E-2</v>
      </c>
      <c r="R32" s="85">
        <f t="shared" si="6"/>
        <v>8.1778070798255401E-2</v>
      </c>
      <c r="S32" s="22">
        <f t="shared" si="6"/>
        <v>9.2129916491550806E-2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321</v>
      </c>
      <c r="E34" s="15">
        <v>321</v>
      </c>
      <c r="F34" s="15">
        <v>363</v>
      </c>
      <c r="G34" s="16">
        <f>(+D34+E34+F34)/3</f>
        <v>335</v>
      </c>
      <c r="H34" s="25">
        <v>296</v>
      </c>
      <c r="I34" s="25">
        <v>334</v>
      </c>
      <c r="J34" s="25">
        <v>351</v>
      </c>
      <c r="K34" s="16">
        <f>(+H34+I34+J34)/3</f>
        <v>327</v>
      </c>
      <c r="L34" s="26">
        <f t="shared" ref="L34:S34" si="7">(+D34/D$54)*100</f>
        <v>7.8279127273081978E-2</v>
      </c>
      <c r="M34" s="26">
        <f t="shared" si="7"/>
        <v>7.1969060030267359E-2</v>
      </c>
      <c r="N34" s="26">
        <f t="shared" si="7"/>
        <v>7.8817434503363315E-2</v>
      </c>
      <c r="O34" s="19">
        <f t="shared" si="7"/>
        <v>7.6329848236514689E-2</v>
      </c>
      <c r="P34" s="26">
        <f t="shared" si="7"/>
        <v>7.0294429166488551E-2</v>
      </c>
      <c r="Q34" s="26">
        <f t="shared" si="7"/>
        <v>7.2906662009953729E-2</v>
      </c>
      <c r="R34" s="26">
        <f t="shared" si="7"/>
        <v>7.4170808398417692E-2</v>
      </c>
      <c r="S34" s="19">
        <f t="shared" si="7"/>
        <v>7.2535672614936875E-2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2361</v>
      </c>
      <c r="E36" s="83">
        <v>2358</v>
      </c>
      <c r="F36" s="83">
        <v>2401</v>
      </c>
      <c r="G36" s="16">
        <f>(+D36+E36+F36)/3</f>
        <v>2373.3333333333335</v>
      </c>
      <c r="H36" s="84">
        <v>2530</v>
      </c>
      <c r="I36" s="84">
        <v>2899</v>
      </c>
      <c r="J36" s="84">
        <v>2850</v>
      </c>
      <c r="K36" s="16">
        <f>(+H36+I36+J36)/3</f>
        <v>2759.6666666666665</v>
      </c>
      <c r="L36" s="85">
        <f t="shared" ref="L36:S36" si="8">(+D36/D$54)*100</f>
        <v>0.57575395480294878</v>
      </c>
      <c r="M36" s="85">
        <f t="shared" si="8"/>
        <v>0.5286699176055154</v>
      </c>
      <c r="N36" s="85">
        <f t="shared" si="8"/>
        <v>0.52132413289965651</v>
      </c>
      <c r="O36" s="19">
        <f t="shared" si="8"/>
        <v>0.54076469596416377</v>
      </c>
      <c r="P36" s="85">
        <f t="shared" si="8"/>
        <v>0.60082738442978401</v>
      </c>
      <c r="Q36" s="85">
        <f t="shared" si="8"/>
        <v>0.63280363223609537</v>
      </c>
      <c r="R36" s="85">
        <f t="shared" si="8"/>
        <v>0.60224160665381887</v>
      </c>
      <c r="S36" s="19">
        <f t="shared" si="8"/>
        <v>0.6121537549225915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166</v>
      </c>
      <c r="E40" s="15">
        <v>122</v>
      </c>
      <c r="F40" s="15">
        <v>182</v>
      </c>
      <c r="G40" s="16">
        <f t="shared" ref="G40:G42" si="9">(+D40+E40+F40)/3</f>
        <v>156.66666666666666</v>
      </c>
      <c r="H40" s="25">
        <v>221</v>
      </c>
      <c r="I40" s="25">
        <v>368</v>
      </c>
      <c r="J40" s="25">
        <v>0</v>
      </c>
      <c r="K40" s="16">
        <f t="shared" ref="K40:K42" si="10">(+H40+I40+J40)/3</f>
        <v>196.33333333333334</v>
      </c>
      <c r="L40" s="26">
        <f t="shared" ref="L40:S40" si="11">(+D40/D$54)*100</f>
        <v>4.0480794789195043E-2</v>
      </c>
      <c r="M40" s="26">
        <f t="shared" si="11"/>
        <v>2.7352726865086038E-2</v>
      </c>
      <c r="N40" s="26">
        <f t="shared" si="11"/>
        <v>3.9517281211052677E-2</v>
      </c>
      <c r="O40" s="19">
        <f t="shared" si="11"/>
        <v>3.5696545941454626E-2</v>
      </c>
      <c r="P40" s="26">
        <f t="shared" si="11"/>
        <v>5.2483340695249896E-2</v>
      </c>
      <c r="Q40" s="26">
        <f t="shared" si="11"/>
        <v>8.0328298262463987E-2</v>
      </c>
      <c r="R40" s="26">
        <f t="shared" si="11"/>
        <v>0</v>
      </c>
      <c r="S40" s="19">
        <f t="shared" si="11"/>
        <v>4.3550979786134369E-2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9"/>
        <v>0</v>
      </c>
      <c r="H41" s="25"/>
      <c r="I41" s="25"/>
      <c r="J41" s="25"/>
      <c r="K41" s="21">
        <f t="shared" si="10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166</v>
      </c>
      <c r="E42" s="15">
        <v>122</v>
      </c>
      <c r="F42" s="15">
        <v>182</v>
      </c>
      <c r="G42" s="21">
        <f t="shared" si="9"/>
        <v>156.66666666666666</v>
      </c>
      <c r="H42" s="25">
        <v>221</v>
      </c>
      <c r="I42" s="25">
        <v>368</v>
      </c>
      <c r="J42" s="25"/>
      <c r="K42" s="21">
        <f t="shared" si="10"/>
        <v>196.33333333333334</v>
      </c>
      <c r="L42" s="26">
        <f>(+D42/D$54)*100</f>
        <v>4.0480794789195043E-2</v>
      </c>
      <c r="M42" s="26">
        <f>(+E42/E$54)*100</f>
        <v>2.7352726865086038E-2</v>
      </c>
      <c r="N42" s="26">
        <f>(+F42/F$54)*100</f>
        <v>3.9517281211052677E-2</v>
      </c>
      <c r="O42" s="22">
        <f>(+G42/G$54)*100</f>
        <v>3.5696545941454626E-2</v>
      </c>
      <c r="P42" s="26">
        <f>(+H42/H$54)*100</f>
        <v>5.2483340695249896E-2</v>
      </c>
      <c r="Q42" s="26">
        <f>(+I42/I$54)*100</f>
        <v>8.0328298262463987E-2</v>
      </c>
      <c r="R42" s="26"/>
      <c r="S42" s="22">
        <f>(+K42/K$54)*100</f>
        <v>4.3550979786134369E-2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123</v>
      </c>
      <c r="E44" s="83">
        <v>142</v>
      </c>
      <c r="F44" s="83">
        <v>142</v>
      </c>
      <c r="G44" s="16">
        <f>(+D44+E44+F44)/3</f>
        <v>135.66666666666666</v>
      </c>
      <c r="H44" s="84">
        <v>279</v>
      </c>
      <c r="I44" s="84">
        <v>308</v>
      </c>
      <c r="J44" s="90">
        <v>287</v>
      </c>
      <c r="K44" s="16">
        <f>(+H44+I44+J44)/3</f>
        <v>291.33333333333331</v>
      </c>
      <c r="L44" s="85">
        <f t="shared" ref="L44:S44" si="12">(+D44/D$54)*100</f>
        <v>2.9994805777536084E-2</v>
      </c>
      <c r="M44" s="85">
        <f t="shared" si="12"/>
        <v>3.183678044952637E-2</v>
      </c>
      <c r="N44" s="91">
        <f t="shared" si="12"/>
        <v>3.083216446137077E-2</v>
      </c>
      <c r="O44" s="19">
        <f t="shared" si="12"/>
        <v>3.0911689783344753E-2</v>
      </c>
      <c r="P44" s="85">
        <f t="shared" si="12"/>
        <v>6.6257249113007802E-2</v>
      </c>
      <c r="Q44" s="85">
        <f t="shared" si="12"/>
        <v>6.7231293110975282E-2</v>
      </c>
      <c r="R44" s="91">
        <f t="shared" si="12"/>
        <v>6.064678635426176E-2</v>
      </c>
      <c r="S44" s="19">
        <f t="shared" si="12"/>
        <v>6.4624034521360674E-2</v>
      </c>
      <c r="T44" s="73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296</v>
      </c>
      <c r="E46" s="15">
        <v>223</v>
      </c>
      <c r="F46" s="15">
        <v>226</v>
      </c>
      <c r="G46" s="16">
        <f t="shared" ref="G46" si="13">(+D46+E46+F46)/3</f>
        <v>248.33333333333334</v>
      </c>
      <c r="H46" s="25">
        <v>300</v>
      </c>
      <c r="I46" s="25">
        <v>396</v>
      </c>
      <c r="J46" s="25">
        <v>471</v>
      </c>
      <c r="K46" s="16">
        <f t="shared" ref="K46" si="14">(+H46+I46+J46)/3</f>
        <v>389</v>
      </c>
      <c r="L46" s="26">
        <f t="shared" ref="L46:S46" si="15">(+D46/D$54)*100</f>
        <v>7.2182622033745369E-2</v>
      </c>
      <c r="M46" s="26">
        <f t="shared" si="15"/>
        <v>4.999719746650972E-2</v>
      </c>
      <c r="N46" s="26">
        <f t="shared" si="15"/>
        <v>4.9070909635702778E-2</v>
      </c>
      <c r="O46" s="19">
        <f t="shared" si="15"/>
        <v>5.6582822822092975E-2</v>
      </c>
      <c r="P46" s="26">
        <f t="shared" si="15"/>
        <v>7.124435388495462E-2</v>
      </c>
      <c r="Q46" s="26">
        <f t="shared" si="15"/>
        <v>8.6440233999825367E-2</v>
      </c>
      <c r="R46" s="26">
        <f t="shared" si="15"/>
        <v>9.9528349731210053E-2</v>
      </c>
      <c r="S46" s="19">
        <f t="shared" si="15"/>
        <v>8.6288613600031941E-2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1</v>
      </c>
      <c r="E48" s="83">
        <v>7</v>
      </c>
      <c r="F48" s="83">
        <v>4</v>
      </c>
      <c r="G48" s="16">
        <f t="shared" ref="G48:G53" si="16">(+D48+E48+F48)/3</f>
        <v>4</v>
      </c>
      <c r="H48" s="84">
        <v>1</v>
      </c>
      <c r="I48" s="84">
        <v>10</v>
      </c>
      <c r="J48" s="84">
        <v>3</v>
      </c>
      <c r="K48" s="16">
        <f t="shared" ref="K48:K53" si="17">(+H48+I48+J48)/3</f>
        <v>4.666666666666667</v>
      </c>
      <c r="L48" s="85">
        <f t="shared" ref="L48:S49" si="18">(+D48/D$54)*100</f>
        <v>2.4386020957346409E-4</v>
      </c>
      <c r="M48" s="85">
        <f t="shared" si="18"/>
        <v>1.5694187545541168E-3</v>
      </c>
      <c r="N48" s="91">
        <f t="shared" si="18"/>
        <v>8.6851167496819069E-4</v>
      </c>
      <c r="O48" s="19">
        <f t="shared" si="18"/>
        <v>9.1140117297330966E-4</v>
      </c>
      <c r="P48" s="85">
        <f t="shared" si="18"/>
        <v>2.3748117961651537E-4</v>
      </c>
      <c r="Q48" s="85">
        <f t="shared" si="18"/>
        <v>2.1828341919147821E-3</v>
      </c>
      <c r="R48" s="85">
        <f t="shared" si="18"/>
        <v>6.3393853331980934E-4</v>
      </c>
      <c r="S48" s="19">
        <f t="shared" si="18"/>
        <v>1.0351676010286609E-3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6"/>
        <v>0</v>
      </c>
      <c r="H49" s="25">
        <v>0</v>
      </c>
      <c r="I49" s="25">
        <v>0</v>
      </c>
      <c r="J49" s="25">
        <v>0</v>
      </c>
      <c r="K49" s="16">
        <f t="shared" si="17"/>
        <v>0</v>
      </c>
      <c r="L49" s="26">
        <f t="shared" si="18"/>
        <v>0</v>
      </c>
      <c r="M49" s="26">
        <f t="shared" si="18"/>
        <v>0</v>
      </c>
      <c r="N49" s="26">
        <f t="shared" si="18"/>
        <v>0</v>
      </c>
      <c r="O49" s="19">
        <f t="shared" si="18"/>
        <v>0</v>
      </c>
      <c r="P49" s="26">
        <f t="shared" si="18"/>
        <v>0</v>
      </c>
      <c r="Q49" s="26">
        <f t="shared" si="18"/>
        <v>0</v>
      </c>
      <c r="R49" s="26">
        <f t="shared" si="18"/>
        <v>0</v>
      </c>
      <c r="S49" s="19">
        <f t="shared" si="18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 t="shared" si="16"/>
        <v>0</v>
      </c>
      <c r="H50" s="25"/>
      <c r="I50" s="25"/>
      <c r="J50" s="25"/>
      <c r="K50" s="21">
        <f t="shared" si="17"/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 t="shared" si="16"/>
        <v>0</v>
      </c>
      <c r="H51" s="25"/>
      <c r="I51" s="25"/>
      <c r="J51" s="25"/>
      <c r="K51" s="21">
        <f t="shared" si="17"/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 t="shared" si="16"/>
        <v>0</v>
      </c>
      <c r="H52" s="25"/>
      <c r="I52" s="25"/>
      <c r="J52" s="25"/>
      <c r="K52" s="21">
        <f t="shared" si="17"/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156</v>
      </c>
      <c r="E53" s="94">
        <v>172</v>
      </c>
      <c r="F53" s="94">
        <v>167</v>
      </c>
      <c r="G53" s="67">
        <f t="shared" si="16"/>
        <v>165</v>
      </c>
      <c r="H53" s="84">
        <v>156</v>
      </c>
      <c r="I53" s="84">
        <v>170</v>
      </c>
      <c r="J53" s="84">
        <v>163</v>
      </c>
      <c r="K53" s="67">
        <f t="shared" si="17"/>
        <v>163</v>
      </c>
      <c r="L53" s="85">
        <f>(+D53/D$54)*100</f>
        <v>3.8042192693460403E-2</v>
      </c>
      <c r="M53" s="85">
        <f>(+E53/E$54)*100</f>
        <v>3.8562860826186873E-2</v>
      </c>
      <c r="N53" s="85">
        <f>(+F53/F$54)*100</f>
        <v>3.6260362429921963E-2</v>
      </c>
      <c r="O53" s="68">
        <f>(+G53/G$54)*100</f>
        <v>3.759529838514903E-2</v>
      </c>
      <c r="P53" s="85">
        <f>(+H53/H$54)*100</f>
        <v>3.70470640201764E-2</v>
      </c>
      <c r="Q53" s="85">
        <f>(+I53/I$54)*100</f>
        <v>3.7108181262551297E-2</v>
      </c>
      <c r="R53" s="85">
        <f>(+J53/J$54)*100</f>
        <v>3.444399364370964E-2</v>
      </c>
      <c r="S53" s="68">
        <f>(+K53/K$54)*100</f>
        <v>3.6156925493072506E-2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9">+D9+D14+D20+D16+D21+D29+D38+D36+D40+D44+D48+D46+D49+D53+D34</f>
        <v>410071</v>
      </c>
      <c r="E54" s="46">
        <f t="shared" si="19"/>
        <v>446025</v>
      </c>
      <c r="F54" s="46">
        <f t="shared" si="19"/>
        <v>460558</v>
      </c>
      <c r="G54" s="70">
        <f t="shared" si="19"/>
        <v>438884.66666666663</v>
      </c>
      <c r="H54" s="46">
        <f t="shared" si="19"/>
        <v>421086</v>
      </c>
      <c r="I54" s="46">
        <f t="shared" si="19"/>
        <v>458120</v>
      </c>
      <c r="J54" s="46">
        <f t="shared" si="19"/>
        <v>473232</v>
      </c>
      <c r="K54" s="70">
        <f t="shared" si="19"/>
        <v>450812.66666666669</v>
      </c>
      <c r="L54" s="71">
        <f t="shared" si="19"/>
        <v>100</v>
      </c>
      <c r="M54" s="71">
        <f t="shared" si="19"/>
        <v>100.00000000000001</v>
      </c>
      <c r="N54" s="71">
        <f t="shared" si="19"/>
        <v>99.999999999999986</v>
      </c>
      <c r="O54" s="72">
        <f t="shared" si="19"/>
        <v>99.999999999999986</v>
      </c>
      <c r="P54" s="71">
        <f t="shared" si="19"/>
        <v>99.999999999999986</v>
      </c>
      <c r="Q54" s="71">
        <f t="shared" si="19"/>
        <v>100</v>
      </c>
      <c r="R54" s="71">
        <f t="shared" si="19"/>
        <v>99.999999999999986</v>
      </c>
      <c r="S54" s="72">
        <f t="shared" si="19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146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101" t="s">
        <v>66</v>
      </c>
      <c r="E8" s="101" t="s">
        <v>67</v>
      </c>
      <c r="F8" s="10" t="s">
        <v>68</v>
      </c>
      <c r="G8" s="11" t="s">
        <v>60</v>
      </c>
      <c r="H8" s="101" t="s">
        <v>66</v>
      </c>
      <c r="I8" s="101" t="s">
        <v>67</v>
      </c>
      <c r="J8" s="10" t="s">
        <v>68</v>
      </c>
      <c r="K8" s="11" t="s">
        <v>60</v>
      </c>
      <c r="L8" s="101" t="s">
        <v>66</v>
      </c>
      <c r="M8" s="101" t="s">
        <v>67</v>
      </c>
      <c r="N8" s="10" t="s">
        <v>68</v>
      </c>
      <c r="O8" s="11" t="s">
        <v>59</v>
      </c>
      <c r="P8" s="101" t="s">
        <v>66</v>
      </c>
      <c r="Q8" s="101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235469</v>
      </c>
      <c r="E9" s="15">
        <v>230006</v>
      </c>
      <c r="F9" s="15">
        <v>247412</v>
      </c>
      <c r="G9" s="16">
        <f>(+D9+E9+F9)/3</f>
        <v>237629</v>
      </c>
      <c r="H9" s="17">
        <v>237570</v>
      </c>
      <c r="I9" s="17">
        <v>232864</v>
      </c>
      <c r="J9" s="17">
        <v>250534</v>
      </c>
      <c r="K9" s="16">
        <f>(+H9+I9+J9)/3</f>
        <v>240322.66666666666</v>
      </c>
      <c r="L9" s="18">
        <f t="shared" ref="L9:S12" si="0">(+D9/D$54)*100</f>
        <v>94.028503771618418</v>
      </c>
      <c r="M9" s="18">
        <f t="shared" si="0"/>
        <v>94.366468775770613</v>
      </c>
      <c r="N9" s="18">
        <f t="shared" si="0"/>
        <v>94.484712855255211</v>
      </c>
      <c r="O9" s="19">
        <f t="shared" si="0"/>
        <v>94.295476009703521</v>
      </c>
      <c r="P9" s="18">
        <f t="shared" si="0"/>
        <v>93.427769169662028</v>
      </c>
      <c r="Q9" s="18">
        <f t="shared" si="0"/>
        <v>93.419131216201038</v>
      </c>
      <c r="R9" s="18">
        <f t="shared" si="0"/>
        <v>93.423226225057888</v>
      </c>
      <c r="S9" s="19">
        <f t="shared" si="0"/>
        <v>93.423400425801546</v>
      </c>
      <c r="T9" s="51"/>
    </row>
    <row r="10" spans="1:20" ht="24" customHeight="1" x14ac:dyDescent="0.35">
      <c r="A10" s="13"/>
      <c r="B10" s="13"/>
      <c r="C10" s="20" t="s">
        <v>73</v>
      </c>
      <c r="D10" s="15">
        <v>232886</v>
      </c>
      <c r="E10" s="15">
        <v>227659</v>
      </c>
      <c r="F10" s="15">
        <v>245194</v>
      </c>
      <c r="G10" s="21">
        <f>(+D10+E10+F10)/3</f>
        <v>235246.33333333334</v>
      </c>
      <c r="H10" s="17">
        <v>232886</v>
      </c>
      <c r="I10" s="17">
        <v>227659</v>
      </c>
      <c r="J10" s="17">
        <v>245194</v>
      </c>
      <c r="K10" s="21">
        <f>(+H10+I10+J10)/3</f>
        <v>235246.33333333334</v>
      </c>
      <c r="L10" s="18">
        <f t="shared" si="0"/>
        <v>92.997048993103675</v>
      </c>
      <c r="M10" s="18">
        <f t="shared" si="0"/>
        <v>93.403545624997435</v>
      </c>
      <c r="N10" s="18">
        <f t="shared" si="0"/>
        <v>93.637675956830904</v>
      </c>
      <c r="O10" s="22">
        <f t="shared" si="0"/>
        <v>93.349990873184893</v>
      </c>
      <c r="P10" s="18">
        <f t="shared" si="0"/>
        <v>91.585719791412686</v>
      </c>
      <c r="Q10" s="18">
        <f t="shared" si="0"/>
        <v>91.331017218415525</v>
      </c>
      <c r="R10" s="18">
        <f t="shared" si="0"/>
        <v>91.431959458703588</v>
      </c>
      <c r="S10" s="22">
        <f t="shared" si="0"/>
        <v>91.450018853964082</v>
      </c>
    </row>
    <row r="11" spans="1:20" ht="24" customHeight="1" x14ac:dyDescent="0.35">
      <c r="A11" s="13"/>
      <c r="B11" s="13"/>
      <c r="C11" s="20" t="s">
        <v>74</v>
      </c>
      <c r="D11" s="15">
        <v>117</v>
      </c>
      <c r="E11" s="15">
        <v>116</v>
      </c>
      <c r="F11" s="15">
        <v>128</v>
      </c>
      <c r="G11" s="21">
        <f>(+D11+E11+F11)/3</f>
        <v>120.33333333333333</v>
      </c>
      <c r="H11" s="17">
        <v>24</v>
      </c>
      <c r="I11" s="17">
        <v>23</v>
      </c>
      <c r="J11" s="17">
        <v>22</v>
      </c>
      <c r="K11" s="21">
        <f>(+H11+I11+J11)/3</f>
        <v>23</v>
      </c>
      <c r="L11" s="18">
        <f t="shared" si="0"/>
        <v>4.6720948155720518E-2</v>
      </c>
      <c r="M11" s="18">
        <f t="shared" si="0"/>
        <v>4.7592281844775312E-2</v>
      </c>
      <c r="N11" s="18">
        <f t="shared" si="0"/>
        <v>4.888220153215151E-2</v>
      </c>
      <c r="O11" s="22">
        <f t="shared" si="0"/>
        <v>4.7750438483943419E-2</v>
      </c>
      <c r="P11" s="18">
        <f t="shared" si="0"/>
        <v>9.4383401105858841E-3</v>
      </c>
      <c r="Q11" s="18">
        <f t="shared" si="0"/>
        <v>9.2270167049119823E-3</v>
      </c>
      <c r="R11" s="18">
        <f t="shared" si="0"/>
        <v>8.2037207602611763E-3</v>
      </c>
      <c r="S11" s="22">
        <f t="shared" si="0"/>
        <v>8.9410551222527321E-3</v>
      </c>
    </row>
    <row r="12" spans="1:20" ht="24" customHeight="1" x14ac:dyDescent="0.35">
      <c r="A12" s="13"/>
      <c r="B12" s="13"/>
      <c r="C12" s="20" t="s">
        <v>75</v>
      </c>
      <c r="D12" s="15">
        <v>2466</v>
      </c>
      <c r="E12" s="15">
        <v>2231</v>
      </c>
      <c r="F12" s="15">
        <v>2090</v>
      </c>
      <c r="G12" s="21">
        <f>(+D12+E12+F12)/3</f>
        <v>2262.3333333333335</v>
      </c>
      <c r="H12" s="17">
        <v>4660</v>
      </c>
      <c r="I12" s="17">
        <v>5182</v>
      </c>
      <c r="J12" s="17">
        <v>5318</v>
      </c>
      <c r="K12" s="21">
        <f>(+H12+I12+J12)/3</f>
        <v>5053.333333333333</v>
      </c>
      <c r="L12" s="18">
        <f t="shared" si="0"/>
        <v>0.9847338303590325</v>
      </c>
      <c r="M12" s="18">
        <f t="shared" si="0"/>
        <v>0.9153308689283941</v>
      </c>
      <c r="N12" s="18">
        <f t="shared" si="0"/>
        <v>0.79815469689216123</v>
      </c>
      <c r="O12" s="22">
        <f t="shared" si="0"/>
        <v>0.89773469803469252</v>
      </c>
      <c r="P12" s="18">
        <f t="shared" si="0"/>
        <v>1.8326110381387595</v>
      </c>
      <c r="Q12" s="18">
        <f t="shared" si="0"/>
        <v>2.0788869810806037</v>
      </c>
      <c r="R12" s="18">
        <f t="shared" si="0"/>
        <v>1.9830630455940426</v>
      </c>
      <c r="S12" s="22">
        <f t="shared" si="0"/>
        <v>1.9644405167152379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552</v>
      </c>
      <c r="E14" s="83">
        <v>540</v>
      </c>
      <c r="F14" s="83">
        <v>492</v>
      </c>
      <c r="G14" s="16">
        <f>(+D14+E14+F14)/3</f>
        <v>528</v>
      </c>
      <c r="H14" s="84">
        <v>770</v>
      </c>
      <c r="I14" s="84">
        <v>746</v>
      </c>
      <c r="J14" s="84">
        <v>680</v>
      </c>
      <c r="K14" s="16">
        <f>(+H14+I14+J14)/3</f>
        <v>732</v>
      </c>
      <c r="L14" s="85">
        <f t="shared" ref="L14:S14" si="1">(+D14/D$54)*100</f>
        <v>0.22042703745263015</v>
      </c>
      <c r="M14" s="85">
        <f t="shared" si="1"/>
        <v>0.22155027755326437</v>
      </c>
      <c r="N14" s="85">
        <f t="shared" si="1"/>
        <v>0.18789096213920733</v>
      </c>
      <c r="O14" s="19">
        <f t="shared" si="1"/>
        <v>0.20951992952511464</v>
      </c>
      <c r="P14" s="85">
        <f t="shared" si="1"/>
        <v>0.30281341188129712</v>
      </c>
      <c r="Q14" s="85">
        <f t="shared" si="1"/>
        <v>0.29927628095062342</v>
      </c>
      <c r="R14" s="85">
        <f t="shared" si="1"/>
        <v>0.25356955077170912</v>
      </c>
      <c r="S14" s="19">
        <f t="shared" si="1"/>
        <v>0.28455879780386956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174</v>
      </c>
      <c r="E16" s="15">
        <v>202</v>
      </c>
      <c r="F16" s="15">
        <v>164</v>
      </c>
      <c r="G16" s="16">
        <f t="shared" ref="G16:G22" si="2">(+D16+E16+F16)/3</f>
        <v>180</v>
      </c>
      <c r="H16" s="17">
        <v>173</v>
      </c>
      <c r="I16" s="17">
        <v>177</v>
      </c>
      <c r="J16" s="17">
        <v>192</v>
      </c>
      <c r="K16" s="16">
        <f t="shared" ref="K16:K22" si="3">(+H16+I16+J16)/3</f>
        <v>180.66666666666666</v>
      </c>
      <c r="L16" s="18">
        <f t="shared" ref="L16:S22" si="4">(+D16/D$54)*100</f>
        <v>6.9482435718763849E-2</v>
      </c>
      <c r="M16" s="18">
        <f t="shared" si="4"/>
        <v>8.2876214936591489E-2</v>
      </c>
      <c r="N16" s="18">
        <f t="shared" si="4"/>
        <v>6.2630320713069107E-2</v>
      </c>
      <c r="O16" s="19">
        <f t="shared" si="4"/>
        <v>7.142724870174362E-2</v>
      </c>
      <c r="P16" s="18">
        <f t="shared" si="4"/>
        <v>6.8034701630473246E-2</v>
      </c>
      <c r="Q16" s="18">
        <f t="shared" si="4"/>
        <v>7.1007911163887868E-2</v>
      </c>
      <c r="R16" s="18">
        <f t="shared" si="4"/>
        <v>7.1596108453188451E-2</v>
      </c>
      <c r="S16" s="19">
        <f t="shared" si="4"/>
        <v>7.0232635887840303E-2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174</v>
      </c>
      <c r="E17" s="15">
        <v>202</v>
      </c>
      <c r="F17" s="15">
        <v>164</v>
      </c>
      <c r="G17" s="21">
        <f t="shared" si="2"/>
        <v>180</v>
      </c>
      <c r="H17" s="17">
        <v>173</v>
      </c>
      <c r="I17" s="17">
        <v>177</v>
      </c>
      <c r="J17" s="17">
        <v>192</v>
      </c>
      <c r="K17" s="21">
        <f t="shared" si="3"/>
        <v>180.66666666666666</v>
      </c>
      <c r="L17" s="18">
        <f t="shared" si="4"/>
        <v>6.9482435718763849E-2</v>
      </c>
      <c r="M17" s="18">
        <f t="shared" si="4"/>
        <v>8.2876214936591489E-2</v>
      </c>
      <c r="N17" s="18">
        <f t="shared" si="4"/>
        <v>6.2630320713069107E-2</v>
      </c>
      <c r="O17" s="22">
        <f t="shared" si="4"/>
        <v>7.142724870174362E-2</v>
      </c>
      <c r="P17" s="18">
        <f t="shared" si="4"/>
        <v>6.8034701630473246E-2</v>
      </c>
      <c r="Q17" s="18">
        <f t="shared" si="4"/>
        <v>7.1007911163887868E-2</v>
      </c>
      <c r="R17" s="18">
        <f t="shared" si="4"/>
        <v>7.1596108453188451E-2</v>
      </c>
      <c r="S17" s="22">
        <f t="shared" si="4"/>
        <v>7.0232635887840303E-2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7841</v>
      </c>
      <c r="E19" s="83">
        <v>7262</v>
      </c>
      <c r="F19" s="83">
        <v>7690</v>
      </c>
      <c r="G19" s="16">
        <f t="shared" si="2"/>
        <v>7597.666666666667</v>
      </c>
      <c r="H19" s="84">
        <v>7841</v>
      </c>
      <c r="I19" s="84">
        <v>7262</v>
      </c>
      <c r="J19" s="84">
        <v>7690</v>
      </c>
      <c r="K19" s="16">
        <f t="shared" si="3"/>
        <v>7597.666666666667</v>
      </c>
      <c r="L19" s="85">
        <f t="shared" si="4"/>
        <v>3.1311021751196972</v>
      </c>
      <c r="M19" s="85">
        <f t="shared" si="4"/>
        <v>2.9794409547996406</v>
      </c>
      <c r="N19" s="85">
        <f t="shared" si="4"/>
        <v>2.9367510139237893</v>
      </c>
      <c r="O19" s="19">
        <f t="shared" si="4"/>
        <v>3.0148912586274856</v>
      </c>
      <c r="P19" s="85">
        <f t="shared" si="4"/>
        <v>3.0835843669626635</v>
      </c>
      <c r="Q19" s="85">
        <f t="shared" si="4"/>
        <v>2.9133302309161224</v>
      </c>
      <c r="R19" s="85">
        <f t="shared" si="4"/>
        <v>2.8675733021094749</v>
      </c>
      <c r="S19" s="19">
        <f t="shared" si="4"/>
        <v>2.9535285420508193</v>
      </c>
      <c r="T19" s="51"/>
    </row>
    <row r="20" spans="1:20" ht="24" customHeight="1" x14ac:dyDescent="0.35">
      <c r="A20" s="81"/>
      <c r="B20" s="86"/>
      <c r="C20" s="87" t="s">
        <v>6</v>
      </c>
      <c r="D20" s="83">
        <v>4566</v>
      </c>
      <c r="E20" s="83">
        <v>3956</v>
      </c>
      <c r="F20" s="83">
        <v>4350</v>
      </c>
      <c r="G20" s="21">
        <f t="shared" si="2"/>
        <v>4290.666666666667</v>
      </c>
      <c r="H20" s="84">
        <v>4566</v>
      </c>
      <c r="I20" s="84">
        <v>3956</v>
      </c>
      <c r="J20" s="84">
        <v>4350</v>
      </c>
      <c r="K20" s="21">
        <f t="shared" si="3"/>
        <v>4290.666666666667</v>
      </c>
      <c r="L20" s="85">
        <f t="shared" si="4"/>
        <v>1.8233149511027342</v>
      </c>
      <c r="M20" s="85">
        <f t="shared" si="4"/>
        <v>1.6230609222235441</v>
      </c>
      <c r="N20" s="85">
        <f t="shared" si="4"/>
        <v>1.6612310676942112</v>
      </c>
      <c r="O20" s="22">
        <f t="shared" si="4"/>
        <v>1.7026139727571183</v>
      </c>
      <c r="P20" s="85">
        <f t="shared" si="4"/>
        <v>1.7956442060389648</v>
      </c>
      <c r="Q20" s="85">
        <f t="shared" si="4"/>
        <v>1.587046873244861</v>
      </c>
      <c r="R20" s="85">
        <f t="shared" si="4"/>
        <v>1.6220993321425508</v>
      </c>
      <c r="S20" s="22">
        <f t="shared" si="4"/>
        <v>1.6679603120816981</v>
      </c>
    </row>
    <row r="21" spans="1:20" ht="24" customHeight="1" x14ac:dyDescent="0.35">
      <c r="A21" s="81"/>
      <c r="B21" s="86"/>
      <c r="C21" s="87" t="s">
        <v>7</v>
      </c>
      <c r="D21" s="83">
        <v>3214</v>
      </c>
      <c r="E21" s="83">
        <v>3226</v>
      </c>
      <c r="F21" s="83">
        <v>3248</v>
      </c>
      <c r="G21" s="21">
        <f t="shared" si="2"/>
        <v>3229.3333333333335</v>
      </c>
      <c r="H21" s="84">
        <v>3214</v>
      </c>
      <c r="I21" s="84">
        <v>3226</v>
      </c>
      <c r="J21" s="84">
        <v>3248</v>
      </c>
      <c r="K21" s="21">
        <f t="shared" si="3"/>
        <v>3229.3333333333335</v>
      </c>
      <c r="L21" s="85">
        <f t="shared" si="4"/>
        <v>1.2834284390810748</v>
      </c>
      <c r="M21" s="85">
        <f t="shared" si="4"/>
        <v>1.3235577692348721</v>
      </c>
      <c r="N21" s="85">
        <f t="shared" si="4"/>
        <v>1.2403858638783445</v>
      </c>
      <c r="O21" s="22">
        <f t="shared" si="4"/>
        <v>1.2814577507823932</v>
      </c>
      <c r="P21" s="85">
        <f t="shared" si="4"/>
        <v>1.2639510464759596</v>
      </c>
      <c r="Q21" s="85">
        <f t="shared" si="4"/>
        <v>1.2941893865237415</v>
      </c>
      <c r="R21" s="85">
        <f t="shared" si="4"/>
        <v>1.2111675013331047</v>
      </c>
      <c r="S21" s="22">
        <f t="shared" si="4"/>
        <v>1.2553759713678909</v>
      </c>
    </row>
    <row r="22" spans="1:20" ht="24" customHeight="1" x14ac:dyDescent="0.35">
      <c r="A22" s="81"/>
      <c r="B22" s="88"/>
      <c r="C22" s="87" t="s">
        <v>8</v>
      </c>
      <c r="D22" s="83">
        <v>61</v>
      </c>
      <c r="E22" s="83">
        <v>80</v>
      </c>
      <c r="F22" s="83">
        <v>92</v>
      </c>
      <c r="G22" s="21">
        <f t="shared" si="2"/>
        <v>77.666666666666671</v>
      </c>
      <c r="H22" s="84">
        <v>61</v>
      </c>
      <c r="I22" s="84">
        <v>80</v>
      </c>
      <c r="J22" s="84">
        <v>92</v>
      </c>
      <c r="K22" s="21">
        <f t="shared" si="3"/>
        <v>77.666666666666671</v>
      </c>
      <c r="L22" s="85">
        <f t="shared" si="4"/>
        <v>2.4358784935888476E-2</v>
      </c>
      <c r="M22" s="85">
        <f t="shared" si="4"/>
        <v>3.2822263341224352E-2</v>
      </c>
      <c r="N22" s="85">
        <f t="shared" si="4"/>
        <v>3.5134082351233893E-2</v>
      </c>
      <c r="O22" s="22">
        <f t="shared" si="4"/>
        <v>3.0819535087974567E-2</v>
      </c>
      <c r="P22" s="85">
        <f t="shared" si="4"/>
        <v>2.3989114447739122E-2</v>
      </c>
      <c r="Q22" s="85">
        <f t="shared" si="4"/>
        <v>3.209397114751994E-2</v>
      </c>
      <c r="R22" s="85">
        <f t="shared" si="4"/>
        <v>3.4306468633819469E-2</v>
      </c>
      <c r="S22" s="22">
        <f t="shared" si="4"/>
        <v>3.0192258601230242E-2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hidden="1" customHeight="1" x14ac:dyDescent="0.35">
      <c r="A24" s="81"/>
      <c r="B24" s="88"/>
      <c r="C24" s="87" t="s">
        <v>10</v>
      </c>
      <c r="D24" s="83"/>
      <c r="E24" s="83"/>
      <c r="F24" s="83"/>
      <c r="G24" s="21">
        <f>(+D24+E24+F24)/3</f>
        <v>0</v>
      </c>
      <c r="H24" s="84"/>
      <c r="I24" s="84"/>
      <c r="J24" s="84"/>
      <c r="K24" s="21">
        <f>(+H24+I24+J24)/3</f>
        <v>0</v>
      </c>
      <c r="L24" s="85">
        <f t="shared" ref="L24:S25" si="5">(+D24/D$54)*100</f>
        <v>0</v>
      </c>
      <c r="M24" s="85">
        <f t="shared" si="5"/>
        <v>0</v>
      </c>
      <c r="N24" s="85">
        <f t="shared" si="5"/>
        <v>0</v>
      </c>
      <c r="O24" s="22">
        <f t="shared" si="5"/>
        <v>0</v>
      </c>
      <c r="P24" s="85">
        <f t="shared" si="5"/>
        <v>0</v>
      </c>
      <c r="Q24" s="85">
        <f t="shared" si="5"/>
        <v>0</v>
      </c>
      <c r="R24" s="85">
        <f t="shared" si="5"/>
        <v>0</v>
      </c>
      <c r="S24" s="22">
        <f t="shared" si="5"/>
        <v>0</v>
      </c>
    </row>
    <row r="25" spans="1:20" ht="24" customHeight="1" x14ac:dyDescent="0.35">
      <c r="A25" s="81"/>
      <c r="B25" s="88"/>
      <c r="C25" s="87" t="s">
        <v>11</v>
      </c>
      <c r="D25" s="83">
        <v>12</v>
      </c>
      <c r="E25" s="83">
        <v>22</v>
      </c>
      <c r="F25" s="83">
        <v>18</v>
      </c>
      <c r="G25" s="21">
        <f>(+D25+E25+F25)/3</f>
        <v>17.333333333333332</v>
      </c>
      <c r="H25" s="84">
        <v>12</v>
      </c>
      <c r="I25" s="84">
        <v>22</v>
      </c>
      <c r="J25" s="84">
        <v>18</v>
      </c>
      <c r="K25" s="21">
        <f>(+H25+I25+J25)/3</f>
        <v>17.333333333333332</v>
      </c>
      <c r="L25" s="85">
        <f t="shared" si="5"/>
        <v>4.7918921185354383E-3</v>
      </c>
      <c r="M25" s="85">
        <f t="shared" si="5"/>
        <v>9.0261224188366955E-3</v>
      </c>
      <c r="N25" s="85">
        <f t="shared" si="5"/>
        <v>6.8740595904588052E-3</v>
      </c>
      <c r="O25" s="22">
        <f t="shared" si="5"/>
        <v>6.8781795046123475E-3</v>
      </c>
      <c r="P25" s="85">
        <f t="shared" si="5"/>
        <v>4.7191700552929421E-3</v>
      </c>
      <c r="Q25" s="85">
        <f t="shared" si="5"/>
        <v>8.825842065567982E-3</v>
      </c>
      <c r="R25" s="85">
        <f t="shared" si="5"/>
        <v>6.7121351674864164E-3</v>
      </c>
      <c r="S25" s="22">
        <f t="shared" si="5"/>
        <v>6.7381864689440869E-3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1448</v>
      </c>
      <c r="E27" s="15">
        <v>1358</v>
      </c>
      <c r="F27" s="15">
        <v>1565</v>
      </c>
      <c r="G27" s="16">
        <f>(+D27+E27+F27)/3</f>
        <v>1457</v>
      </c>
      <c r="H27" s="17">
        <v>2584</v>
      </c>
      <c r="I27" s="17">
        <v>3116</v>
      </c>
      <c r="J27" s="17">
        <v>4051</v>
      </c>
      <c r="K27" s="16">
        <f>(+H27+I27+J27)/3</f>
        <v>3250.3333333333335</v>
      </c>
      <c r="L27" s="18">
        <f t="shared" ref="L27:S27" si="6">(+D27/D$54)*100</f>
        <v>0.57822164896994288</v>
      </c>
      <c r="M27" s="18">
        <f t="shared" si="6"/>
        <v>0.55715792021728339</v>
      </c>
      <c r="N27" s="18">
        <f t="shared" si="6"/>
        <v>0.59766129217044606</v>
      </c>
      <c r="O27" s="19">
        <f t="shared" si="6"/>
        <v>0.57816389643578037</v>
      </c>
      <c r="P27" s="18">
        <f t="shared" si="6"/>
        <v>1.0161946185730801</v>
      </c>
      <c r="Q27" s="18">
        <f t="shared" si="6"/>
        <v>1.2500601761959016</v>
      </c>
      <c r="R27" s="18">
        <f t="shared" si="6"/>
        <v>1.5106033090826376</v>
      </c>
      <c r="S27" s="19">
        <f t="shared" si="6"/>
        <v>1.2635395434360346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1295</v>
      </c>
      <c r="E29" s="83">
        <v>1281</v>
      </c>
      <c r="F29" s="83">
        <v>1210</v>
      </c>
      <c r="G29" s="16">
        <f>(+D29+E29+F29)/3</f>
        <v>1262</v>
      </c>
      <c r="H29" s="84">
        <v>1477</v>
      </c>
      <c r="I29" s="84">
        <v>1491</v>
      </c>
      <c r="J29" s="84">
        <v>1430</v>
      </c>
      <c r="K29" s="16">
        <f>(+H29+I29+J29)/3</f>
        <v>1466</v>
      </c>
      <c r="L29" s="85">
        <f t="shared" ref="L29:S32" si="7">(+D29/D$54)*100</f>
        <v>0.51712502445861597</v>
      </c>
      <c r="M29" s="85">
        <f t="shared" si="7"/>
        <v>0.52556649175135495</v>
      </c>
      <c r="N29" s="85">
        <f t="shared" si="7"/>
        <v>0.46208956135861967</v>
      </c>
      <c r="O29" s="19">
        <f t="shared" si="7"/>
        <v>0.50078437700889145</v>
      </c>
      <c r="P29" s="85">
        <f t="shared" si="7"/>
        <v>0.58085118097230637</v>
      </c>
      <c r="Q29" s="85">
        <f t="shared" si="7"/>
        <v>0.59815138726190287</v>
      </c>
      <c r="R29" s="85">
        <f t="shared" si="7"/>
        <v>0.5332418494169765</v>
      </c>
      <c r="S29" s="19">
        <f t="shared" si="7"/>
        <v>0.56989507866184808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373</v>
      </c>
      <c r="E30" s="83">
        <v>363</v>
      </c>
      <c r="F30" s="83">
        <v>369</v>
      </c>
      <c r="G30" s="21">
        <f>(+D30+E30+F30)/3</f>
        <v>368.33333333333331</v>
      </c>
      <c r="H30" s="84">
        <v>551</v>
      </c>
      <c r="I30" s="84">
        <v>561</v>
      </c>
      <c r="J30" s="84">
        <v>511</v>
      </c>
      <c r="K30" s="21">
        <f>(+H30+I30+J30)/3</f>
        <v>541</v>
      </c>
      <c r="L30" s="85">
        <f t="shared" si="7"/>
        <v>0.14894798001780987</v>
      </c>
      <c r="M30" s="85">
        <f t="shared" si="7"/>
        <v>0.14893101991080548</v>
      </c>
      <c r="N30" s="85">
        <f t="shared" si="7"/>
        <v>0.14091822160440551</v>
      </c>
      <c r="O30" s="22">
        <f t="shared" si="7"/>
        <v>0.14616131447301239</v>
      </c>
      <c r="P30" s="85">
        <f t="shared" si="7"/>
        <v>0.21668855837220094</v>
      </c>
      <c r="Q30" s="85">
        <f t="shared" si="7"/>
        <v>0.22505897267198358</v>
      </c>
      <c r="R30" s="85">
        <f t="shared" si="7"/>
        <v>0.19055005947697551</v>
      </c>
      <c r="S30" s="22">
        <f t="shared" si="7"/>
        <v>0.21030916613646644</v>
      </c>
    </row>
    <row r="31" spans="1:20" ht="24" customHeight="1" x14ac:dyDescent="0.35">
      <c r="A31" s="81"/>
      <c r="B31" s="86"/>
      <c r="C31" s="87" t="s">
        <v>54</v>
      </c>
      <c r="D31" s="83">
        <v>489</v>
      </c>
      <c r="E31" s="83">
        <v>495</v>
      </c>
      <c r="F31" s="83">
        <v>447</v>
      </c>
      <c r="G31" s="21">
        <f>(+D31+E31+F31)/3</f>
        <v>477</v>
      </c>
      <c r="H31" s="84">
        <v>435</v>
      </c>
      <c r="I31" s="84">
        <v>429</v>
      </c>
      <c r="J31" s="84">
        <v>433</v>
      </c>
      <c r="K31" s="21">
        <f>(+H31+I31+J31)/3</f>
        <v>432.33333333333331</v>
      </c>
      <c r="L31" s="85">
        <f t="shared" si="7"/>
        <v>0.19526960383031911</v>
      </c>
      <c r="M31" s="85">
        <f t="shared" si="7"/>
        <v>0.20308775442382568</v>
      </c>
      <c r="N31" s="85">
        <f t="shared" si="7"/>
        <v>0.17070581316306033</v>
      </c>
      <c r="O31" s="22">
        <f t="shared" si="7"/>
        <v>0.18928220905962059</v>
      </c>
      <c r="P31" s="85">
        <f t="shared" si="7"/>
        <v>0.17106991450436917</v>
      </c>
      <c r="Q31" s="85">
        <f t="shared" si="7"/>
        <v>0.17210392027857566</v>
      </c>
      <c r="R31" s="85">
        <f t="shared" si="7"/>
        <v>0.16146414041786772</v>
      </c>
      <c r="S31" s="22">
        <f t="shared" si="7"/>
        <v>0.16806592019654773</v>
      </c>
    </row>
    <row r="32" spans="1:20" ht="24" customHeight="1" x14ac:dyDescent="0.35">
      <c r="A32" s="81"/>
      <c r="B32" s="86"/>
      <c r="C32" s="87" t="s">
        <v>55</v>
      </c>
      <c r="D32" s="83">
        <v>433</v>
      </c>
      <c r="E32" s="83">
        <v>423</v>
      </c>
      <c r="F32" s="83">
        <v>394</v>
      </c>
      <c r="G32" s="21">
        <f>(+D32+E32+F32)/3</f>
        <v>416.66666666666669</v>
      </c>
      <c r="H32" s="84">
        <v>491</v>
      </c>
      <c r="I32" s="84">
        <v>501</v>
      </c>
      <c r="J32" s="84">
        <v>486</v>
      </c>
      <c r="K32" s="21">
        <f>(+H32+I32+J32)/3</f>
        <v>492.66666666666669</v>
      </c>
      <c r="L32" s="85">
        <f t="shared" si="7"/>
        <v>0.17290744061048705</v>
      </c>
      <c r="M32" s="85">
        <f t="shared" si="7"/>
        <v>0.17354771741672378</v>
      </c>
      <c r="N32" s="85">
        <f t="shared" si="7"/>
        <v>0.15046552659115386</v>
      </c>
      <c r="O32" s="22">
        <f t="shared" si="7"/>
        <v>0.1653408534762584</v>
      </c>
      <c r="P32" s="85">
        <f t="shared" si="7"/>
        <v>0.19309270809573623</v>
      </c>
      <c r="Q32" s="85">
        <f t="shared" si="7"/>
        <v>0.20098849431134364</v>
      </c>
      <c r="R32" s="85">
        <f t="shared" si="7"/>
        <v>0.18122764952213327</v>
      </c>
      <c r="S32" s="22">
        <f t="shared" si="7"/>
        <v>0.19151999232883388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3195</v>
      </c>
      <c r="E34" s="15">
        <v>2839</v>
      </c>
      <c r="F34" s="15">
        <v>3021</v>
      </c>
      <c r="G34" s="16">
        <f>(+D34+E34+F34)/3</f>
        <v>3018.3333333333335</v>
      </c>
      <c r="H34" s="17">
        <v>3337</v>
      </c>
      <c r="I34" s="17">
        <v>3458</v>
      </c>
      <c r="J34" s="17">
        <v>3255</v>
      </c>
      <c r="K34" s="16">
        <f>(+H34+I34+J34)/3</f>
        <v>3350</v>
      </c>
      <c r="L34" s="18">
        <f t="shared" ref="L34:S34" si="8">(+D34/D$54)*100</f>
        <v>1.2758412765600604</v>
      </c>
      <c r="M34" s="18">
        <f t="shared" si="8"/>
        <v>1.1647800703216991</v>
      </c>
      <c r="N34" s="18">
        <f t="shared" si="8"/>
        <v>1.1536963345986695</v>
      </c>
      <c r="O34" s="19">
        <f t="shared" si="8"/>
        <v>1.1977291425820158</v>
      </c>
      <c r="P34" s="18">
        <f t="shared" si="8"/>
        <v>1.3123225395427123</v>
      </c>
      <c r="Q34" s="18">
        <f t="shared" si="8"/>
        <v>1.3872619028515494</v>
      </c>
      <c r="R34" s="18">
        <f t="shared" si="8"/>
        <v>1.2137777761204604</v>
      </c>
      <c r="S34" s="19">
        <f t="shared" si="8"/>
        <v>1.3022841156324632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16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26</v>
      </c>
      <c r="D38" s="83">
        <v>145</v>
      </c>
      <c r="E38" s="83">
        <v>59</v>
      </c>
      <c r="F38" s="83">
        <v>80</v>
      </c>
      <c r="G38" s="16">
        <f>(+D38+E38+F38)/3</f>
        <v>94.666666666666671</v>
      </c>
      <c r="H38" s="84">
        <v>262</v>
      </c>
      <c r="I38" s="84">
        <v>49</v>
      </c>
      <c r="J38" s="84">
        <v>0</v>
      </c>
      <c r="K38" s="16">
        <f>(+H38+I38+J38)/3</f>
        <v>103.66666666666667</v>
      </c>
      <c r="L38" s="85">
        <f t="shared" ref="L38:S42" si="9">(+D38/D$54)*100</f>
        <v>5.7902029765636548E-2</v>
      </c>
      <c r="M38" s="85">
        <f t="shared" si="9"/>
        <v>2.4206419214152959E-2</v>
      </c>
      <c r="N38" s="85">
        <f t="shared" si="9"/>
        <v>3.055137595759469E-2</v>
      </c>
      <c r="O38" s="19">
        <f t="shared" si="9"/>
        <v>3.7565441909805902E-2</v>
      </c>
      <c r="P38" s="85">
        <f t="shared" si="9"/>
        <v>0.10303521287389591</v>
      </c>
      <c r="Q38" s="85">
        <f t="shared" si="9"/>
        <v>1.9657557327855964E-2</v>
      </c>
      <c r="R38" s="85">
        <f t="shared" si="9"/>
        <v>0</v>
      </c>
      <c r="S38" s="19">
        <f t="shared" si="9"/>
        <v>4.0299538304646373E-2</v>
      </c>
      <c r="T38" s="73"/>
    </row>
    <row r="39" spans="1:20" ht="24" customHeight="1" x14ac:dyDescent="0.35">
      <c r="A39" s="81"/>
      <c r="B39" s="86"/>
      <c r="C39" s="87" t="s">
        <v>27</v>
      </c>
      <c r="D39" s="83">
        <v>0</v>
      </c>
      <c r="E39" s="83">
        <v>0</v>
      </c>
      <c r="F39" s="83">
        <v>0</v>
      </c>
      <c r="G39" s="21">
        <f>(+D39+E39+F39)/3</f>
        <v>0</v>
      </c>
      <c r="H39" s="84">
        <v>0</v>
      </c>
      <c r="I39" s="84">
        <v>0</v>
      </c>
      <c r="J39" s="84">
        <v>0</v>
      </c>
      <c r="K39" s="21">
        <f>(+H39+I39+J39)/3</f>
        <v>0</v>
      </c>
      <c r="L39" s="85">
        <f t="shared" si="9"/>
        <v>0</v>
      </c>
      <c r="M39" s="85">
        <f t="shared" si="9"/>
        <v>0</v>
      </c>
      <c r="N39" s="85">
        <f t="shared" si="9"/>
        <v>0</v>
      </c>
      <c r="O39" s="22">
        <f t="shared" si="9"/>
        <v>0</v>
      </c>
      <c r="P39" s="85">
        <f t="shared" si="9"/>
        <v>0</v>
      </c>
      <c r="Q39" s="85">
        <f t="shared" si="9"/>
        <v>0</v>
      </c>
      <c r="R39" s="85">
        <f t="shared" si="9"/>
        <v>0</v>
      </c>
      <c r="S39" s="22">
        <f t="shared" si="9"/>
        <v>0</v>
      </c>
    </row>
    <row r="40" spans="1:20" ht="24" customHeight="1" x14ac:dyDescent="0.35">
      <c r="A40" s="81"/>
      <c r="B40" s="86"/>
      <c r="C40" s="87" t="s">
        <v>19</v>
      </c>
      <c r="D40" s="83">
        <v>145</v>
      </c>
      <c r="E40" s="83">
        <v>59</v>
      </c>
      <c r="F40" s="83">
        <v>80</v>
      </c>
      <c r="G40" s="21">
        <f>(+D40+E40+F40)/3</f>
        <v>94.666666666666671</v>
      </c>
      <c r="H40" s="84">
        <v>262</v>
      </c>
      <c r="I40" s="84">
        <v>49</v>
      </c>
      <c r="J40" s="84">
        <v>0</v>
      </c>
      <c r="K40" s="21">
        <f>(+H40+I40+J40)/3</f>
        <v>103.66666666666667</v>
      </c>
      <c r="L40" s="85">
        <f t="shared" si="9"/>
        <v>5.7902029765636548E-2</v>
      </c>
      <c r="M40" s="85">
        <f t="shared" si="9"/>
        <v>2.4206419214152959E-2</v>
      </c>
      <c r="N40" s="85">
        <f t="shared" si="9"/>
        <v>3.055137595759469E-2</v>
      </c>
      <c r="O40" s="22">
        <f t="shared" si="9"/>
        <v>3.7565441909805902E-2</v>
      </c>
      <c r="P40" s="85">
        <f t="shared" si="9"/>
        <v>0.10303521287389591</v>
      </c>
      <c r="Q40" s="85">
        <f t="shared" si="9"/>
        <v>1.9657557327855964E-2</v>
      </c>
      <c r="R40" s="85">
        <f t="shared" si="9"/>
        <v>0</v>
      </c>
      <c r="S40" s="22">
        <f t="shared" si="9"/>
        <v>4.0299538304646373E-2</v>
      </c>
    </row>
    <row r="41" spans="1:20" ht="24" customHeight="1" x14ac:dyDescent="0.35">
      <c r="A41" s="13" t="s">
        <v>35</v>
      </c>
      <c r="B41" s="13"/>
      <c r="C41" s="35" t="s">
        <v>76</v>
      </c>
      <c r="D41" s="15"/>
      <c r="E41" s="15"/>
      <c r="F41" s="15"/>
      <c r="G41" s="21"/>
      <c r="H41" s="17"/>
      <c r="I41" s="17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13"/>
      <c r="B42" s="13"/>
      <c r="C42" s="35" t="s">
        <v>77</v>
      </c>
      <c r="D42" s="15">
        <v>53</v>
      </c>
      <c r="E42" s="15">
        <v>35</v>
      </c>
      <c r="F42" s="15">
        <v>35</v>
      </c>
      <c r="G42" s="16">
        <f>(+D42+E42+F42)/3</f>
        <v>41</v>
      </c>
      <c r="H42" s="17">
        <v>52</v>
      </c>
      <c r="I42" s="17">
        <v>7</v>
      </c>
      <c r="J42" s="25">
        <v>60</v>
      </c>
      <c r="K42" s="16">
        <f>(+H42+I42+J42)/3</f>
        <v>39.666666666666664</v>
      </c>
      <c r="L42" s="18">
        <f t="shared" si="9"/>
        <v>2.1164190190198186E-2</v>
      </c>
      <c r="M42" s="18">
        <f t="shared" si="9"/>
        <v>1.4359740211785654E-2</v>
      </c>
      <c r="N42" s="26">
        <f t="shared" si="9"/>
        <v>1.3366226981447677E-2</v>
      </c>
      <c r="O42" s="19">
        <f t="shared" si="9"/>
        <v>1.6269539982063826E-2</v>
      </c>
      <c r="P42" s="18">
        <f t="shared" si="9"/>
        <v>2.044973690626942E-2</v>
      </c>
      <c r="Q42" s="18">
        <f t="shared" si="9"/>
        <v>2.8082224754079946E-3</v>
      </c>
      <c r="R42" s="26">
        <f t="shared" si="9"/>
        <v>2.2373783891621389E-2</v>
      </c>
      <c r="S42" s="19">
        <f t="shared" si="9"/>
        <v>1.5420080573160508E-2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51</v>
      </c>
      <c r="E44" s="83">
        <v>46</v>
      </c>
      <c r="F44" s="83">
        <v>40</v>
      </c>
      <c r="G44" s="16">
        <f>(+D44+E44+F44)/3</f>
        <v>45.666666666666664</v>
      </c>
      <c r="H44" s="84">
        <v>85</v>
      </c>
      <c r="I44" s="84">
        <v>69</v>
      </c>
      <c r="J44" s="90">
        <v>66</v>
      </c>
      <c r="K44" s="16">
        <f>(+H44+I44+J44)/3</f>
        <v>73.333333333333329</v>
      </c>
      <c r="L44" s="85">
        <f t="shared" ref="L44:S44" si="10">(+D44/D$54)*100</f>
        <v>2.0365541503775609E-2</v>
      </c>
      <c r="M44" s="85">
        <f t="shared" si="10"/>
        <v>1.8872801421204004E-2</v>
      </c>
      <c r="N44" s="91">
        <f t="shared" si="10"/>
        <v>1.5275687978797345E-2</v>
      </c>
      <c r="O44" s="19">
        <f t="shared" si="10"/>
        <v>1.8121357540997918E-2</v>
      </c>
      <c r="P44" s="85">
        <f t="shared" si="10"/>
        <v>3.3427454558325007E-2</v>
      </c>
      <c r="Q44" s="85">
        <f t="shared" si="10"/>
        <v>2.7681050114735945E-2</v>
      </c>
      <c r="R44" s="91">
        <f t="shared" si="10"/>
        <v>2.4611162280783527E-2</v>
      </c>
      <c r="S44" s="19">
        <f t="shared" si="10"/>
        <v>2.8507711983994218E-2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6</v>
      </c>
      <c r="E46" s="15">
        <v>2</v>
      </c>
      <c r="F46" s="15">
        <v>13</v>
      </c>
      <c r="G46" s="16">
        <f>(+D46+E46+F46)/3</f>
        <v>7</v>
      </c>
      <c r="H46" s="17">
        <v>5</v>
      </c>
      <c r="I46" s="17">
        <v>0</v>
      </c>
      <c r="J46" s="17">
        <v>8</v>
      </c>
      <c r="K46" s="16">
        <f>(+H46+I46+J46)/3</f>
        <v>4.333333333333333</v>
      </c>
      <c r="L46" s="18">
        <f t="shared" ref="L46:S46" si="11">(+D46/D$54)*100</f>
        <v>2.3959460592677191E-3</v>
      </c>
      <c r="M46" s="18">
        <f t="shared" si="11"/>
        <v>8.2055658353060888E-4</v>
      </c>
      <c r="N46" s="18">
        <f t="shared" si="11"/>
        <v>4.9645985931091371E-3</v>
      </c>
      <c r="O46" s="19">
        <f t="shared" si="11"/>
        <v>2.7777263384011408E-3</v>
      </c>
      <c r="P46" s="18">
        <f t="shared" si="11"/>
        <v>1.9663208563720593E-3</v>
      </c>
      <c r="Q46" s="18">
        <f t="shared" si="11"/>
        <v>0</v>
      </c>
      <c r="R46" s="18">
        <f t="shared" si="11"/>
        <v>2.9831711855495186E-3</v>
      </c>
      <c r="S46" s="19">
        <f t="shared" si="11"/>
        <v>1.6845466172360217E-3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176</v>
      </c>
      <c r="E48" s="83">
        <v>88</v>
      </c>
      <c r="F48" s="83">
        <v>98</v>
      </c>
      <c r="G48" s="16">
        <f t="shared" ref="G48:G53" si="12">(+D48+E48+F48)/3</f>
        <v>120.66666666666667</v>
      </c>
      <c r="H48" s="84">
        <v>106</v>
      </c>
      <c r="I48" s="84">
        <v>7</v>
      </c>
      <c r="J48" s="84">
        <v>168</v>
      </c>
      <c r="K48" s="16">
        <f t="shared" ref="K48:K53" si="13">(+H48+I48+J48)/3</f>
        <v>93.666666666666671</v>
      </c>
      <c r="L48" s="85">
        <f t="shared" ref="L48:S53" si="14">(+D48/D$54)*100</f>
        <v>7.028108440518642E-2</v>
      </c>
      <c r="M48" s="85">
        <f t="shared" si="14"/>
        <v>3.6104489675346782E-2</v>
      </c>
      <c r="N48" s="85">
        <f t="shared" si="14"/>
        <v>3.7425435548053498E-2</v>
      </c>
      <c r="O48" s="19">
        <f t="shared" si="14"/>
        <v>4.7882711166724427E-2</v>
      </c>
      <c r="P48" s="85">
        <f t="shared" si="14"/>
        <v>4.1686002155087658E-2</v>
      </c>
      <c r="Q48" s="85">
        <f t="shared" si="14"/>
        <v>2.8082224754079946E-3</v>
      </c>
      <c r="R48" s="85">
        <f t="shared" si="14"/>
        <v>6.2646594896539898E-2</v>
      </c>
      <c r="S48" s="19">
        <f t="shared" si="14"/>
        <v>3.6412123034101705E-2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2"/>
        <v>0</v>
      </c>
      <c r="H49" s="17">
        <v>0</v>
      </c>
      <c r="I49" s="17">
        <v>0</v>
      </c>
      <c r="J49" s="17">
        <v>0</v>
      </c>
      <c r="K49" s="16">
        <f t="shared" si="13"/>
        <v>0</v>
      </c>
      <c r="L49" s="18">
        <f t="shared" si="14"/>
        <v>0</v>
      </c>
      <c r="M49" s="18">
        <f t="shared" si="14"/>
        <v>0</v>
      </c>
      <c r="N49" s="18">
        <f t="shared" si="14"/>
        <v>0</v>
      </c>
      <c r="O49" s="19">
        <f t="shared" si="14"/>
        <v>0</v>
      </c>
      <c r="P49" s="18">
        <f t="shared" si="14"/>
        <v>0</v>
      </c>
      <c r="Q49" s="18">
        <f t="shared" si="14"/>
        <v>0</v>
      </c>
      <c r="R49" s="18">
        <f t="shared" si="14"/>
        <v>0</v>
      </c>
      <c r="S49" s="19">
        <f t="shared" si="14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2"/>
        <v>0</v>
      </c>
      <c r="H50" s="17">
        <v>0</v>
      </c>
      <c r="I50" s="17">
        <v>0</v>
      </c>
      <c r="J50" s="17">
        <v>0</v>
      </c>
      <c r="K50" s="21">
        <f t="shared" si="13"/>
        <v>0</v>
      </c>
      <c r="L50" s="18">
        <f t="shared" si="14"/>
        <v>0</v>
      </c>
      <c r="M50" s="18">
        <f t="shared" si="14"/>
        <v>0</v>
      </c>
      <c r="N50" s="18">
        <f t="shared" si="14"/>
        <v>0</v>
      </c>
      <c r="O50" s="22">
        <f t="shared" si="14"/>
        <v>0</v>
      </c>
      <c r="P50" s="18">
        <f t="shared" si="14"/>
        <v>0</v>
      </c>
      <c r="Q50" s="18">
        <f t="shared" si="14"/>
        <v>0</v>
      </c>
      <c r="R50" s="18">
        <f t="shared" si="14"/>
        <v>0</v>
      </c>
      <c r="S50" s="22">
        <f t="shared" si="14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2"/>
        <v>0</v>
      </c>
      <c r="H51" s="17">
        <v>0</v>
      </c>
      <c r="I51" s="17">
        <v>0</v>
      </c>
      <c r="J51" s="17">
        <v>0</v>
      </c>
      <c r="K51" s="21">
        <f t="shared" si="13"/>
        <v>0</v>
      </c>
      <c r="L51" s="18">
        <f t="shared" si="14"/>
        <v>0</v>
      </c>
      <c r="M51" s="18">
        <f t="shared" si="14"/>
        <v>0</v>
      </c>
      <c r="N51" s="18">
        <f t="shared" si="14"/>
        <v>0</v>
      </c>
      <c r="O51" s="22">
        <f t="shared" si="14"/>
        <v>0</v>
      </c>
      <c r="P51" s="18">
        <f t="shared" si="14"/>
        <v>0</v>
      </c>
      <c r="Q51" s="18">
        <f t="shared" si="14"/>
        <v>0</v>
      </c>
      <c r="R51" s="18">
        <f t="shared" si="14"/>
        <v>0</v>
      </c>
      <c r="S51" s="22">
        <f t="shared" si="14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2"/>
        <v>0</v>
      </c>
      <c r="H52" s="17">
        <v>0</v>
      </c>
      <c r="I52" s="17">
        <v>0</v>
      </c>
      <c r="J52" s="17">
        <v>0</v>
      </c>
      <c r="K52" s="21">
        <f t="shared" si="13"/>
        <v>0</v>
      </c>
      <c r="L52" s="18">
        <f t="shared" si="14"/>
        <v>0</v>
      </c>
      <c r="M52" s="18">
        <f t="shared" si="14"/>
        <v>0</v>
      </c>
      <c r="N52" s="18">
        <f t="shared" si="14"/>
        <v>0</v>
      </c>
      <c r="O52" s="22">
        <f t="shared" si="14"/>
        <v>0</v>
      </c>
      <c r="P52" s="18">
        <f t="shared" si="14"/>
        <v>0</v>
      </c>
      <c r="Q52" s="18">
        <f t="shared" si="14"/>
        <v>0</v>
      </c>
      <c r="R52" s="18">
        <f t="shared" si="14"/>
        <v>0</v>
      </c>
      <c r="S52" s="22">
        <f t="shared" si="14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18</v>
      </c>
      <c r="E53" s="94">
        <v>19</v>
      </c>
      <c r="F53" s="94">
        <v>34</v>
      </c>
      <c r="G53" s="67">
        <f t="shared" si="12"/>
        <v>23.666666666666668</v>
      </c>
      <c r="H53" s="84">
        <v>20</v>
      </c>
      <c r="I53" s="84">
        <v>22</v>
      </c>
      <c r="J53" s="84">
        <v>37</v>
      </c>
      <c r="K53" s="67">
        <f t="shared" si="13"/>
        <v>26.333333333333332</v>
      </c>
      <c r="L53" s="85">
        <f t="shared" si="14"/>
        <v>7.187838177803157E-3</v>
      </c>
      <c r="M53" s="85">
        <f t="shared" si="14"/>
        <v>7.7952875435407841E-3</v>
      </c>
      <c r="N53" s="85">
        <f t="shared" si="14"/>
        <v>1.2984334781977743E-2</v>
      </c>
      <c r="O53" s="68">
        <f t="shared" si="14"/>
        <v>9.3913604774514756E-3</v>
      </c>
      <c r="P53" s="85">
        <f t="shared" si="14"/>
        <v>7.8652834254882373E-3</v>
      </c>
      <c r="Q53" s="85">
        <f t="shared" si="14"/>
        <v>8.825842065567982E-3</v>
      </c>
      <c r="R53" s="85">
        <f t="shared" si="14"/>
        <v>1.3797166733166524E-2</v>
      </c>
      <c r="S53" s="68">
        <f t="shared" si="14"/>
        <v>1.0236860212434286E-2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F54" si="15">D19+D27+D29+D16+D34+D44+D38+D14+D46+D48+D49+D9+D53+D42</f>
        <v>250423</v>
      </c>
      <c r="E54" s="46">
        <f t="shared" si="15"/>
        <v>243737</v>
      </c>
      <c r="F54" s="46">
        <f t="shared" si="15"/>
        <v>261854</v>
      </c>
      <c r="G54" s="70">
        <f>G19+G27+G29+G16+G34+G44+G38+G14+G46+G48+G49+G9+G53+G42</f>
        <v>252004.66666666666</v>
      </c>
      <c r="H54" s="46">
        <f t="shared" ref="H54:J54" si="16">H19+H27+H29+H16+H34+H44+H38+H14+H46+H48+H49+H9+H53+H42</f>
        <v>254282</v>
      </c>
      <c r="I54" s="46">
        <f t="shared" si="16"/>
        <v>249268</v>
      </c>
      <c r="J54" s="46">
        <f t="shared" si="16"/>
        <v>268171</v>
      </c>
      <c r="K54" s="70">
        <f>K19+K27+K29+K16+K34+K44+K38+K14+K46+K48+K49+K9+K53+K42</f>
        <v>257240.33333333331</v>
      </c>
      <c r="L54" s="71">
        <f t="shared" ref="L54:R54" si="17">L19+L27+L29+L16+L34+L44+L38+L14+L46+L48+L49+L9+L53+L42</f>
        <v>99.999999999999986</v>
      </c>
      <c r="M54" s="71">
        <f t="shared" si="17"/>
        <v>100.00000000000001</v>
      </c>
      <c r="N54" s="71">
        <f t="shared" si="17"/>
        <v>99.999999999999986</v>
      </c>
      <c r="O54" s="72">
        <f>O19+O27+O29+O16+O34+O44+O38+O14+O46+O48+O49+O9+O53+O42</f>
        <v>100</v>
      </c>
      <c r="P54" s="71">
        <f t="shared" si="17"/>
        <v>100</v>
      </c>
      <c r="Q54" s="71">
        <f t="shared" si="17"/>
        <v>100</v>
      </c>
      <c r="R54" s="71">
        <f t="shared" si="17"/>
        <v>100</v>
      </c>
      <c r="S54" s="72">
        <f>S19+S27+S29+S16+S34+S44+S38+S14+S46+S48+S49+S9+S53+S42</f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100"/>
      <c r="M56" s="100"/>
      <c r="N56" s="100"/>
      <c r="O56" s="100"/>
      <c r="P56" s="100"/>
      <c r="Q56" s="100"/>
      <c r="R56" s="100"/>
      <c r="S56" s="100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145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99" t="s">
        <v>63</v>
      </c>
      <c r="E8" s="99" t="s">
        <v>64</v>
      </c>
      <c r="F8" s="10" t="s">
        <v>65</v>
      </c>
      <c r="G8" s="11" t="s">
        <v>60</v>
      </c>
      <c r="H8" s="99" t="s">
        <v>63</v>
      </c>
      <c r="I8" s="99" t="s">
        <v>64</v>
      </c>
      <c r="J8" s="10" t="s">
        <v>65</v>
      </c>
      <c r="K8" s="11" t="s">
        <v>60</v>
      </c>
      <c r="L8" s="99" t="s">
        <v>63</v>
      </c>
      <c r="M8" s="99" t="s">
        <v>64</v>
      </c>
      <c r="N8" s="10" t="s">
        <v>65</v>
      </c>
      <c r="O8" s="11" t="s">
        <v>59</v>
      </c>
      <c r="P8" s="99" t="s">
        <v>63</v>
      </c>
      <c r="Q8" s="9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221212</v>
      </c>
      <c r="E9" s="15">
        <v>216648</v>
      </c>
      <c r="F9" s="15">
        <v>240063</v>
      </c>
      <c r="G9" s="16">
        <f>(+D9+E9+F9)/3</f>
        <v>225974.33333333334</v>
      </c>
      <c r="H9" s="17">
        <v>222599</v>
      </c>
      <c r="I9" s="17">
        <v>220826</v>
      </c>
      <c r="J9" s="17">
        <v>243284</v>
      </c>
      <c r="K9" s="16">
        <f>(+H9+I9+J9)/3</f>
        <v>228903</v>
      </c>
      <c r="L9" s="18">
        <f t="shared" ref="L9:S12" si="0">(+D9/D$54)*100</f>
        <v>93.840462898545809</v>
      </c>
      <c r="M9" s="18">
        <f t="shared" si="0"/>
        <v>94.399999999999991</v>
      </c>
      <c r="N9" s="18">
        <f t="shared" si="0"/>
        <v>94.657960419697886</v>
      </c>
      <c r="O9" s="19">
        <f t="shared" si="0"/>
        <v>94.307519166215712</v>
      </c>
      <c r="P9" s="18">
        <f t="shared" si="0"/>
        <v>93.017395919083697</v>
      </c>
      <c r="Q9" s="18">
        <f t="shared" si="0"/>
        <v>93.710905341062443</v>
      </c>
      <c r="R9" s="18">
        <f t="shared" si="0"/>
        <v>94.024982221809978</v>
      </c>
      <c r="S9" s="19">
        <f t="shared" si="0"/>
        <v>93.595466260687289</v>
      </c>
      <c r="T9" s="51"/>
    </row>
    <row r="10" spans="1:20" ht="24" customHeight="1" x14ac:dyDescent="0.35">
      <c r="A10" s="13"/>
      <c r="B10" s="13"/>
      <c r="C10" s="20" t="s">
        <v>73</v>
      </c>
      <c r="D10" s="15">
        <v>219090</v>
      </c>
      <c r="E10" s="15">
        <v>214631</v>
      </c>
      <c r="F10" s="15">
        <v>237793</v>
      </c>
      <c r="G10" s="21">
        <f>(+D10+E10+F10)/3</f>
        <v>223838</v>
      </c>
      <c r="H10" s="17">
        <v>219090</v>
      </c>
      <c r="I10" s="17">
        <v>214631</v>
      </c>
      <c r="J10" s="17">
        <v>237793</v>
      </c>
      <c r="K10" s="21">
        <f>(+H10+I10+J10)/3</f>
        <v>223838</v>
      </c>
      <c r="L10" s="18">
        <f t="shared" si="0"/>
        <v>92.940288123801608</v>
      </c>
      <c r="M10" s="18">
        <f t="shared" si="0"/>
        <v>93.521132897603493</v>
      </c>
      <c r="N10" s="18">
        <f t="shared" si="0"/>
        <v>93.762888833686233</v>
      </c>
      <c r="O10" s="22">
        <f t="shared" si="0"/>
        <v>93.415947571305551</v>
      </c>
      <c r="P10" s="18">
        <f t="shared" si="0"/>
        <v>91.55109084906961</v>
      </c>
      <c r="Q10" s="18">
        <f t="shared" si="0"/>
        <v>91.081961925939765</v>
      </c>
      <c r="R10" s="18">
        <f t="shared" si="0"/>
        <v>91.902807408094489</v>
      </c>
      <c r="S10" s="22">
        <f t="shared" si="0"/>
        <v>91.524453488419638</v>
      </c>
    </row>
    <row r="11" spans="1:20" ht="24" customHeight="1" x14ac:dyDescent="0.35">
      <c r="A11" s="13"/>
      <c r="B11" s="13"/>
      <c r="C11" s="20" t="s">
        <v>74</v>
      </c>
      <c r="D11" s="15">
        <v>124</v>
      </c>
      <c r="E11" s="15">
        <v>109</v>
      </c>
      <c r="F11" s="15">
        <v>113</v>
      </c>
      <c r="G11" s="21">
        <f>(+D11+E11+F11)/3</f>
        <v>115.33333333333333</v>
      </c>
      <c r="H11" s="17">
        <v>25</v>
      </c>
      <c r="I11" s="17">
        <v>22</v>
      </c>
      <c r="J11" s="17">
        <v>23</v>
      </c>
      <c r="K11" s="21">
        <f>(+H11+I11+J11)/3</f>
        <v>23.333333333333332</v>
      </c>
      <c r="L11" s="18">
        <f t="shared" si="0"/>
        <v>5.2602107477983474E-2</v>
      </c>
      <c r="M11" s="18">
        <f t="shared" si="0"/>
        <v>4.7494553376906321E-2</v>
      </c>
      <c r="N11" s="18">
        <f t="shared" si="0"/>
        <v>4.4556426968861758E-2</v>
      </c>
      <c r="O11" s="22">
        <f t="shared" si="0"/>
        <v>4.813290245575181E-2</v>
      </c>
      <c r="P11" s="18">
        <f t="shared" si="0"/>
        <v>1.0446744585452281E-2</v>
      </c>
      <c r="Q11" s="18">
        <f t="shared" si="0"/>
        <v>9.3360379552379427E-3</v>
      </c>
      <c r="R11" s="18">
        <f t="shared" si="0"/>
        <v>8.8890950128312149E-3</v>
      </c>
      <c r="S11" s="22">
        <f t="shared" si="0"/>
        <v>9.540697206892745E-3</v>
      </c>
    </row>
    <row r="12" spans="1:20" ht="24" customHeight="1" x14ac:dyDescent="0.35">
      <c r="A12" s="13"/>
      <c r="B12" s="13"/>
      <c r="C12" s="20" t="s">
        <v>75</v>
      </c>
      <c r="D12" s="15">
        <v>1998</v>
      </c>
      <c r="E12" s="15">
        <v>1908</v>
      </c>
      <c r="F12" s="15">
        <v>2157</v>
      </c>
      <c r="G12" s="21">
        <f>(+D12+E12+F12)/3</f>
        <v>2021</v>
      </c>
      <c r="H12" s="17">
        <v>3484</v>
      </c>
      <c r="I12" s="17">
        <v>6173</v>
      </c>
      <c r="J12" s="17">
        <v>5468</v>
      </c>
      <c r="K12" s="21">
        <f>(+H12+I12+J12)/3</f>
        <v>5041.666666666667</v>
      </c>
      <c r="L12" s="18">
        <f t="shared" si="0"/>
        <v>0.84757266726621749</v>
      </c>
      <c r="M12" s="18">
        <f t="shared" si="0"/>
        <v>0.83137254901960789</v>
      </c>
      <c r="N12" s="18">
        <f t="shared" si="0"/>
        <v>0.85051515904278596</v>
      </c>
      <c r="O12" s="22">
        <f t="shared" si="0"/>
        <v>0.84343869245440228</v>
      </c>
      <c r="P12" s="18">
        <f t="shared" si="0"/>
        <v>1.4558583254286299</v>
      </c>
      <c r="Q12" s="18">
        <f t="shared" si="0"/>
        <v>2.619607377167446</v>
      </c>
      <c r="R12" s="18">
        <f t="shared" si="0"/>
        <v>2.1132857187026559</v>
      </c>
      <c r="S12" s="22">
        <f t="shared" si="0"/>
        <v>2.0614720750607542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557</v>
      </c>
      <c r="E14" s="83">
        <v>512</v>
      </c>
      <c r="F14" s="83">
        <v>557</v>
      </c>
      <c r="G14" s="16">
        <f>(+D14+E14+F14)/3</f>
        <v>542</v>
      </c>
      <c r="H14" s="84">
        <v>793</v>
      </c>
      <c r="I14" s="84">
        <v>738</v>
      </c>
      <c r="J14" s="84">
        <v>788</v>
      </c>
      <c r="K14" s="16">
        <f>(+H14+I14+J14)/3</f>
        <v>773</v>
      </c>
      <c r="L14" s="85">
        <f t="shared" ref="L14:S14" si="1">(+D14/D$54)*100</f>
        <v>0.23628527310674835</v>
      </c>
      <c r="M14" s="85">
        <f t="shared" si="1"/>
        <v>0.22309368191721132</v>
      </c>
      <c r="N14" s="85">
        <f t="shared" si="1"/>
        <v>0.2196276975367788</v>
      </c>
      <c r="O14" s="19">
        <f t="shared" si="1"/>
        <v>0.22619681905506486</v>
      </c>
      <c r="P14" s="85">
        <f t="shared" si="1"/>
        <v>0.33137073825054636</v>
      </c>
      <c r="Q14" s="85">
        <f t="shared" si="1"/>
        <v>0.31318163686207279</v>
      </c>
      <c r="R14" s="85">
        <f t="shared" si="1"/>
        <v>0.3045481247874347</v>
      </c>
      <c r="S14" s="19">
        <f t="shared" si="1"/>
        <v>0.31606966889691829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204</v>
      </c>
      <c r="E16" s="15">
        <v>182</v>
      </c>
      <c r="F16" s="15">
        <v>176</v>
      </c>
      <c r="G16" s="16">
        <f t="shared" ref="G16:G22" si="2">(+D16+E16+F16)/3</f>
        <v>187.33333333333334</v>
      </c>
      <c r="H16" s="17">
        <v>210</v>
      </c>
      <c r="I16" s="17">
        <v>186</v>
      </c>
      <c r="J16" s="17">
        <v>180</v>
      </c>
      <c r="K16" s="16">
        <f t="shared" ref="K16:K22" si="3">(+H16+I16+J16)/3</f>
        <v>192</v>
      </c>
      <c r="L16" s="18">
        <f t="shared" ref="L16:S22" si="4">(+D16/D$54)*100</f>
        <v>8.6538951012166354E-2</v>
      </c>
      <c r="M16" s="18">
        <f t="shared" si="4"/>
        <v>7.9302832244008706E-2</v>
      </c>
      <c r="N16" s="18">
        <f t="shared" si="4"/>
        <v>6.9397620765660792E-2</v>
      </c>
      <c r="O16" s="19">
        <f t="shared" si="4"/>
        <v>7.8181188381885897E-2</v>
      </c>
      <c r="P16" s="18">
        <f t="shared" si="4"/>
        <v>8.7752654517799164E-2</v>
      </c>
      <c r="Q16" s="18">
        <f t="shared" si="4"/>
        <v>7.8931957257920779E-2</v>
      </c>
      <c r="R16" s="18">
        <f t="shared" si="4"/>
        <v>6.9566830535200824E-2</v>
      </c>
      <c r="S16" s="19">
        <f t="shared" si="4"/>
        <v>7.8506308445288886E-2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204</v>
      </c>
      <c r="E17" s="15">
        <v>182</v>
      </c>
      <c r="F17" s="15">
        <v>176</v>
      </c>
      <c r="G17" s="21">
        <f t="shared" si="2"/>
        <v>187.33333333333334</v>
      </c>
      <c r="H17" s="17">
        <v>210</v>
      </c>
      <c r="I17" s="17">
        <v>186</v>
      </c>
      <c r="J17" s="17">
        <v>180</v>
      </c>
      <c r="K17" s="21">
        <f t="shared" si="3"/>
        <v>192</v>
      </c>
      <c r="L17" s="18">
        <f t="shared" si="4"/>
        <v>8.6538951012166354E-2</v>
      </c>
      <c r="M17" s="18">
        <f t="shared" si="4"/>
        <v>7.9302832244008706E-2</v>
      </c>
      <c r="N17" s="18">
        <f t="shared" si="4"/>
        <v>6.9397620765660792E-2</v>
      </c>
      <c r="O17" s="22">
        <f t="shared" si="4"/>
        <v>7.8181188381885897E-2</v>
      </c>
      <c r="P17" s="18">
        <f t="shared" si="4"/>
        <v>8.7752654517799164E-2</v>
      </c>
      <c r="Q17" s="18">
        <f t="shared" si="4"/>
        <v>7.8931957257920779E-2</v>
      </c>
      <c r="R17" s="18">
        <f t="shared" si="4"/>
        <v>6.9566830535200824E-2</v>
      </c>
      <c r="S17" s="22">
        <f t="shared" si="4"/>
        <v>7.8506308445288886E-2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7738</v>
      </c>
      <c r="E19" s="83">
        <v>6380</v>
      </c>
      <c r="F19" s="83">
        <v>6597</v>
      </c>
      <c r="G19" s="16">
        <f t="shared" si="2"/>
        <v>6905</v>
      </c>
      <c r="H19" s="84">
        <v>7738</v>
      </c>
      <c r="I19" s="84">
        <v>6380</v>
      </c>
      <c r="J19" s="84">
        <v>6597</v>
      </c>
      <c r="K19" s="16">
        <f t="shared" si="3"/>
        <v>6905</v>
      </c>
      <c r="L19" s="85">
        <f t="shared" si="4"/>
        <v>3.2825411908438391</v>
      </c>
      <c r="M19" s="85">
        <f t="shared" si="4"/>
        <v>2.7799564270152506</v>
      </c>
      <c r="N19" s="85">
        <f t="shared" si="4"/>
        <v>2.601227864721956</v>
      </c>
      <c r="O19" s="19">
        <f t="shared" si="4"/>
        <v>2.8817140877771643</v>
      </c>
      <c r="P19" s="85">
        <f t="shared" si="4"/>
        <v>3.2334763840891902</v>
      </c>
      <c r="Q19" s="85">
        <f t="shared" si="4"/>
        <v>2.707451007019003</v>
      </c>
      <c r="R19" s="85">
        <f t="shared" si="4"/>
        <v>2.5496243391151099</v>
      </c>
      <c r="S19" s="19">
        <f t="shared" si="4"/>
        <v>2.8233648948683321</v>
      </c>
      <c r="T19" s="51"/>
    </row>
    <row r="20" spans="1:20" ht="24" customHeight="1" x14ac:dyDescent="0.35">
      <c r="A20" s="81"/>
      <c r="B20" s="86"/>
      <c r="C20" s="87" t="s">
        <v>6</v>
      </c>
      <c r="D20" s="83">
        <v>5348</v>
      </c>
      <c r="E20" s="83">
        <v>4597</v>
      </c>
      <c r="F20" s="83">
        <v>4622</v>
      </c>
      <c r="G20" s="21">
        <f t="shared" si="2"/>
        <v>4855.666666666667</v>
      </c>
      <c r="H20" s="84">
        <v>5348</v>
      </c>
      <c r="I20" s="84">
        <v>4597</v>
      </c>
      <c r="J20" s="84">
        <v>4622</v>
      </c>
      <c r="K20" s="21">
        <f t="shared" si="3"/>
        <v>4855.666666666667</v>
      </c>
      <c r="L20" s="85">
        <f t="shared" si="4"/>
        <v>2.2686779902601257</v>
      </c>
      <c r="M20" s="85">
        <f t="shared" si="4"/>
        <v>2.0030501089324622</v>
      </c>
      <c r="N20" s="85">
        <f t="shared" si="4"/>
        <v>1.8224761544254782</v>
      </c>
      <c r="O20" s="22">
        <f t="shared" si="4"/>
        <v>2.0264508383610886</v>
      </c>
      <c r="P20" s="85">
        <f t="shared" si="4"/>
        <v>2.2347676017199518</v>
      </c>
      <c r="Q20" s="85">
        <f t="shared" si="4"/>
        <v>1.950807567283128</v>
      </c>
      <c r="R20" s="85">
        <f t="shared" si="4"/>
        <v>1.7863216151872121</v>
      </c>
      <c r="S20" s="22">
        <f t="shared" si="4"/>
        <v>1.9854190887543806</v>
      </c>
    </row>
    <row r="21" spans="1:20" ht="24" customHeight="1" x14ac:dyDescent="0.35">
      <c r="A21" s="81"/>
      <c r="B21" s="86"/>
      <c r="C21" s="87" t="s">
        <v>7</v>
      </c>
      <c r="D21" s="83">
        <v>2248</v>
      </c>
      <c r="E21" s="83">
        <v>1655</v>
      </c>
      <c r="F21" s="83">
        <v>1874</v>
      </c>
      <c r="G21" s="21">
        <f t="shared" si="2"/>
        <v>1925.6666666666667</v>
      </c>
      <c r="H21" s="84">
        <v>2248</v>
      </c>
      <c r="I21" s="84">
        <v>1655</v>
      </c>
      <c r="J21" s="84">
        <v>1874</v>
      </c>
      <c r="K21" s="21">
        <f t="shared" si="3"/>
        <v>1925.6666666666667</v>
      </c>
      <c r="L21" s="85">
        <f t="shared" si="4"/>
        <v>0.95362530331053919</v>
      </c>
      <c r="M21" s="85">
        <f t="shared" si="4"/>
        <v>0.72113289760348587</v>
      </c>
      <c r="N21" s="85">
        <f t="shared" si="4"/>
        <v>0.73892693928891096</v>
      </c>
      <c r="O21" s="22">
        <f t="shared" si="4"/>
        <v>0.80365253608924336</v>
      </c>
      <c r="P21" s="85">
        <f t="shared" si="4"/>
        <v>0.93937127312386914</v>
      </c>
      <c r="Q21" s="85">
        <f t="shared" si="4"/>
        <v>0.70232467345085425</v>
      </c>
      <c r="R21" s="85">
        <f t="shared" si="4"/>
        <v>0.72426800234981292</v>
      </c>
      <c r="S21" s="22">
        <f t="shared" si="4"/>
        <v>0.78738011091741988</v>
      </c>
    </row>
    <row r="22" spans="1:20" ht="24" customHeight="1" x14ac:dyDescent="0.35">
      <c r="A22" s="81"/>
      <c r="B22" s="88"/>
      <c r="C22" s="87" t="s">
        <v>8</v>
      </c>
      <c r="D22" s="83">
        <v>142</v>
      </c>
      <c r="E22" s="83">
        <v>128</v>
      </c>
      <c r="F22" s="83">
        <v>101</v>
      </c>
      <c r="G22" s="21">
        <f t="shared" si="2"/>
        <v>123.66666666666667</v>
      </c>
      <c r="H22" s="84">
        <v>142</v>
      </c>
      <c r="I22" s="84">
        <v>128</v>
      </c>
      <c r="J22" s="84">
        <v>101</v>
      </c>
      <c r="K22" s="21">
        <f t="shared" si="3"/>
        <v>123.66666666666667</v>
      </c>
      <c r="L22" s="85">
        <f t="shared" si="4"/>
        <v>6.0237897273174627E-2</v>
      </c>
      <c r="M22" s="85">
        <f t="shared" si="4"/>
        <v>5.5773420479302831E-2</v>
      </c>
      <c r="N22" s="85">
        <f t="shared" si="4"/>
        <v>3.9824771007566706E-2</v>
      </c>
      <c r="O22" s="22">
        <f t="shared" si="4"/>
        <v>5.161071332683214E-2</v>
      </c>
      <c r="P22" s="85">
        <f t="shared" si="4"/>
        <v>5.9337509245368958E-2</v>
      </c>
      <c r="Q22" s="85">
        <f t="shared" si="4"/>
        <v>5.4318766285020754E-2</v>
      </c>
      <c r="R22" s="85">
        <f t="shared" si="4"/>
        <v>3.9034721578084901E-2</v>
      </c>
      <c r="S22" s="22">
        <f t="shared" si="4"/>
        <v>5.0565695196531556E-2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hidden="1" customHeight="1" x14ac:dyDescent="0.35">
      <c r="A24" s="81"/>
      <c r="B24" s="88"/>
      <c r="C24" s="87" t="s">
        <v>10</v>
      </c>
      <c r="D24" s="83">
        <v>0</v>
      </c>
      <c r="E24" s="83">
        <v>0</v>
      </c>
      <c r="F24" s="83">
        <v>0</v>
      </c>
      <c r="G24" s="21">
        <f>(+D24+E24+F24)/3</f>
        <v>0</v>
      </c>
      <c r="H24" s="84">
        <v>0</v>
      </c>
      <c r="I24" s="84">
        <v>0</v>
      </c>
      <c r="J24" s="84">
        <v>0</v>
      </c>
      <c r="K24" s="21">
        <f>(+H24+I24+J24)/3</f>
        <v>0</v>
      </c>
      <c r="L24" s="85">
        <f t="shared" ref="L24:S25" si="5">(+D24/D$54)*100</f>
        <v>0</v>
      </c>
      <c r="M24" s="85">
        <f t="shared" si="5"/>
        <v>0</v>
      </c>
      <c r="N24" s="85">
        <f t="shared" si="5"/>
        <v>0</v>
      </c>
      <c r="O24" s="22">
        <f t="shared" si="5"/>
        <v>0</v>
      </c>
      <c r="P24" s="85">
        <f t="shared" si="5"/>
        <v>0</v>
      </c>
      <c r="Q24" s="85">
        <f t="shared" si="5"/>
        <v>0</v>
      </c>
      <c r="R24" s="85">
        <f t="shared" si="5"/>
        <v>0</v>
      </c>
      <c r="S24" s="22">
        <f t="shared" si="5"/>
        <v>0</v>
      </c>
    </row>
    <row r="25" spans="1:20" ht="24" customHeight="1" x14ac:dyDescent="0.35">
      <c r="A25" s="81"/>
      <c r="B25" s="88"/>
      <c r="C25" s="87" t="s">
        <v>11</v>
      </c>
      <c r="D25" s="83">
        <v>57</v>
      </c>
      <c r="E25" s="83">
        <v>66</v>
      </c>
      <c r="F25" s="83">
        <v>26</v>
      </c>
      <c r="G25" s="21">
        <f>(+D25+E25+F25)/3</f>
        <v>49.666666666666664</v>
      </c>
      <c r="H25" s="84">
        <v>57</v>
      </c>
      <c r="I25" s="84">
        <v>66</v>
      </c>
      <c r="J25" s="84">
        <v>26</v>
      </c>
      <c r="K25" s="21">
        <f>(+H25+I25+J25)/3</f>
        <v>49.666666666666664</v>
      </c>
      <c r="L25" s="85">
        <f t="shared" si="5"/>
        <v>2.4180001018105308E-2</v>
      </c>
      <c r="M25" s="85">
        <f t="shared" si="5"/>
        <v>2.8758169934640525E-2</v>
      </c>
      <c r="N25" s="85">
        <f t="shared" si="5"/>
        <v>1.0251921249472617E-2</v>
      </c>
      <c r="O25" s="22">
        <f t="shared" si="5"/>
        <v>2.0727752791638784E-2</v>
      </c>
      <c r="P25" s="85">
        <f t="shared" si="5"/>
        <v>2.38185776548312E-2</v>
      </c>
      <c r="Q25" s="85">
        <f t="shared" si="5"/>
        <v>2.8008113865713825E-2</v>
      </c>
      <c r="R25" s="85">
        <f t="shared" si="5"/>
        <v>1.0048542188417896E-2</v>
      </c>
      <c r="S25" s="22">
        <f t="shared" si="5"/>
        <v>2.0308055483243128E-2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1502</v>
      </c>
      <c r="E27" s="15">
        <v>1545</v>
      </c>
      <c r="F27" s="15">
        <v>1657</v>
      </c>
      <c r="G27" s="16">
        <f>(+D27+E27+F27)/3</f>
        <v>1568</v>
      </c>
      <c r="H27" s="17">
        <v>2479</v>
      </c>
      <c r="I27" s="17">
        <v>2467</v>
      </c>
      <c r="J27" s="17">
        <v>2808</v>
      </c>
      <c r="K27" s="16">
        <f>(+H27+I27+J27)/3</f>
        <v>2584.6666666666665</v>
      </c>
      <c r="L27" s="18">
        <f t="shared" ref="L27:S27" si="6">(+D27/D$54)*100</f>
        <v>0.63716423735428362</v>
      </c>
      <c r="M27" s="18">
        <f t="shared" si="6"/>
        <v>0.67320261437908491</v>
      </c>
      <c r="N27" s="18">
        <f t="shared" si="6"/>
        <v>0.65336282732215878</v>
      </c>
      <c r="O27" s="19">
        <f t="shared" si="6"/>
        <v>0.65438489350247553</v>
      </c>
      <c r="P27" s="18">
        <f t="shared" si="6"/>
        <v>1.0358991930934482</v>
      </c>
      <c r="Q27" s="18">
        <f t="shared" si="6"/>
        <v>1.0469093470714546</v>
      </c>
      <c r="R27" s="18">
        <f t="shared" si="6"/>
        <v>1.0852425563491328</v>
      </c>
      <c r="S27" s="19">
        <f t="shared" si="6"/>
        <v>1.0568366591749478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1338</v>
      </c>
      <c r="E29" s="83">
        <v>1215</v>
      </c>
      <c r="F29" s="83">
        <v>1297</v>
      </c>
      <c r="G29" s="16">
        <f>(+D29+E29+F29)/3</f>
        <v>1283.3333333333333</v>
      </c>
      <c r="H29" s="84">
        <v>1497</v>
      </c>
      <c r="I29" s="84">
        <v>1455</v>
      </c>
      <c r="J29" s="84">
        <v>1475</v>
      </c>
      <c r="K29" s="16">
        <f>(+H29+I29+J29)/3</f>
        <v>1475.6666666666667</v>
      </c>
      <c r="L29" s="85">
        <f t="shared" ref="L29:S32" si="7">(+D29/D$54)*100</f>
        <v>0.56759370810920873</v>
      </c>
      <c r="M29" s="85">
        <f t="shared" si="7"/>
        <v>0.52941176470588236</v>
      </c>
      <c r="N29" s="85">
        <f t="shared" si="7"/>
        <v>0.5114131484833071</v>
      </c>
      <c r="O29" s="19">
        <f t="shared" si="7"/>
        <v>0.53558287414637129</v>
      </c>
      <c r="P29" s="85">
        <f t="shared" si="7"/>
        <v>0.62555106577688258</v>
      </c>
      <c r="Q29" s="85">
        <f t="shared" si="7"/>
        <v>0.61745160113050923</v>
      </c>
      <c r="R29" s="85">
        <f t="shared" si="7"/>
        <v>0.57006152799678445</v>
      </c>
      <c r="S29" s="19">
        <f t="shared" si="7"/>
        <v>0.60338095049877416</v>
      </c>
      <c r="T29" s="73"/>
    </row>
    <row r="30" spans="1:20" ht="24" customHeight="1" x14ac:dyDescent="0.35">
      <c r="A30" s="81"/>
      <c r="B30" s="86"/>
      <c r="C30" s="87" t="s">
        <v>53</v>
      </c>
      <c r="D30" s="83">
        <v>391</v>
      </c>
      <c r="E30" s="83">
        <v>346</v>
      </c>
      <c r="F30" s="83">
        <v>399</v>
      </c>
      <c r="G30" s="21">
        <f>(+D30+E30+F30)/3</f>
        <v>378.66666666666669</v>
      </c>
      <c r="H30" s="84">
        <v>554</v>
      </c>
      <c r="I30" s="84">
        <v>544</v>
      </c>
      <c r="J30" s="84">
        <v>525</v>
      </c>
      <c r="K30" s="21">
        <f>(+H30+I30+J30)/3</f>
        <v>541</v>
      </c>
      <c r="L30" s="85">
        <f t="shared" si="7"/>
        <v>0.16586632277331886</v>
      </c>
      <c r="M30" s="85">
        <f t="shared" si="7"/>
        <v>0.15076252723311548</v>
      </c>
      <c r="N30" s="85">
        <f t="shared" si="7"/>
        <v>0.15732756071306056</v>
      </c>
      <c r="O30" s="22">
        <f t="shared" si="7"/>
        <v>0.15803172598189036</v>
      </c>
      <c r="P30" s="85">
        <f t="shared" si="7"/>
        <v>0.23149986001362255</v>
      </c>
      <c r="Q30" s="85">
        <f t="shared" si="7"/>
        <v>0.2308547567113382</v>
      </c>
      <c r="R30" s="85">
        <f t="shared" si="7"/>
        <v>0.20290325572766907</v>
      </c>
      <c r="S30" s="22">
        <f t="shared" si="7"/>
        <v>0.22120787952552751</v>
      </c>
    </row>
    <row r="31" spans="1:20" ht="24" customHeight="1" x14ac:dyDescent="0.35">
      <c r="A31" s="81"/>
      <c r="B31" s="86"/>
      <c r="C31" s="87" t="s">
        <v>54</v>
      </c>
      <c r="D31" s="83">
        <v>522</v>
      </c>
      <c r="E31" s="83">
        <v>479</v>
      </c>
      <c r="F31" s="83">
        <v>506</v>
      </c>
      <c r="G31" s="21">
        <f>(+D31+E31+F31)/3</f>
        <v>502.33333333333331</v>
      </c>
      <c r="H31" s="84">
        <v>423</v>
      </c>
      <c r="I31" s="84">
        <v>411</v>
      </c>
      <c r="J31" s="84">
        <v>418</v>
      </c>
      <c r="K31" s="21">
        <f>(+H31+I31+J31)/3</f>
        <v>417.33333333333331</v>
      </c>
      <c r="L31" s="85">
        <f t="shared" si="7"/>
        <v>0.22143790406054334</v>
      </c>
      <c r="M31" s="85">
        <f t="shared" si="7"/>
        <v>0.20871459694989108</v>
      </c>
      <c r="N31" s="85">
        <f t="shared" si="7"/>
        <v>0.19951815970127479</v>
      </c>
      <c r="O31" s="22">
        <f t="shared" si="7"/>
        <v>0.20964243930872245</v>
      </c>
      <c r="P31" s="85">
        <f t="shared" si="7"/>
        <v>0.17675891838585261</v>
      </c>
      <c r="Q31" s="85">
        <f t="shared" si="7"/>
        <v>0.17441416361830883</v>
      </c>
      <c r="R31" s="85">
        <f t="shared" si="7"/>
        <v>0.16154963979841078</v>
      </c>
      <c r="S31" s="22">
        <f t="shared" si="7"/>
        <v>0.17064218432899597</v>
      </c>
    </row>
    <row r="32" spans="1:20" ht="24" customHeight="1" x14ac:dyDescent="0.35">
      <c r="A32" s="81"/>
      <c r="B32" s="86"/>
      <c r="C32" s="87" t="s">
        <v>55</v>
      </c>
      <c r="D32" s="83">
        <v>425</v>
      </c>
      <c r="E32" s="83">
        <v>390</v>
      </c>
      <c r="F32" s="83">
        <v>392</v>
      </c>
      <c r="G32" s="21">
        <f>(+D32+E32+F32)/3</f>
        <v>402.33333333333331</v>
      </c>
      <c r="H32" s="84">
        <v>520</v>
      </c>
      <c r="I32" s="84">
        <v>500</v>
      </c>
      <c r="J32" s="84">
        <v>532</v>
      </c>
      <c r="K32" s="21">
        <f>(+H32+I32+J32)/3</f>
        <v>517.33333333333337</v>
      </c>
      <c r="L32" s="85">
        <f t="shared" si="7"/>
        <v>0.18028948127534658</v>
      </c>
      <c r="M32" s="85">
        <f t="shared" si="7"/>
        <v>0.16993464052287582</v>
      </c>
      <c r="N32" s="85">
        <f t="shared" si="7"/>
        <v>0.15456742806897178</v>
      </c>
      <c r="O32" s="22">
        <f t="shared" si="7"/>
        <v>0.16790870885575848</v>
      </c>
      <c r="P32" s="85">
        <f t="shared" si="7"/>
        <v>0.21729228737740747</v>
      </c>
      <c r="Q32" s="85">
        <f t="shared" si="7"/>
        <v>0.21218268080086231</v>
      </c>
      <c r="R32" s="85">
        <f t="shared" si="7"/>
        <v>0.20560863247070463</v>
      </c>
      <c r="S32" s="22">
        <f t="shared" si="7"/>
        <v>0.2115308866442506</v>
      </c>
    </row>
    <row r="33" spans="1:20" ht="24" customHeight="1" x14ac:dyDescent="0.35">
      <c r="A33" s="13" t="s">
        <v>30</v>
      </c>
      <c r="B33" s="13"/>
      <c r="C33" s="14" t="s">
        <v>140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141</v>
      </c>
      <c r="D34" s="15">
        <v>2759</v>
      </c>
      <c r="E34" s="15">
        <v>2700</v>
      </c>
      <c r="F34" s="15">
        <v>2996</v>
      </c>
      <c r="G34" s="16">
        <f>(+D34+E34+F34)/3</f>
        <v>2818.3333333333335</v>
      </c>
      <c r="H34" s="17">
        <v>3571</v>
      </c>
      <c r="I34" s="17">
        <v>3318</v>
      </c>
      <c r="J34" s="17">
        <v>3393</v>
      </c>
      <c r="K34" s="16">
        <f>(+H34+I34+J34)/3</f>
        <v>3427.3333333333335</v>
      </c>
      <c r="L34" s="18">
        <f t="shared" ref="L34:S34" si="8">(+D34/D$54)*100</f>
        <v>1.1703968913851324</v>
      </c>
      <c r="M34" s="18">
        <f t="shared" si="8"/>
        <v>1.1764705882352942</v>
      </c>
      <c r="N34" s="18">
        <f t="shared" si="8"/>
        <v>1.1813367716699985</v>
      </c>
      <c r="O34" s="19">
        <f t="shared" si="8"/>
        <v>1.1761956365993687</v>
      </c>
      <c r="P34" s="18">
        <f t="shared" si="8"/>
        <v>1.4922129965860038</v>
      </c>
      <c r="Q34" s="18">
        <f t="shared" si="8"/>
        <v>1.4080442697945224</v>
      </c>
      <c r="R34" s="18">
        <f t="shared" si="8"/>
        <v>1.3113347555885355</v>
      </c>
      <c r="S34" s="19">
        <f t="shared" si="8"/>
        <v>1.4013921240181602</v>
      </c>
      <c r="T34" s="73"/>
    </row>
    <row r="35" spans="1:20" ht="24" hidden="1" customHeight="1" x14ac:dyDescent="0.35">
      <c r="A35" s="13"/>
      <c r="B35" s="74"/>
      <c r="C35" s="20"/>
      <c r="D35" s="15"/>
      <c r="E35" s="15"/>
      <c r="F35" s="15"/>
      <c r="G35" s="21"/>
      <c r="H35" s="17"/>
      <c r="I35" s="17"/>
      <c r="J35" s="17"/>
      <c r="K35" s="21"/>
      <c r="L35" s="18"/>
      <c r="M35" s="18"/>
      <c r="N35" s="18"/>
      <c r="O35" s="22"/>
      <c r="P35" s="18"/>
      <c r="Q35" s="18"/>
      <c r="R35" s="18"/>
      <c r="S35" s="22"/>
    </row>
    <row r="36" spans="1:20" ht="24" hidden="1" customHeight="1" x14ac:dyDescent="0.35">
      <c r="A36" s="13"/>
      <c r="B36" s="74"/>
      <c r="C36" s="20"/>
      <c r="D36" s="15"/>
      <c r="E36" s="15"/>
      <c r="F36" s="15"/>
      <c r="G36" s="21"/>
      <c r="H36" s="17"/>
      <c r="I36" s="17"/>
      <c r="J36" s="17"/>
      <c r="K36" s="21"/>
      <c r="L36" s="18"/>
      <c r="M36" s="18"/>
      <c r="N36" s="18"/>
      <c r="O36" s="22"/>
      <c r="P36" s="18"/>
      <c r="Q36" s="18"/>
      <c r="R36" s="18"/>
      <c r="S36" s="22"/>
    </row>
    <row r="37" spans="1:20" ht="24" customHeight="1" x14ac:dyDescent="0.35">
      <c r="A37" s="81" t="s">
        <v>32</v>
      </c>
      <c r="B37" s="81"/>
      <c r="C37" s="82" t="s">
        <v>16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26</v>
      </c>
      <c r="D38" s="83">
        <v>180</v>
      </c>
      <c r="E38" s="83">
        <v>114</v>
      </c>
      <c r="F38" s="83">
        <v>71</v>
      </c>
      <c r="G38" s="16">
        <f>(+D38+E38+F38)/3</f>
        <v>121.66666666666667</v>
      </c>
      <c r="H38" s="84">
        <v>236</v>
      </c>
      <c r="I38" s="84">
        <v>69</v>
      </c>
      <c r="J38" s="84">
        <v>0</v>
      </c>
      <c r="K38" s="16">
        <f>(+H38+I38+J38)/3</f>
        <v>101.66666666666667</v>
      </c>
      <c r="L38" s="85">
        <f t="shared" ref="L38:S40" si="9">(+D38/D$54)*100</f>
        <v>7.6357897951911488E-2</v>
      </c>
      <c r="M38" s="85">
        <f t="shared" si="9"/>
        <v>4.9673202614379089E-2</v>
      </c>
      <c r="N38" s="85">
        <f t="shared" si="9"/>
        <v>2.7995631104329073E-2</v>
      </c>
      <c r="O38" s="19">
        <f t="shared" si="9"/>
        <v>5.0776038717772871E-2</v>
      </c>
      <c r="P38" s="85">
        <f t="shared" si="9"/>
        <v>9.8617268886669551E-2</v>
      </c>
      <c r="Q38" s="85">
        <f t="shared" si="9"/>
        <v>2.9281209950518999E-2</v>
      </c>
      <c r="R38" s="85">
        <f t="shared" si="9"/>
        <v>0</v>
      </c>
      <c r="S38" s="19">
        <f t="shared" si="9"/>
        <v>4.1570180687175537E-2</v>
      </c>
      <c r="T38" s="73"/>
    </row>
    <row r="39" spans="1:20" ht="24" customHeight="1" x14ac:dyDescent="0.35">
      <c r="A39" s="81"/>
      <c r="B39" s="86"/>
      <c r="C39" s="87" t="s">
        <v>27</v>
      </c>
      <c r="D39" s="83">
        <v>0</v>
      </c>
      <c r="E39" s="83">
        <v>0</v>
      </c>
      <c r="F39" s="83">
        <v>0</v>
      </c>
      <c r="G39" s="21">
        <f>(+D39+E39+F39)/3</f>
        <v>0</v>
      </c>
      <c r="H39" s="84">
        <v>0</v>
      </c>
      <c r="I39" s="84">
        <v>0</v>
      </c>
      <c r="J39" s="84">
        <v>0</v>
      </c>
      <c r="K39" s="21">
        <f>(+H39+I39+J39)/3</f>
        <v>0</v>
      </c>
      <c r="L39" s="85">
        <f t="shared" si="9"/>
        <v>0</v>
      </c>
      <c r="M39" s="85">
        <f t="shared" si="9"/>
        <v>0</v>
      </c>
      <c r="N39" s="85">
        <f t="shared" si="9"/>
        <v>0</v>
      </c>
      <c r="O39" s="22">
        <f t="shared" ref="O39" si="10">(+G39/G$54)*100</f>
        <v>0</v>
      </c>
      <c r="P39" s="85">
        <f t="shared" si="9"/>
        <v>0</v>
      </c>
      <c r="Q39" s="85">
        <f t="shared" si="9"/>
        <v>0</v>
      </c>
      <c r="R39" s="85">
        <f t="shared" si="9"/>
        <v>0</v>
      </c>
      <c r="S39" s="22">
        <f t="shared" ref="S39" si="11">(+K39/K$54)*100</f>
        <v>0</v>
      </c>
    </row>
    <row r="40" spans="1:20" ht="24" customHeight="1" x14ac:dyDescent="0.35">
      <c r="A40" s="81"/>
      <c r="B40" s="86"/>
      <c r="C40" s="87" t="s">
        <v>19</v>
      </c>
      <c r="D40" s="83">
        <v>180</v>
      </c>
      <c r="E40" s="83">
        <v>114</v>
      </c>
      <c r="F40" s="83">
        <v>71</v>
      </c>
      <c r="G40" s="21">
        <f>(+D40+E40+F40)/3</f>
        <v>121.66666666666667</v>
      </c>
      <c r="H40" s="84">
        <v>236</v>
      </c>
      <c r="I40" s="84">
        <v>69</v>
      </c>
      <c r="J40" s="84">
        <v>0</v>
      </c>
      <c r="K40" s="21">
        <f>(+H40+I40+J40)/3</f>
        <v>101.66666666666667</v>
      </c>
      <c r="L40" s="85">
        <f t="shared" ref="L40:S42" si="12">(+D40/D$54)*100</f>
        <v>7.6357897951911488E-2</v>
      </c>
      <c r="M40" s="85">
        <f t="shared" si="12"/>
        <v>4.9673202614379089E-2</v>
      </c>
      <c r="N40" s="85">
        <f t="shared" si="12"/>
        <v>2.7995631104329073E-2</v>
      </c>
      <c r="O40" s="22">
        <f t="shared" si="9"/>
        <v>5.0776038717772871E-2</v>
      </c>
      <c r="P40" s="85">
        <f t="shared" si="12"/>
        <v>9.8617268886669551E-2</v>
      </c>
      <c r="Q40" s="85">
        <f t="shared" si="12"/>
        <v>2.9281209950518999E-2</v>
      </c>
      <c r="R40" s="85">
        <f t="shared" si="12"/>
        <v>0</v>
      </c>
      <c r="S40" s="22">
        <f t="shared" si="9"/>
        <v>4.1570180687175537E-2</v>
      </c>
    </row>
    <row r="41" spans="1:20" ht="24" customHeight="1" x14ac:dyDescent="0.35">
      <c r="A41" s="13" t="s">
        <v>35</v>
      </c>
      <c r="B41" s="13"/>
      <c r="C41" s="35" t="s">
        <v>76</v>
      </c>
      <c r="D41" s="15"/>
      <c r="E41" s="15"/>
      <c r="F41" s="15"/>
      <c r="G41" s="21"/>
      <c r="H41" s="17"/>
      <c r="I41" s="17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13"/>
      <c r="B42" s="13"/>
      <c r="C42" s="35" t="s">
        <v>77</v>
      </c>
      <c r="D42" s="15">
        <v>29</v>
      </c>
      <c r="E42" s="15">
        <v>35</v>
      </c>
      <c r="F42" s="15">
        <v>38</v>
      </c>
      <c r="G42" s="16">
        <f>(+D42+E42+F42)/3</f>
        <v>34</v>
      </c>
      <c r="H42" s="17">
        <v>28</v>
      </c>
      <c r="I42" s="17">
        <v>34</v>
      </c>
      <c r="J42" s="25">
        <v>37</v>
      </c>
      <c r="K42" s="16">
        <f>(+H42+I42+J42)/3</f>
        <v>33</v>
      </c>
      <c r="L42" s="18">
        <f t="shared" si="12"/>
        <v>1.2302105781141295E-2</v>
      </c>
      <c r="M42" s="18">
        <f t="shared" si="12"/>
        <v>1.5250544662309367E-2</v>
      </c>
      <c r="N42" s="26">
        <f t="shared" si="12"/>
        <v>1.4983577210767672E-2</v>
      </c>
      <c r="O42" s="19">
        <f t="shared" si="12"/>
        <v>1.4189468354007759E-2</v>
      </c>
      <c r="P42" s="18">
        <f t="shared" si="12"/>
        <v>1.1700353935706556E-2</v>
      </c>
      <c r="Q42" s="18">
        <f t="shared" si="12"/>
        <v>1.4428422294458638E-2</v>
      </c>
      <c r="R42" s="26">
        <f t="shared" si="12"/>
        <v>1.429984849890239E-2</v>
      </c>
      <c r="S42" s="19">
        <f t="shared" si="12"/>
        <v>1.3493271764034026E-2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58</v>
      </c>
      <c r="E44" s="83">
        <v>48</v>
      </c>
      <c r="F44" s="83">
        <v>45</v>
      </c>
      <c r="G44" s="16">
        <f>(+D44+E44+F44)/3</f>
        <v>50.333333333333336</v>
      </c>
      <c r="H44" s="84">
        <v>48</v>
      </c>
      <c r="I44" s="84">
        <v>49</v>
      </c>
      <c r="J44" s="90">
        <v>60</v>
      </c>
      <c r="K44" s="16">
        <f>(+H44+I44+J44)/3</f>
        <v>52.333333333333336</v>
      </c>
      <c r="L44" s="85">
        <f t="shared" ref="L44:S44" si="13">(+D44/D$54)*100</f>
        <v>2.4604211562282589E-2</v>
      </c>
      <c r="M44" s="85">
        <f t="shared" si="13"/>
        <v>2.0915032679738561E-2</v>
      </c>
      <c r="N44" s="91">
        <f t="shared" si="13"/>
        <v>1.7743709854856453E-2</v>
      </c>
      <c r="O44" s="19">
        <f t="shared" si="13"/>
        <v>2.1005977661325212E-2</v>
      </c>
      <c r="P44" s="85">
        <f t="shared" si="13"/>
        <v>2.0057749604068382E-2</v>
      </c>
      <c r="Q44" s="85">
        <f t="shared" si="13"/>
        <v>2.0793902718484508E-2</v>
      </c>
      <c r="R44" s="91">
        <f t="shared" si="13"/>
        <v>2.3188943511733607E-2</v>
      </c>
      <c r="S44" s="19">
        <f t="shared" si="13"/>
        <v>2.1398420878316587E-2</v>
      </c>
      <c r="T44" s="73"/>
    </row>
    <row r="45" spans="1:20" ht="24" customHeight="1" x14ac:dyDescent="0.35">
      <c r="A45" s="13" t="s">
        <v>41</v>
      </c>
      <c r="B45" s="13"/>
      <c r="C45" s="14" t="s">
        <v>36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37</v>
      </c>
      <c r="D46" s="15">
        <v>114</v>
      </c>
      <c r="E46" s="15">
        <v>93</v>
      </c>
      <c r="F46" s="15">
        <v>90</v>
      </c>
      <c r="G46" s="16">
        <f>(+D46+E46+F46)/3</f>
        <v>99</v>
      </c>
      <c r="H46" s="17">
        <v>84</v>
      </c>
      <c r="I46" s="17">
        <v>95</v>
      </c>
      <c r="J46" s="17">
        <v>93</v>
      </c>
      <c r="K46" s="16">
        <f>(+H46+I46+J46)/3</f>
        <v>90.666666666666671</v>
      </c>
      <c r="L46" s="18">
        <f t="shared" ref="L46:S46" si="14">(+D46/D$54)*100</f>
        <v>4.8360002036210617E-2</v>
      </c>
      <c r="M46" s="18">
        <f t="shared" si="14"/>
        <v>4.0522875816993466E-2</v>
      </c>
      <c r="N46" s="18">
        <f t="shared" si="14"/>
        <v>3.5487419709712906E-2</v>
      </c>
      <c r="O46" s="19">
        <f t="shared" si="14"/>
        <v>4.1316393148434355E-2</v>
      </c>
      <c r="P46" s="18">
        <f t="shared" si="14"/>
        <v>3.5101061807119666E-2</v>
      </c>
      <c r="Q46" s="18">
        <f t="shared" si="14"/>
        <v>4.0314709352163837E-2</v>
      </c>
      <c r="R46" s="18">
        <f t="shared" si="14"/>
        <v>3.5942862443187083E-2</v>
      </c>
      <c r="S46" s="19">
        <f t="shared" si="14"/>
        <v>3.7072423432497531E-2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9</v>
      </c>
      <c r="E48" s="83">
        <v>4</v>
      </c>
      <c r="F48" s="83">
        <v>5</v>
      </c>
      <c r="G48" s="16">
        <f t="shared" ref="G48:G53" si="15">(+D48+E48+F48)/3</f>
        <v>6</v>
      </c>
      <c r="H48" s="84">
        <v>1</v>
      </c>
      <c r="I48" s="84">
        <v>7</v>
      </c>
      <c r="J48" s="84">
        <v>5</v>
      </c>
      <c r="K48" s="16">
        <f t="shared" ref="K48:K53" si="16">(+H48+I48+J48)/3</f>
        <v>4.333333333333333</v>
      </c>
      <c r="L48" s="85">
        <f t="shared" ref="L48:S53" si="17">(+D48/D$54)*100</f>
        <v>3.8178948975955748E-3</v>
      </c>
      <c r="M48" s="85">
        <f t="shared" si="17"/>
        <v>1.7429193899782135E-3</v>
      </c>
      <c r="N48" s="85">
        <f t="shared" si="17"/>
        <v>1.9715233172062727E-3</v>
      </c>
      <c r="O48" s="19">
        <f t="shared" si="17"/>
        <v>2.5040238271778399E-3</v>
      </c>
      <c r="P48" s="85">
        <f t="shared" si="17"/>
        <v>4.1786978341809127E-4</v>
      </c>
      <c r="Q48" s="85">
        <f t="shared" si="17"/>
        <v>2.9705575312120726E-3</v>
      </c>
      <c r="R48" s="85">
        <f t="shared" si="17"/>
        <v>1.9324119593111338E-3</v>
      </c>
      <c r="S48" s="19">
        <f t="shared" si="17"/>
        <v>1.7718437669943668E-3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5"/>
        <v>0</v>
      </c>
      <c r="H49" s="17">
        <v>0</v>
      </c>
      <c r="I49" s="17">
        <v>0</v>
      </c>
      <c r="J49" s="17">
        <v>0</v>
      </c>
      <c r="K49" s="16">
        <f t="shared" si="16"/>
        <v>0</v>
      </c>
      <c r="L49" s="18">
        <f t="shared" si="17"/>
        <v>0</v>
      </c>
      <c r="M49" s="18">
        <f t="shared" si="17"/>
        <v>0</v>
      </c>
      <c r="N49" s="18">
        <f t="shared" si="17"/>
        <v>0</v>
      </c>
      <c r="O49" s="19">
        <f t="shared" si="17"/>
        <v>0</v>
      </c>
      <c r="P49" s="18">
        <f t="shared" si="17"/>
        <v>0</v>
      </c>
      <c r="Q49" s="18">
        <f t="shared" si="17"/>
        <v>0</v>
      </c>
      <c r="R49" s="18">
        <f t="shared" si="17"/>
        <v>0</v>
      </c>
      <c r="S49" s="19">
        <f t="shared" si="17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5"/>
        <v>0</v>
      </c>
      <c r="H50" s="17">
        <v>0</v>
      </c>
      <c r="I50" s="17">
        <v>0</v>
      </c>
      <c r="J50" s="17">
        <v>0</v>
      </c>
      <c r="K50" s="21">
        <f t="shared" si="16"/>
        <v>0</v>
      </c>
      <c r="L50" s="18">
        <f t="shared" si="17"/>
        <v>0</v>
      </c>
      <c r="M50" s="18">
        <f t="shared" si="17"/>
        <v>0</v>
      </c>
      <c r="N50" s="18">
        <f t="shared" si="17"/>
        <v>0</v>
      </c>
      <c r="O50" s="22">
        <f t="shared" si="17"/>
        <v>0</v>
      </c>
      <c r="P50" s="18">
        <f t="shared" si="17"/>
        <v>0</v>
      </c>
      <c r="Q50" s="18">
        <f t="shared" si="17"/>
        <v>0</v>
      </c>
      <c r="R50" s="18">
        <f t="shared" si="17"/>
        <v>0</v>
      </c>
      <c r="S50" s="22">
        <f t="shared" si="17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5"/>
        <v>0</v>
      </c>
      <c r="H51" s="17">
        <v>0</v>
      </c>
      <c r="I51" s="17">
        <v>0</v>
      </c>
      <c r="J51" s="17">
        <v>0</v>
      </c>
      <c r="K51" s="21">
        <f t="shared" si="16"/>
        <v>0</v>
      </c>
      <c r="L51" s="18">
        <f t="shared" si="17"/>
        <v>0</v>
      </c>
      <c r="M51" s="18">
        <f t="shared" si="17"/>
        <v>0</v>
      </c>
      <c r="N51" s="18">
        <f t="shared" si="17"/>
        <v>0</v>
      </c>
      <c r="O51" s="22">
        <f t="shared" si="17"/>
        <v>0</v>
      </c>
      <c r="P51" s="18">
        <f t="shared" si="17"/>
        <v>0</v>
      </c>
      <c r="Q51" s="18">
        <f t="shared" si="17"/>
        <v>0</v>
      </c>
      <c r="R51" s="18">
        <f t="shared" si="17"/>
        <v>0</v>
      </c>
      <c r="S51" s="22">
        <f t="shared" si="17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5"/>
        <v>0</v>
      </c>
      <c r="H52" s="17">
        <v>0</v>
      </c>
      <c r="I52" s="17">
        <v>0</v>
      </c>
      <c r="J52" s="17">
        <v>0</v>
      </c>
      <c r="K52" s="21">
        <f t="shared" si="16"/>
        <v>0</v>
      </c>
      <c r="L52" s="18">
        <f t="shared" si="17"/>
        <v>0</v>
      </c>
      <c r="M52" s="18">
        <f t="shared" si="17"/>
        <v>0</v>
      </c>
      <c r="N52" s="18">
        <f t="shared" si="17"/>
        <v>0</v>
      </c>
      <c r="O52" s="22">
        <f t="shared" si="17"/>
        <v>0</v>
      </c>
      <c r="P52" s="18">
        <f t="shared" si="17"/>
        <v>0</v>
      </c>
      <c r="Q52" s="18">
        <f t="shared" si="17"/>
        <v>0</v>
      </c>
      <c r="R52" s="18">
        <f t="shared" si="17"/>
        <v>0</v>
      </c>
      <c r="S52" s="22">
        <f t="shared" si="17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32</v>
      </c>
      <c r="E53" s="94">
        <v>24</v>
      </c>
      <c r="F53" s="94">
        <v>19</v>
      </c>
      <c r="G53" s="67">
        <f t="shared" si="15"/>
        <v>25</v>
      </c>
      <c r="H53" s="84">
        <v>25</v>
      </c>
      <c r="I53" s="84">
        <v>22</v>
      </c>
      <c r="J53" s="84">
        <v>24</v>
      </c>
      <c r="K53" s="67">
        <f t="shared" si="16"/>
        <v>23.666666666666668</v>
      </c>
      <c r="L53" s="85">
        <f t="shared" si="17"/>
        <v>1.3574737413673155E-2</v>
      </c>
      <c r="M53" s="85">
        <f t="shared" si="17"/>
        <v>1.045751633986928E-2</v>
      </c>
      <c r="N53" s="85">
        <f t="shared" si="17"/>
        <v>7.491788605383836E-3</v>
      </c>
      <c r="O53" s="68">
        <f t="shared" si="17"/>
        <v>1.0433432613240999E-2</v>
      </c>
      <c r="P53" s="85">
        <f t="shared" si="17"/>
        <v>1.0446744585452281E-2</v>
      </c>
      <c r="Q53" s="85">
        <f t="shared" si="17"/>
        <v>9.3360379552379427E-3</v>
      </c>
      <c r="R53" s="85">
        <f t="shared" si="17"/>
        <v>9.2755774046934421E-3</v>
      </c>
      <c r="S53" s="68">
        <f t="shared" si="17"/>
        <v>9.6769928812769287E-3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F54" si="18">D19+D27+D29+D16+D34+D44+D38+D14+D46+D48+D49+D9+D53+D42</f>
        <v>235732</v>
      </c>
      <c r="E54" s="46">
        <f t="shared" si="18"/>
        <v>229500</v>
      </c>
      <c r="F54" s="46">
        <f t="shared" si="18"/>
        <v>253611</v>
      </c>
      <c r="G54" s="70">
        <f>G19+G27+G29+G16+G34+G44+G38+G14+G46+G48+G49+G9+G53+G42</f>
        <v>239614.33333333334</v>
      </c>
      <c r="H54" s="46">
        <f t="shared" ref="H54:J54" si="19">H19+H27+H29+H16+H34+H44+H38+H14+H46+H48+H49+H9+H53+H42</f>
        <v>239309</v>
      </c>
      <c r="I54" s="46">
        <f t="shared" si="19"/>
        <v>235646</v>
      </c>
      <c r="J54" s="46">
        <f t="shared" si="19"/>
        <v>258744</v>
      </c>
      <c r="K54" s="70">
        <f>K19+K27+K29+K16+K34+K44+K38+K14+K46+K48+K49+K9+K53+K42</f>
        <v>244566.33333333331</v>
      </c>
      <c r="L54" s="71">
        <f t="shared" ref="L54:R54" si="20">L19+L27+L29+L16+L34+L44+L38+L14+L46+L48+L49+L9+L53+L42</f>
        <v>100.00000000000001</v>
      </c>
      <c r="M54" s="71">
        <f t="shared" si="20"/>
        <v>99.999999999999986</v>
      </c>
      <c r="N54" s="71">
        <f t="shared" si="20"/>
        <v>100</v>
      </c>
      <c r="O54" s="72">
        <f>O19+O27+O29+O16+O34+O44+O38+O14+O46+O48+O49+O9+O53+O42</f>
        <v>100</v>
      </c>
      <c r="P54" s="71">
        <f t="shared" si="20"/>
        <v>100</v>
      </c>
      <c r="Q54" s="71">
        <f t="shared" si="20"/>
        <v>100</v>
      </c>
      <c r="R54" s="71">
        <f t="shared" si="20"/>
        <v>100.00000000000001</v>
      </c>
      <c r="S54" s="72">
        <f>S19+S27+S29+S16+S34+S44+S38+S14+S46+S48+S49+S9+S53+S42</f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100"/>
      <c r="M56" s="100"/>
      <c r="N56" s="100"/>
      <c r="O56" s="100"/>
      <c r="P56" s="100"/>
      <c r="Q56" s="100"/>
      <c r="R56" s="100"/>
      <c r="S56" s="100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1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144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96" t="s">
        <v>56</v>
      </c>
      <c r="E8" s="96" t="s">
        <v>57</v>
      </c>
      <c r="F8" s="10" t="s">
        <v>58</v>
      </c>
      <c r="G8" s="11" t="s">
        <v>60</v>
      </c>
      <c r="H8" s="97" t="s">
        <v>56</v>
      </c>
      <c r="I8" s="97" t="s">
        <v>57</v>
      </c>
      <c r="J8" s="10" t="s">
        <v>58</v>
      </c>
      <c r="K8" s="11" t="s">
        <v>60</v>
      </c>
      <c r="L8" s="97" t="s">
        <v>56</v>
      </c>
      <c r="M8" s="97" t="s">
        <v>57</v>
      </c>
      <c r="N8" s="10" t="s">
        <v>58</v>
      </c>
      <c r="O8" s="11" t="s">
        <v>59</v>
      </c>
      <c r="P8" s="97" t="s">
        <v>56</v>
      </c>
      <c r="Q8" s="97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243668</v>
      </c>
      <c r="E9" s="15">
        <v>217678</v>
      </c>
      <c r="F9" s="15">
        <v>232654</v>
      </c>
      <c r="G9" s="16">
        <f>(+D9+E9+F9)/3</f>
        <v>231333.33333333334</v>
      </c>
      <c r="H9" s="17">
        <v>245735</v>
      </c>
      <c r="I9" s="17">
        <v>219963</v>
      </c>
      <c r="J9" s="17">
        <v>236411</v>
      </c>
      <c r="K9" s="16">
        <f>(+H9+I9+J9)/3</f>
        <v>234036.33333333334</v>
      </c>
      <c r="L9" s="18">
        <f t="shared" ref="L9:S12" si="0">(+D9/D$54)*100</f>
        <v>94.216358757433511</v>
      </c>
      <c r="M9" s="18">
        <f t="shared" si="0"/>
        <v>94.439768497227689</v>
      </c>
      <c r="N9" s="18">
        <f t="shared" si="0"/>
        <v>94.430080729938268</v>
      </c>
      <c r="O9" s="19">
        <f t="shared" si="0"/>
        <v>94.357964750366079</v>
      </c>
      <c r="P9" s="18">
        <f t="shared" si="0"/>
        <v>93.244263657371391</v>
      </c>
      <c r="Q9" s="18">
        <f t="shared" si="0"/>
        <v>93.781656633183829</v>
      </c>
      <c r="R9" s="18">
        <f t="shared" si="0"/>
        <v>93.735032433032529</v>
      </c>
      <c r="S9" s="19">
        <f t="shared" si="0"/>
        <v>93.577227212084793</v>
      </c>
      <c r="T9" s="51"/>
    </row>
    <row r="10" spans="1:20" ht="24" customHeight="1" x14ac:dyDescent="0.35">
      <c r="A10" s="13"/>
      <c r="B10" s="13"/>
      <c r="C10" s="20" t="s">
        <v>73</v>
      </c>
      <c r="D10" s="15">
        <v>241482</v>
      </c>
      <c r="E10" s="15">
        <v>215777</v>
      </c>
      <c r="F10" s="15">
        <v>230530</v>
      </c>
      <c r="G10" s="21">
        <f>(+D10+E10+F10)/3</f>
        <v>229263</v>
      </c>
      <c r="H10" s="17">
        <v>241482</v>
      </c>
      <c r="I10" s="17">
        <v>215777</v>
      </c>
      <c r="J10" s="17">
        <v>230530</v>
      </c>
      <c r="K10" s="21">
        <f>(+H10+I10+J10)/3</f>
        <v>229263</v>
      </c>
      <c r="L10" s="18">
        <f t="shared" si="0"/>
        <v>93.371122779612264</v>
      </c>
      <c r="M10" s="18">
        <f t="shared" si="0"/>
        <v>93.61501817834737</v>
      </c>
      <c r="N10" s="18">
        <f t="shared" si="0"/>
        <v>93.567987271539138</v>
      </c>
      <c r="O10" s="22">
        <f t="shared" si="0"/>
        <v>93.513501754595865</v>
      </c>
      <c r="P10" s="18">
        <f t="shared" si="0"/>
        <v>91.630460766717633</v>
      </c>
      <c r="Q10" s="18">
        <f t="shared" si="0"/>
        <v>91.996947319951573</v>
      </c>
      <c r="R10" s="18">
        <f t="shared" si="0"/>
        <v>91.403263920828522</v>
      </c>
      <c r="S10" s="22">
        <f t="shared" si="0"/>
        <v>91.668654762967833</v>
      </c>
    </row>
    <row r="11" spans="1:20" ht="24" customHeight="1" x14ac:dyDescent="0.35">
      <c r="A11" s="13"/>
      <c r="B11" s="13"/>
      <c r="C11" s="20" t="s">
        <v>74</v>
      </c>
      <c r="D11" s="15">
        <v>144</v>
      </c>
      <c r="E11" s="15">
        <v>105</v>
      </c>
      <c r="F11" s="15">
        <v>115</v>
      </c>
      <c r="G11" s="21">
        <f>(+D11+E11+F11)/3</f>
        <v>121.33333333333333</v>
      </c>
      <c r="H11" s="17">
        <v>29</v>
      </c>
      <c r="I11" s="17">
        <v>21</v>
      </c>
      <c r="J11" s="17">
        <v>22</v>
      </c>
      <c r="K11" s="21">
        <f>(+H11+I11+J11)/3</f>
        <v>24</v>
      </c>
      <c r="L11" s="18">
        <f t="shared" si="0"/>
        <v>5.567885672747519E-2</v>
      </c>
      <c r="M11" s="18">
        <f t="shared" si="0"/>
        <v>4.5554331132263745E-2</v>
      </c>
      <c r="N11" s="18">
        <f t="shared" si="0"/>
        <v>4.6676434894490963E-2</v>
      </c>
      <c r="O11" s="22">
        <f t="shared" si="0"/>
        <v>4.9490344624111303E-2</v>
      </c>
      <c r="P11" s="18">
        <f t="shared" si="0"/>
        <v>1.1004063914638819E-2</v>
      </c>
      <c r="Q11" s="18">
        <f t="shared" si="0"/>
        <v>8.9533912035063175E-3</v>
      </c>
      <c r="R11" s="18">
        <f t="shared" si="0"/>
        <v>8.7228204843544325E-3</v>
      </c>
      <c r="S11" s="22">
        <f t="shared" si="0"/>
        <v>9.596174325169033E-3</v>
      </c>
    </row>
    <row r="12" spans="1:20" ht="24" customHeight="1" x14ac:dyDescent="0.35">
      <c r="A12" s="13"/>
      <c r="B12" s="13"/>
      <c r="C12" s="20" t="s">
        <v>75</v>
      </c>
      <c r="D12" s="15">
        <v>2042</v>
      </c>
      <c r="E12" s="15">
        <v>1796</v>
      </c>
      <c r="F12" s="15">
        <v>2009</v>
      </c>
      <c r="G12" s="21">
        <f>(+D12+E12+F12)/3</f>
        <v>1949</v>
      </c>
      <c r="H12" s="17">
        <v>4224</v>
      </c>
      <c r="I12" s="17">
        <v>4165</v>
      </c>
      <c r="J12" s="17">
        <v>5859</v>
      </c>
      <c r="K12" s="21">
        <f>(+H12+I12+J12)/3</f>
        <v>4749.333333333333</v>
      </c>
      <c r="L12" s="18">
        <f t="shared" si="0"/>
        <v>0.78955712109378029</v>
      </c>
      <c r="M12" s="18">
        <f t="shared" si="0"/>
        <v>0.77919598774805421</v>
      </c>
      <c r="N12" s="18">
        <f t="shared" si="0"/>
        <v>0.81541702350462897</v>
      </c>
      <c r="O12" s="22">
        <f t="shared" si="0"/>
        <v>0.79497265114609572</v>
      </c>
      <c r="P12" s="18">
        <f t="shared" si="0"/>
        <v>1.6027988267391164</v>
      </c>
      <c r="Q12" s="18">
        <f t="shared" si="0"/>
        <v>1.7757559220287531</v>
      </c>
      <c r="R12" s="18">
        <f t="shared" si="0"/>
        <v>2.3230456917196647</v>
      </c>
      <c r="S12" s="22">
        <f t="shared" si="0"/>
        <v>1.8989762747917829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582</v>
      </c>
      <c r="E14" s="83">
        <v>516</v>
      </c>
      <c r="F14" s="83">
        <v>540</v>
      </c>
      <c r="G14" s="16">
        <f>(+D14+E14+F14)/3</f>
        <v>546</v>
      </c>
      <c r="H14" s="84">
        <v>875</v>
      </c>
      <c r="I14" s="84">
        <v>740</v>
      </c>
      <c r="J14" s="84">
        <v>754</v>
      </c>
      <c r="K14" s="16">
        <f>(+H14+I14+J14)/3</f>
        <v>789.66666666666663</v>
      </c>
      <c r="L14" s="85">
        <f t="shared" ref="L14:S14" si="1">(+D14/D$54)*100</f>
        <v>0.22503537927354558</v>
      </c>
      <c r="M14" s="85">
        <f t="shared" si="1"/>
        <v>0.22386699870712468</v>
      </c>
      <c r="N14" s="85">
        <f t="shared" si="1"/>
        <v>0.21917630298282711</v>
      </c>
      <c r="O14" s="19">
        <f t="shared" si="1"/>
        <v>0.22270655080850088</v>
      </c>
      <c r="P14" s="85">
        <f t="shared" si="1"/>
        <v>0.33201916983824026</v>
      </c>
      <c r="Q14" s="85">
        <f t="shared" si="1"/>
        <v>0.3155004519330798</v>
      </c>
      <c r="R14" s="85">
        <f t="shared" si="1"/>
        <v>0.29895484750923823</v>
      </c>
      <c r="S14" s="19">
        <f t="shared" si="1"/>
        <v>0.31574079133785332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210</v>
      </c>
      <c r="E16" s="15">
        <v>175</v>
      </c>
      <c r="F16" s="15">
        <v>193</v>
      </c>
      <c r="G16" s="16">
        <f t="shared" ref="G16:G22" si="2">(+D16+E16+F16)/3</f>
        <v>192.66666666666666</v>
      </c>
      <c r="H16" s="17">
        <v>215</v>
      </c>
      <c r="I16" s="17">
        <v>147</v>
      </c>
      <c r="J16" s="17">
        <v>221</v>
      </c>
      <c r="K16" s="16">
        <f t="shared" ref="K16:K22" si="3">(+H16+I16+J16)/3</f>
        <v>194.33333333333334</v>
      </c>
      <c r="L16" s="18">
        <f t="shared" ref="L16:S22" si="4">(+D16/D$54)*100</f>
        <v>8.119833272756799E-2</v>
      </c>
      <c r="M16" s="18">
        <f t="shared" si="4"/>
        <v>7.592388522043958E-2</v>
      </c>
      <c r="N16" s="18">
        <f t="shared" si="4"/>
        <v>7.8335234214232663E-2</v>
      </c>
      <c r="O16" s="19">
        <f t="shared" si="4"/>
        <v>7.8586316463561373E-2</v>
      </c>
      <c r="P16" s="18">
        <f t="shared" si="4"/>
        <v>8.158185316025332E-2</v>
      </c>
      <c r="Q16" s="18">
        <f t="shared" si="4"/>
        <v>6.2673738424544226E-2</v>
      </c>
      <c r="R16" s="18">
        <f t="shared" si="4"/>
        <v>8.7624696683742259E-2</v>
      </c>
      <c r="S16" s="19">
        <f t="shared" si="4"/>
        <v>7.770235599407703E-2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210</v>
      </c>
      <c r="E17" s="15">
        <v>175</v>
      </c>
      <c r="F17" s="15">
        <v>193</v>
      </c>
      <c r="G17" s="21">
        <f t="shared" si="2"/>
        <v>192.66666666666666</v>
      </c>
      <c r="H17" s="17">
        <v>215</v>
      </c>
      <c r="I17" s="17">
        <v>147</v>
      </c>
      <c r="J17" s="17">
        <v>221</v>
      </c>
      <c r="K17" s="21">
        <f t="shared" si="3"/>
        <v>194.33333333333334</v>
      </c>
      <c r="L17" s="18">
        <f t="shared" si="4"/>
        <v>8.119833272756799E-2</v>
      </c>
      <c r="M17" s="18">
        <f t="shared" si="4"/>
        <v>7.592388522043958E-2</v>
      </c>
      <c r="N17" s="18">
        <f t="shared" si="4"/>
        <v>7.8335234214232663E-2</v>
      </c>
      <c r="O17" s="22">
        <f t="shared" si="4"/>
        <v>7.8586316463561373E-2</v>
      </c>
      <c r="P17" s="18">
        <f t="shared" si="4"/>
        <v>8.158185316025332E-2</v>
      </c>
      <c r="Q17" s="18">
        <f t="shared" si="4"/>
        <v>6.2673738424544226E-2</v>
      </c>
      <c r="R17" s="18">
        <f t="shared" si="4"/>
        <v>8.7624696683742259E-2</v>
      </c>
      <c r="S17" s="22">
        <f t="shared" si="4"/>
        <v>7.770235599407703E-2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7117</v>
      </c>
      <c r="E19" s="83">
        <v>6486</v>
      </c>
      <c r="F19" s="83">
        <v>6777</v>
      </c>
      <c r="G19" s="16">
        <f t="shared" si="2"/>
        <v>6793.333333333333</v>
      </c>
      <c r="H19" s="84">
        <v>7117</v>
      </c>
      <c r="I19" s="84">
        <v>6486</v>
      </c>
      <c r="J19" s="84">
        <v>6777</v>
      </c>
      <c r="K19" s="16">
        <f t="shared" si="3"/>
        <v>6793.333333333333</v>
      </c>
      <c r="L19" s="85">
        <f t="shared" si="4"/>
        <v>2.7518501620100064</v>
      </c>
      <c r="M19" s="85">
        <f t="shared" si="4"/>
        <v>2.8139561116558349</v>
      </c>
      <c r="N19" s="85">
        <f t="shared" si="4"/>
        <v>2.7506626024344802</v>
      </c>
      <c r="O19" s="19">
        <f t="shared" si="4"/>
        <v>2.7709154490093093</v>
      </c>
      <c r="P19" s="85">
        <f t="shared" si="4"/>
        <v>2.7005490648442922</v>
      </c>
      <c r="Q19" s="85">
        <f t="shared" si="4"/>
        <v>2.7653188259972374</v>
      </c>
      <c r="R19" s="85">
        <f t="shared" si="4"/>
        <v>2.6870252010213629</v>
      </c>
      <c r="S19" s="19">
        <f t="shared" si="4"/>
        <v>2.7162504548186788</v>
      </c>
      <c r="T19" s="51"/>
    </row>
    <row r="20" spans="1:20" ht="24" customHeight="1" x14ac:dyDescent="0.35">
      <c r="A20" s="81"/>
      <c r="B20" s="86"/>
      <c r="C20" s="87" t="s">
        <v>6</v>
      </c>
      <c r="D20" s="83">
        <v>5203</v>
      </c>
      <c r="E20" s="83">
        <v>4874</v>
      </c>
      <c r="F20" s="83">
        <v>4559</v>
      </c>
      <c r="G20" s="21">
        <f t="shared" si="2"/>
        <v>4878.666666666667</v>
      </c>
      <c r="H20" s="84">
        <v>5203</v>
      </c>
      <c r="I20" s="84">
        <v>4874</v>
      </c>
      <c r="J20" s="84">
        <v>4559</v>
      </c>
      <c r="K20" s="21">
        <f t="shared" si="3"/>
        <v>4878.666666666667</v>
      </c>
      <c r="L20" s="85">
        <f t="shared" si="4"/>
        <v>2.0117853580073155</v>
      </c>
      <c r="M20" s="85">
        <f t="shared" si="4"/>
        <v>2.1145886660824145</v>
      </c>
      <c r="N20" s="85">
        <f t="shared" si="4"/>
        <v>1.8504162320346462</v>
      </c>
      <c r="O20" s="22">
        <f t="shared" si="4"/>
        <v>1.9899469338420142</v>
      </c>
      <c r="P20" s="85">
        <f t="shared" si="4"/>
        <v>1.9742808464781305</v>
      </c>
      <c r="Q20" s="85">
        <f t="shared" si="4"/>
        <v>2.0780394631376096</v>
      </c>
      <c r="R20" s="85">
        <f t="shared" si="4"/>
        <v>1.8076062994623572</v>
      </c>
      <c r="S20" s="22">
        <f t="shared" si="4"/>
        <v>1.9506889919885275</v>
      </c>
    </row>
    <row r="21" spans="1:20" ht="24" customHeight="1" x14ac:dyDescent="0.35">
      <c r="A21" s="81"/>
      <c r="B21" s="86"/>
      <c r="C21" s="87" t="s">
        <v>7</v>
      </c>
      <c r="D21" s="83">
        <v>1793</v>
      </c>
      <c r="E21" s="83">
        <v>1526</v>
      </c>
      <c r="F21" s="83">
        <v>2117</v>
      </c>
      <c r="G21" s="21">
        <f t="shared" si="2"/>
        <v>1812</v>
      </c>
      <c r="H21" s="84">
        <v>1793</v>
      </c>
      <c r="I21" s="84">
        <v>1526</v>
      </c>
      <c r="J21" s="84">
        <v>2117</v>
      </c>
      <c r="K21" s="21">
        <f t="shared" si="3"/>
        <v>1812</v>
      </c>
      <c r="L21" s="85">
        <f t="shared" si="4"/>
        <v>0.69327909800252097</v>
      </c>
      <c r="M21" s="85">
        <f t="shared" si="4"/>
        <v>0.66205627912223319</v>
      </c>
      <c r="N21" s="85">
        <f t="shared" si="4"/>
        <v>0.85925228410119459</v>
      </c>
      <c r="O21" s="22">
        <f t="shared" si="4"/>
        <v>0.73909206971612385</v>
      </c>
      <c r="P21" s="85">
        <f t="shared" si="4"/>
        <v>0.68035471030853123</v>
      </c>
      <c r="Q21" s="85">
        <f t="shared" si="4"/>
        <v>0.65061309412145918</v>
      </c>
      <c r="R21" s="85">
        <f t="shared" si="4"/>
        <v>0.83937322569901507</v>
      </c>
      <c r="S21" s="22">
        <f t="shared" si="4"/>
        <v>0.72451116155026196</v>
      </c>
    </row>
    <row r="22" spans="1:20" ht="24" customHeight="1" x14ac:dyDescent="0.35">
      <c r="A22" s="81"/>
      <c r="B22" s="88"/>
      <c r="C22" s="87" t="s">
        <v>8</v>
      </c>
      <c r="D22" s="83">
        <v>121</v>
      </c>
      <c r="E22" s="83">
        <v>86</v>
      </c>
      <c r="F22" s="83">
        <v>101</v>
      </c>
      <c r="G22" s="21">
        <f t="shared" si="2"/>
        <v>102.66666666666667</v>
      </c>
      <c r="H22" s="84">
        <v>121</v>
      </c>
      <c r="I22" s="84">
        <v>86</v>
      </c>
      <c r="J22" s="84">
        <v>101</v>
      </c>
      <c r="K22" s="21">
        <f t="shared" si="3"/>
        <v>102.66666666666667</v>
      </c>
      <c r="L22" s="85">
        <f t="shared" si="4"/>
        <v>4.6785706000170131E-2</v>
      </c>
      <c r="M22" s="85">
        <f t="shared" si="4"/>
        <v>3.7311166451187448E-2</v>
      </c>
      <c r="N22" s="85">
        <f t="shared" si="4"/>
        <v>4.099408629863989E-2</v>
      </c>
      <c r="O22" s="22">
        <f t="shared" si="4"/>
        <v>4.1876445451171113E-2</v>
      </c>
      <c r="P22" s="85">
        <f t="shared" si="4"/>
        <v>4.591350805763094E-2</v>
      </c>
      <c r="Q22" s="85">
        <f t="shared" si="4"/>
        <v>3.6666268738168736E-2</v>
      </c>
      <c r="R22" s="85">
        <f t="shared" si="4"/>
        <v>4.0045675859990804E-2</v>
      </c>
      <c r="S22" s="22">
        <f t="shared" si="4"/>
        <v>4.1050301279889755E-2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hidden="1" customHeight="1" x14ac:dyDescent="0.35">
      <c r="A24" s="81"/>
      <c r="B24" s="88"/>
      <c r="C24" s="87" t="s">
        <v>10</v>
      </c>
      <c r="D24" s="83">
        <v>0</v>
      </c>
      <c r="E24" s="83">
        <v>0</v>
      </c>
      <c r="F24" s="83">
        <v>0</v>
      </c>
      <c r="G24" s="21">
        <f>(+D24+E24+F24)/3</f>
        <v>0</v>
      </c>
      <c r="H24" s="84">
        <v>0</v>
      </c>
      <c r="I24" s="84">
        <v>0</v>
      </c>
      <c r="J24" s="84">
        <v>0</v>
      </c>
      <c r="K24" s="21">
        <f>(+H24+I24+J24)/3</f>
        <v>0</v>
      </c>
      <c r="L24" s="85">
        <f t="shared" ref="L24:S25" si="5">(+D24/D$54)*100</f>
        <v>0</v>
      </c>
      <c r="M24" s="85">
        <f t="shared" si="5"/>
        <v>0</v>
      </c>
      <c r="N24" s="85">
        <f t="shared" si="5"/>
        <v>0</v>
      </c>
      <c r="O24" s="22">
        <f t="shared" si="5"/>
        <v>0</v>
      </c>
      <c r="P24" s="85">
        <f t="shared" si="5"/>
        <v>0</v>
      </c>
      <c r="Q24" s="85">
        <f t="shared" si="5"/>
        <v>0</v>
      </c>
      <c r="R24" s="85">
        <f t="shared" si="5"/>
        <v>0</v>
      </c>
      <c r="S24" s="22">
        <f t="shared" si="5"/>
        <v>0</v>
      </c>
    </row>
    <row r="25" spans="1:20" ht="24" customHeight="1" x14ac:dyDescent="0.35">
      <c r="A25" s="81"/>
      <c r="B25" s="88"/>
      <c r="C25" s="87" t="s">
        <v>11</v>
      </c>
      <c r="D25" s="83">
        <v>57</v>
      </c>
      <c r="E25" s="83">
        <v>25</v>
      </c>
      <c r="F25" s="83">
        <v>25</v>
      </c>
      <c r="G25" s="21">
        <f>(+D25+E25+F25)/3</f>
        <v>35.666666666666664</v>
      </c>
      <c r="H25" s="84">
        <v>57</v>
      </c>
      <c r="I25" s="84">
        <v>25</v>
      </c>
      <c r="J25" s="84">
        <v>25</v>
      </c>
      <c r="K25" s="21">
        <f>(+H25+I25+J25)/3</f>
        <v>35.666666666666664</v>
      </c>
      <c r="L25" s="85">
        <f t="shared" si="5"/>
        <v>2.2039547454625601E-2</v>
      </c>
      <c r="M25" s="85">
        <f t="shared" si="5"/>
        <v>1.0846269317205655E-2</v>
      </c>
      <c r="N25" s="85">
        <f t="shared" si="5"/>
        <v>1.0147051064019775E-2</v>
      </c>
      <c r="O25" s="22">
        <f t="shared" si="5"/>
        <v>1.4547985919725028E-2</v>
      </c>
      <c r="P25" s="85">
        <f t="shared" si="5"/>
        <v>2.162867734946251E-2</v>
      </c>
      <c r="Q25" s="85">
        <f t="shared" si="5"/>
        <v>1.0658799051793236E-2</v>
      </c>
      <c r="R25" s="85">
        <f t="shared" si="5"/>
        <v>9.9122960049482182E-3</v>
      </c>
      <c r="S25" s="22">
        <f t="shared" si="5"/>
        <v>1.4260981288792869E-2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1520</v>
      </c>
      <c r="E27" s="15">
        <v>1282</v>
      </c>
      <c r="F27" s="15">
        <v>1382</v>
      </c>
      <c r="G27" s="16">
        <f>(+D27+E27+F27)/3</f>
        <v>1394.6666666666667</v>
      </c>
      <c r="H27" s="17">
        <v>3289</v>
      </c>
      <c r="I27" s="17">
        <v>2556</v>
      </c>
      <c r="J27" s="17">
        <v>2920</v>
      </c>
      <c r="K27" s="16">
        <f>(+H27+I27+J27)/3</f>
        <v>2921.6666666666665</v>
      </c>
      <c r="L27" s="18">
        <f t="shared" ref="L27:S27" si="6">(+D27/D$54)*100</f>
        <v>0.58772126545668257</v>
      </c>
      <c r="M27" s="18">
        <f t="shared" si="6"/>
        <v>0.55619669058630594</v>
      </c>
      <c r="N27" s="18">
        <f t="shared" si="6"/>
        <v>0.56092898281901316</v>
      </c>
      <c r="O27" s="19">
        <f t="shared" si="6"/>
        <v>0.56886703820681794</v>
      </c>
      <c r="P27" s="18">
        <f t="shared" si="6"/>
        <v>1.2480126281119683</v>
      </c>
      <c r="Q27" s="18">
        <f t="shared" si="6"/>
        <v>1.0897556150553405</v>
      </c>
      <c r="R27" s="18">
        <f t="shared" si="6"/>
        <v>1.1577561733779518</v>
      </c>
      <c r="S27" s="19">
        <f t="shared" si="6"/>
        <v>1.1682009438903689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1481</v>
      </c>
      <c r="E29" s="83">
        <v>1248</v>
      </c>
      <c r="F29" s="83">
        <v>1195</v>
      </c>
      <c r="G29" s="16">
        <f>(+D29+E29+F29)/3</f>
        <v>1308</v>
      </c>
      <c r="H29" s="84">
        <v>1624</v>
      </c>
      <c r="I29" s="84">
        <v>1317</v>
      </c>
      <c r="J29" s="84">
        <v>1460</v>
      </c>
      <c r="K29" s="16">
        <f>(+H29+I29+J29)/3</f>
        <v>1467</v>
      </c>
      <c r="L29" s="85">
        <f t="shared" ref="L29:S32" si="7">(+D29/D$54)*100</f>
        <v>0.57264157509299141</v>
      </c>
      <c r="M29" s="85">
        <f t="shared" si="7"/>
        <v>0.54144576431490632</v>
      </c>
      <c r="N29" s="85">
        <f t="shared" si="7"/>
        <v>0.48502904086014526</v>
      </c>
      <c r="O29" s="19">
        <f t="shared" si="7"/>
        <v>0.53351679204673852</v>
      </c>
      <c r="P29" s="85">
        <f t="shared" si="7"/>
        <v>0.61622757921977389</v>
      </c>
      <c r="Q29" s="85">
        <f t="shared" si="7"/>
        <v>0.5615055340484677</v>
      </c>
      <c r="R29" s="85">
        <f t="shared" si="7"/>
        <v>0.57887808668897589</v>
      </c>
      <c r="S29" s="19">
        <f t="shared" si="7"/>
        <v>0.58656615562595715</v>
      </c>
      <c r="T29" s="73"/>
    </row>
    <row r="30" spans="1:20" ht="24" customHeight="1" x14ac:dyDescent="0.35">
      <c r="A30" s="81"/>
      <c r="B30" s="86"/>
      <c r="C30" s="87" t="s">
        <v>53</v>
      </c>
      <c r="D30" s="83">
        <v>437</v>
      </c>
      <c r="E30" s="83">
        <v>374</v>
      </c>
      <c r="F30" s="83">
        <v>357</v>
      </c>
      <c r="G30" s="21">
        <f>(+D30+E30+F30)/3</f>
        <v>389.33333333333331</v>
      </c>
      <c r="H30" s="84">
        <v>598</v>
      </c>
      <c r="I30" s="84">
        <v>481</v>
      </c>
      <c r="J30" s="84">
        <v>543</v>
      </c>
      <c r="K30" s="21">
        <f>(+H30+I30+J30)/3</f>
        <v>540.66666666666663</v>
      </c>
      <c r="L30" s="85">
        <f t="shared" si="7"/>
        <v>0.16896986381879625</v>
      </c>
      <c r="M30" s="85">
        <f t="shared" si="7"/>
        <v>0.1622601889853966</v>
      </c>
      <c r="N30" s="85">
        <f t="shared" si="7"/>
        <v>0.14489988919420238</v>
      </c>
      <c r="O30" s="22">
        <f t="shared" si="7"/>
        <v>0.15880418274989561</v>
      </c>
      <c r="P30" s="85">
        <f t="shared" si="7"/>
        <v>0.22691138692944876</v>
      </c>
      <c r="Q30" s="85">
        <f t="shared" si="7"/>
        <v>0.20507529375650185</v>
      </c>
      <c r="R30" s="85">
        <f t="shared" si="7"/>
        <v>0.21529506922747529</v>
      </c>
      <c r="S30" s="22">
        <f t="shared" si="7"/>
        <v>0.2161804827142246</v>
      </c>
    </row>
    <row r="31" spans="1:20" ht="24" customHeight="1" x14ac:dyDescent="0.35">
      <c r="A31" s="81"/>
      <c r="B31" s="86"/>
      <c r="C31" s="87" t="s">
        <v>54</v>
      </c>
      <c r="D31" s="83">
        <v>556</v>
      </c>
      <c r="E31" s="83">
        <v>472</v>
      </c>
      <c r="F31" s="83">
        <v>475</v>
      </c>
      <c r="G31" s="21">
        <f>(+D31+E31+F31)/3</f>
        <v>501</v>
      </c>
      <c r="H31" s="84">
        <v>479</v>
      </c>
      <c r="I31" s="84">
        <v>383</v>
      </c>
      <c r="J31" s="84">
        <v>425</v>
      </c>
      <c r="K31" s="21">
        <f>(+H31+I31+J31)/3</f>
        <v>429</v>
      </c>
      <c r="L31" s="85">
        <f t="shared" si="7"/>
        <v>0.21498225236441809</v>
      </c>
      <c r="M31" s="85">
        <f t="shared" si="7"/>
        <v>0.20477756470884276</v>
      </c>
      <c r="N31" s="85">
        <f t="shared" si="7"/>
        <v>0.1927939702163757</v>
      </c>
      <c r="O31" s="22">
        <f t="shared" si="7"/>
        <v>0.20435161530230578</v>
      </c>
      <c r="P31" s="85">
        <f t="shared" si="7"/>
        <v>0.18175677983144808</v>
      </c>
      <c r="Q31" s="85">
        <f t="shared" si="7"/>
        <v>0.16329280147347236</v>
      </c>
      <c r="R31" s="85">
        <f t="shared" si="7"/>
        <v>0.16850903208411971</v>
      </c>
      <c r="S31" s="22">
        <f t="shared" si="7"/>
        <v>0.17153161606239645</v>
      </c>
    </row>
    <row r="32" spans="1:20" ht="24" customHeight="1" x14ac:dyDescent="0.35">
      <c r="A32" s="81"/>
      <c r="B32" s="86"/>
      <c r="C32" s="87" t="s">
        <v>55</v>
      </c>
      <c r="D32" s="83">
        <v>488</v>
      </c>
      <c r="E32" s="83">
        <v>402</v>
      </c>
      <c r="F32" s="83">
        <v>363</v>
      </c>
      <c r="G32" s="21">
        <f>(+D32+E32+F32)/3</f>
        <v>417.66666666666669</v>
      </c>
      <c r="H32" s="84">
        <v>547</v>
      </c>
      <c r="I32" s="84">
        <v>453</v>
      </c>
      <c r="J32" s="84">
        <v>492</v>
      </c>
      <c r="K32" s="21">
        <f>(+H32+I32+J32)/3</f>
        <v>497.33333333333331</v>
      </c>
      <c r="L32" s="85">
        <f t="shared" si="7"/>
        <v>0.18868945890977704</v>
      </c>
      <c r="M32" s="85">
        <f t="shared" si="7"/>
        <v>0.17440801062066691</v>
      </c>
      <c r="N32" s="85">
        <f t="shared" si="7"/>
        <v>0.14733518144956714</v>
      </c>
      <c r="O32" s="22">
        <f t="shared" si="7"/>
        <v>0.17036099399453702</v>
      </c>
      <c r="P32" s="85">
        <f t="shared" si="7"/>
        <v>0.20755941245887705</v>
      </c>
      <c r="Q32" s="85">
        <f t="shared" si="7"/>
        <v>0.19313743881849346</v>
      </c>
      <c r="R32" s="85">
        <f t="shared" si="7"/>
        <v>0.19507398537738094</v>
      </c>
      <c r="S32" s="22">
        <f t="shared" si="7"/>
        <v>0.19885405684933605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164</v>
      </c>
      <c r="E34" s="15">
        <v>2780</v>
      </c>
      <c r="F34" s="15">
        <v>3205</v>
      </c>
      <c r="G34" s="16">
        <f>(+D34+E34+F34)/3</f>
        <v>2049.6666666666665</v>
      </c>
      <c r="H34" s="17">
        <v>365</v>
      </c>
      <c r="I34" s="17">
        <v>3161</v>
      </c>
      <c r="J34" s="17">
        <v>3268</v>
      </c>
      <c r="K34" s="16">
        <f>(+H34+I34+J34)/3</f>
        <v>2264.6666666666665</v>
      </c>
      <c r="L34" s="18">
        <f t="shared" ref="L34:S36" si="8">(+D34/D$54)*100</f>
        <v>6.3412031272957858E-2</v>
      </c>
      <c r="M34" s="18">
        <f t="shared" si="8"/>
        <v>1.2061051480732687</v>
      </c>
      <c r="N34" s="18">
        <f t="shared" si="8"/>
        <v>1.3008519464073351</v>
      </c>
      <c r="O34" s="19">
        <f t="shared" si="8"/>
        <v>0.83603332168588029</v>
      </c>
      <c r="P34" s="18">
        <f t="shared" si="8"/>
        <v>0.13849942513252309</v>
      </c>
      <c r="Q34" s="18">
        <f t="shared" si="8"/>
        <v>1.3476985521087368</v>
      </c>
      <c r="R34" s="18">
        <f t="shared" si="8"/>
        <v>1.2957353337668311</v>
      </c>
      <c r="S34" s="19">
        <f t="shared" si="8"/>
        <v>0.90550567173886676</v>
      </c>
      <c r="T34" s="73"/>
    </row>
    <row r="35" spans="1:20" ht="24" customHeight="1" x14ac:dyDescent="0.35">
      <c r="A35" s="13"/>
      <c r="B35" s="74"/>
      <c r="C35" s="20" t="s">
        <v>23</v>
      </c>
      <c r="D35" s="15">
        <v>0</v>
      </c>
      <c r="E35" s="15">
        <v>2780</v>
      </c>
      <c r="F35" s="15">
        <v>3205</v>
      </c>
      <c r="G35" s="21">
        <f>(+D35+E35+F35)/3</f>
        <v>1995</v>
      </c>
      <c r="H35" s="17">
        <v>0</v>
      </c>
      <c r="I35" s="17">
        <v>3161</v>
      </c>
      <c r="J35" s="17">
        <v>3268</v>
      </c>
      <c r="K35" s="21">
        <f>(+H35+I35+J35)/3</f>
        <v>2143</v>
      </c>
      <c r="L35" s="18">
        <f t="shared" si="8"/>
        <v>0</v>
      </c>
      <c r="M35" s="18">
        <f t="shared" si="8"/>
        <v>1.2061051480732687</v>
      </c>
      <c r="N35" s="18">
        <f t="shared" si="8"/>
        <v>1.3008519464073351</v>
      </c>
      <c r="O35" s="22">
        <f t="shared" si="8"/>
        <v>0.81373547410798408</v>
      </c>
      <c r="P35" s="18">
        <f t="shared" si="8"/>
        <v>0</v>
      </c>
      <c r="Q35" s="18">
        <f t="shared" si="8"/>
        <v>1.3476985521087368</v>
      </c>
      <c r="R35" s="18">
        <f t="shared" si="8"/>
        <v>1.2957353337668311</v>
      </c>
      <c r="S35" s="22">
        <f t="shared" si="8"/>
        <v>0.85685839911821826</v>
      </c>
    </row>
    <row r="36" spans="1:20" ht="24" customHeight="1" x14ac:dyDescent="0.35">
      <c r="A36" s="13"/>
      <c r="B36" s="74"/>
      <c r="C36" s="20" t="s">
        <v>24</v>
      </c>
      <c r="D36" s="15">
        <v>164</v>
      </c>
      <c r="E36" s="15">
        <v>0</v>
      </c>
      <c r="F36" s="15">
        <v>0</v>
      </c>
      <c r="G36" s="21">
        <f>(+D36+E36+F36)/3</f>
        <v>54.666666666666664</v>
      </c>
      <c r="H36" s="17">
        <v>365</v>
      </c>
      <c r="I36" s="17">
        <v>0</v>
      </c>
      <c r="J36" s="17">
        <v>0</v>
      </c>
      <c r="K36" s="21">
        <f>(+H36+I36+J36)/3</f>
        <v>121.66666666666667</v>
      </c>
      <c r="L36" s="18">
        <f t="shared" si="8"/>
        <v>6.3412031272957858E-2</v>
      </c>
      <c r="M36" s="18">
        <f t="shared" si="8"/>
        <v>0</v>
      </c>
      <c r="N36" s="18">
        <f t="shared" si="8"/>
        <v>0</v>
      </c>
      <c r="O36" s="22">
        <f t="shared" si="8"/>
        <v>2.2297847577896306E-2</v>
      </c>
      <c r="P36" s="18">
        <f t="shared" si="8"/>
        <v>0.13849942513252309</v>
      </c>
      <c r="Q36" s="18">
        <f t="shared" si="8"/>
        <v>0</v>
      </c>
      <c r="R36" s="18">
        <f t="shared" si="8"/>
        <v>0</v>
      </c>
      <c r="S36" s="22">
        <f t="shared" si="8"/>
        <v>4.8647272620648573E-2</v>
      </c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36</v>
      </c>
      <c r="E38" s="83">
        <v>38</v>
      </c>
      <c r="F38" s="83">
        <v>69</v>
      </c>
      <c r="G38" s="16">
        <f>(+D38+E38+F38)/3</f>
        <v>47.666666666666664</v>
      </c>
      <c r="H38" s="84">
        <v>35</v>
      </c>
      <c r="I38" s="84">
        <v>10</v>
      </c>
      <c r="J38" s="84">
        <v>93</v>
      </c>
      <c r="K38" s="16">
        <f>(+H38+I38+J38)/3</f>
        <v>46</v>
      </c>
      <c r="L38" s="85">
        <f t="shared" ref="L38:S40" si="9">(+D38/D$54)*100</f>
        <v>1.3919714181868797E-2</v>
      </c>
      <c r="M38" s="85">
        <f t="shared" si="9"/>
        <v>1.6486329362152594E-2</v>
      </c>
      <c r="N38" s="85">
        <f t="shared" si="9"/>
        <v>2.8005860936694577E-2</v>
      </c>
      <c r="O38" s="19">
        <f t="shared" si="9"/>
        <v>1.9442635388043729E-2</v>
      </c>
      <c r="P38" s="85">
        <f t="shared" si="9"/>
        <v>1.3280766793529611E-2</v>
      </c>
      <c r="Q38" s="85">
        <f t="shared" si="9"/>
        <v>4.2635196207172947E-3</v>
      </c>
      <c r="R38" s="85">
        <f t="shared" si="9"/>
        <v>3.687374113840737E-2</v>
      </c>
      <c r="S38" s="19">
        <f t="shared" si="9"/>
        <v>1.8392667456573981E-2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3326</v>
      </c>
      <c r="E40" s="15">
        <v>95</v>
      </c>
      <c r="F40" s="15">
        <v>0</v>
      </c>
      <c r="G40" s="16">
        <f>(+D40+E40+F40)/3</f>
        <v>1140.3333333333333</v>
      </c>
      <c r="H40" s="25">
        <v>3991</v>
      </c>
      <c r="I40" s="25">
        <v>70</v>
      </c>
      <c r="J40" s="25">
        <v>0</v>
      </c>
      <c r="K40" s="16">
        <f>(+H40+I40+J40)/3</f>
        <v>1353.6666666666667</v>
      </c>
      <c r="L40" s="26">
        <f t="shared" ref="L40:S42" si="10">(+D40/D$54)*100</f>
        <v>1.2860269269137674</v>
      </c>
      <c r="M40" s="26">
        <f t="shared" si="10"/>
        <v>4.1215823405381484E-2</v>
      </c>
      <c r="N40" s="26">
        <f t="shared" si="10"/>
        <v>0</v>
      </c>
      <c r="O40" s="19">
        <f t="shared" si="9"/>
        <v>0.46512766197550764</v>
      </c>
      <c r="P40" s="26">
        <f t="shared" si="10"/>
        <v>1.5143868649421905</v>
      </c>
      <c r="Q40" s="26">
        <f t="shared" si="10"/>
        <v>2.9844637345021061E-2</v>
      </c>
      <c r="R40" s="26">
        <f t="shared" si="10"/>
        <v>0</v>
      </c>
      <c r="S40" s="19">
        <f t="shared" si="9"/>
        <v>0.54125088797932563</v>
      </c>
    </row>
    <row r="41" spans="1:20" ht="24" customHeight="1" x14ac:dyDescent="0.35">
      <c r="A41" s="13"/>
      <c r="B41" s="13"/>
      <c r="C41" s="24" t="s">
        <v>27</v>
      </c>
      <c r="D41" s="15">
        <v>3326</v>
      </c>
      <c r="E41" s="15">
        <v>0</v>
      </c>
      <c r="F41" s="15">
        <v>0</v>
      </c>
      <c r="G41" s="21">
        <f>(+D41+E41+F41)/3</f>
        <v>1108.6666666666667</v>
      </c>
      <c r="H41" s="17">
        <v>3991</v>
      </c>
      <c r="I41" s="17">
        <v>0</v>
      </c>
      <c r="J41" s="25">
        <v>0</v>
      </c>
      <c r="K41" s="21">
        <f>(+H41+I41+J41)/3</f>
        <v>1330.3333333333333</v>
      </c>
      <c r="L41" s="26">
        <f t="shared" si="10"/>
        <v>1.2860269269137674</v>
      </c>
      <c r="M41" s="26">
        <f t="shared" si="10"/>
        <v>0</v>
      </c>
      <c r="N41" s="26">
        <f t="shared" si="10"/>
        <v>0</v>
      </c>
      <c r="O41" s="22">
        <f t="shared" si="10"/>
        <v>0.45221122587855556</v>
      </c>
      <c r="P41" s="26">
        <f t="shared" si="10"/>
        <v>1.5143868649421905</v>
      </c>
      <c r="Q41" s="26">
        <f t="shared" si="10"/>
        <v>0</v>
      </c>
      <c r="R41" s="26">
        <f t="shared" si="10"/>
        <v>0</v>
      </c>
      <c r="S41" s="22">
        <f t="shared" si="10"/>
        <v>0.5319212740520779</v>
      </c>
    </row>
    <row r="42" spans="1:20" ht="24" customHeight="1" x14ac:dyDescent="0.35">
      <c r="A42" s="13"/>
      <c r="B42" s="13"/>
      <c r="C42" s="24" t="s">
        <v>19</v>
      </c>
      <c r="D42" s="15">
        <v>0</v>
      </c>
      <c r="E42" s="15">
        <v>95</v>
      </c>
      <c r="F42" s="15">
        <v>0</v>
      </c>
      <c r="G42" s="21">
        <f>(+D42+E42+F42)/3</f>
        <v>31.666666666666668</v>
      </c>
      <c r="H42" s="17">
        <v>0</v>
      </c>
      <c r="I42" s="17">
        <v>70</v>
      </c>
      <c r="J42" s="25">
        <v>0</v>
      </c>
      <c r="K42" s="21">
        <f>(+H42+I42+J42)/3</f>
        <v>23.333333333333332</v>
      </c>
      <c r="L42" s="18">
        <f t="shared" si="10"/>
        <v>0</v>
      </c>
      <c r="M42" s="18">
        <f t="shared" si="10"/>
        <v>4.1215823405381484E-2</v>
      </c>
      <c r="N42" s="26">
        <f t="shared" si="10"/>
        <v>0</v>
      </c>
      <c r="O42" s="22">
        <f t="shared" si="10"/>
        <v>1.2916436096952129E-2</v>
      </c>
      <c r="P42" s="18">
        <f t="shared" si="10"/>
        <v>0</v>
      </c>
      <c r="Q42" s="18">
        <f t="shared" si="10"/>
        <v>2.9844637345021061E-2</v>
      </c>
      <c r="R42" s="26">
        <f t="shared" si="10"/>
        <v>0</v>
      </c>
      <c r="S42" s="22">
        <f t="shared" si="10"/>
        <v>9.3296139272476698E-3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55</v>
      </c>
      <c r="E44" s="83">
        <v>50</v>
      </c>
      <c r="F44" s="83">
        <v>57</v>
      </c>
      <c r="G44" s="16">
        <f>(+D44+E44+F44)/3</f>
        <v>54</v>
      </c>
      <c r="H44" s="84">
        <v>59</v>
      </c>
      <c r="I44" s="84">
        <v>53</v>
      </c>
      <c r="J44" s="90">
        <v>55</v>
      </c>
      <c r="K44" s="16">
        <f>(+H44+I44+J44)/3</f>
        <v>55.666666666666664</v>
      </c>
      <c r="L44" s="85">
        <f t="shared" ref="L44:S44" si="11">(+D44/D$54)*100</f>
        <v>2.1266230000077331E-2</v>
      </c>
      <c r="M44" s="85">
        <f t="shared" si="11"/>
        <v>2.1692538634411309E-2</v>
      </c>
      <c r="N44" s="91">
        <f t="shared" si="11"/>
        <v>2.3135276425965086E-2</v>
      </c>
      <c r="O44" s="19">
        <f t="shared" si="11"/>
        <v>2.2025922607434155E-2</v>
      </c>
      <c r="P44" s="85">
        <f t="shared" si="11"/>
        <v>2.238757830909277E-2</v>
      </c>
      <c r="Q44" s="85">
        <f t="shared" si="11"/>
        <v>2.2596653989801662E-2</v>
      </c>
      <c r="R44" s="91">
        <f t="shared" si="11"/>
        <v>2.180705121088608E-2</v>
      </c>
      <c r="S44" s="19">
        <f t="shared" si="11"/>
        <v>2.2257793226433731E-2</v>
      </c>
      <c r="T44" s="73"/>
    </row>
    <row r="45" spans="1:20" ht="24" customHeight="1" x14ac:dyDescent="0.35">
      <c r="A45" s="13" t="s">
        <v>41</v>
      </c>
      <c r="B45" s="13"/>
      <c r="C45" s="14" t="s">
        <v>36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37</v>
      </c>
      <c r="D46" s="15">
        <v>312</v>
      </c>
      <c r="E46" s="15">
        <v>99</v>
      </c>
      <c r="F46" s="15">
        <v>255</v>
      </c>
      <c r="G46" s="16">
        <f>(+D46+E46+F46)/3</f>
        <v>222</v>
      </c>
      <c r="H46" s="17">
        <v>91</v>
      </c>
      <c r="I46" s="17">
        <v>10</v>
      </c>
      <c r="J46" s="17">
        <v>204</v>
      </c>
      <c r="K46" s="16">
        <f>(+H46+I46+J46)/3</f>
        <v>101.66666666666667</v>
      </c>
      <c r="L46" s="18">
        <f t="shared" ref="L46:S46" si="12">(+D46/D$54)*100</f>
        <v>0.12063752290952959</v>
      </c>
      <c r="M46" s="18">
        <f t="shared" si="12"/>
        <v>4.2951226496134386E-2</v>
      </c>
      <c r="N46" s="18">
        <f t="shared" si="12"/>
        <v>0.10349992085300171</v>
      </c>
      <c r="O46" s="19">
        <f t="shared" si="12"/>
        <v>9.0551015163895979E-2</v>
      </c>
      <c r="P46" s="18">
        <f t="shared" si="12"/>
        <v>3.4529993663176987E-2</v>
      </c>
      <c r="Q46" s="18">
        <f t="shared" si="12"/>
        <v>4.2635196207172947E-3</v>
      </c>
      <c r="R46" s="18">
        <f t="shared" si="12"/>
        <v>8.0884335400377455E-2</v>
      </c>
      <c r="S46" s="19">
        <f t="shared" si="12"/>
        <v>4.0650460683007712E-2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4</v>
      </c>
      <c r="E48" s="83">
        <v>2</v>
      </c>
      <c r="F48" s="83">
        <v>11</v>
      </c>
      <c r="G48" s="16">
        <f t="shared" ref="G48:G53" si="13">(+D48+E48+F48)/3</f>
        <v>5.666666666666667</v>
      </c>
      <c r="H48" s="84">
        <v>7</v>
      </c>
      <c r="I48" s="84">
        <v>0</v>
      </c>
      <c r="J48" s="84">
        <v>10</v>
      </c>
      <c r="K48" s="16">
        <f t="shared" ref="K48:K53" si="14">(+H48+I48+J48)/3</f>
        <v>5.666666666666667</v>
      </c>
      <c r="L48" s="85">
        <f t="shared" ref="L48:S53" si="15">(+D48/D$54)*100</f>
        <v>1.5466349090965334E-3</v>
      </c>
      <c r="M48" s="85">
        <f t="shared" si="15"/>
        <v>8.6770154537645224E-4</v>
      </c>
      <c r="N48" s="85">
        <f t="shared" si="15"/>
        <v>4.4647024681687009E-3</v>
      </c>
      <c r="O48" s="19">
        <f t="shared" si="15"/>
        <v>2.3113622489282755E-3</v>
      </c>
      <c r="P48" s="85">
        <f t="shared" si="15"/>
        <v>2.6561533587059218E-3</v>
      </c>
      <c r="Q48" s="85">
        <f t="shared" si="15"/>
        <v>0</v>
      </c>
      <c r="R48" s="85">
        <f t="shared" si="15"/>
        <v>3.9649184019792871E-3</v>
      </c>
      <c r="S48" s="19">
        <f t="shared" si="15"/>
        <v>2.2657633823315771E-3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17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si="15"/>
        <v>0</v>
      </c>
      <c r="M52" s="18">
        <f t="shared" si="15"/>
        <v>0</v>
      </c>
      <c r="N52" s="18">
        <f t="shared" si="15"/>
        <v>0</v>
      </c>
      <c r="O52" s="22">
        <f t="shared" si="15"/>
        <v>0</v>
      </c>
      <c r="P52" s="18">
        <f t="shared" si="15"/>
        <v>0</v>
      </c>
      <c r="Q52" s="18">
        <f t="shared" si="15"/>
        <v>0</v>
      </c>
      <c r="R52" s="18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151</v>
      </c>
      <c r="E53" s="94">
        <v>45</v>
      </c>
      <c r="F53" s="94">
        <v>39</v>
      </c>
      <c r="G53" s="67">
        <f t="shared" si="13"/>
        <v>78.333333333333329</v>
      </c>
      <c r="H53" s="84">
        <v>136</v>
      </c>
      <c r="I53" s="84">
        <v>35</v>
      </c>
      <c r="J53" s="84">
        <v>39</v>
      </c>
      <c r="K53" s="67">
        <f t="shared" si="14"/>
        <v>70</v>
      </c>
      <c r="L53" s="85">
        <f t="shared" si="15"/>
        <v>5.8385467818394127E-2</v>
      </c>
      <c r="M53" s="85">
        <f t="shared" si="15"/>
        <v>1.9523284770970178E-2</v>
      </c>
      <c r="N53" s="85">
        <f t="shared" si="15"/>
        <v>1.5829399659870846E-2</v>
      </c>
      <c r="O53" s="68">
        <f t="shared" si="15"/>
        <v>3.195118402930263E-2</v>
      </c>
      <c r="P53" s="85">
        <f t="shared" si="15"/>
        <v>5.160526525485791E-2</v>
      </c>
      <c r="Q53" s="85">
        <f t="shared" si="15"/>
        <v>1.492231867251053E-2</v>
      </c>
      <c r="R53" s="85">
        <f t="shared" si="15"/>
        <v>1.5463181767719219E-2</v>
      </c>
      <c r="S53" s="68">
        <f t="shared" si="15"/>
        <v>2.7988841781743011E-2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258626</v>
      </c>
      <c r="E54" s="46">
        <v>230494</v>
      </c>
      <c r="F54" s="46">
        <v>246377</v>
      </c>
      <c r="G54" s="70">
        <f>G19+G27+G29+G16+G34+G44+G38+G14+G46+G48+G49+G9+G53+G40</f>
        <v>245165.66666666669</v>
      </c>
      <c r="H54" s="46">
        <v>263539</v>
      </c>
      <c r="I54" s="46">
        <v>234548</v>
      </c>
      <c r="J54" s="46">
        <v>252212</v>
      </c>
      <c r="K54" s="70">
        <f>K19+K27+K29+K16+K34+K44+K38+K14+K46+K48+K49+K9+K53+K40</f>
        <v>250099.66666666666</v>
      </c>
      <c r="L54" s="71">
        <f t="shared" ref="L54:R54" si="16">L19+L27+L29+L16+L34+L44+L38+L14+L46+L48+L49+L9+L53+L42</f>
        <v>98.713973073086237</v>
      </c>
      <c r="M54" s="71">
        <f t="shared" si="16"/>
        <v>100</v>
      </c>
      <c r="N54" s="71">
        <f t="shared" si="16"/>
        <v>100</v>
      </c>
      <c r="O54" s="72">
        <f>O19+O27+O29+O16+O34+O44+O38+O14+O46+O48+O49+O9+O53+O40</f>
        <v>99.999999999999986</v>
      </c>
      <c r="P54" s="71">
        <f t="shared" si="16"/>
        <v>98.485613135057818</v>
      </c>
      <c r="Q54" s="71">
        <f t="shared" si="16"/>
        <v>100</v>
      </c>
      <c r="R54" s="71">
        <f t="shared" si="16"/>
        <v>100</v>
      </c>
      <c r="S54" s="72">
        <f>S19+S27+S29+S16+S34+S44+S38+S14+S46+S48+S49+S9+S53+S40</f>
        <v>100.00000000000003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  <ignoredErrors>
    <ignoredError sqref="O54" 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143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97" t="s">
        <v>69</v>
      </c>
      <c r="E8" s="97" t="s">
        <v>70</v>
      </c>
      <c r="F8" s="10" t="s">
        <v>71</v>
      </c>
      <c r="G8" s="11" t="s">
        <v>60</v>
      </c>
      <c r="H8" s="97" t="s">
        <v>69</v>
      </c>
      <c r="I8" s="97" t="s">
        <v>70</v>
      </c>
      <c r="J8" s="10" t="s">
        <v>71</v>
      </c>
      <c r="K8" s="11" t="s">
        <v>60</v>
      </c>
      <c r="L8" s="97" t="s">
        <v>69</v>
      </c>
      <c r="M8" s="97" t="s">
        <v>70</v>
      </c>
      <c r="N8" s="10" t="s">
        <v>71</v>
      </c>
      <c r="O8" s="11" t="s">
        <v>59</v>
      </c>
      <c r="P8" s="97" t="s">
        <v>69</v>
      </c>
      <c r="Q8" s="97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241671</v>
      </c>
      <c r="E9" s="15">
        <v>221223</v>
      </c>
      <c r="F9" s="15">
        <v>236391</v>
      </c>
      <c r="G9" s="16">
        <f>(+D9+E9+F9)/3</f>
        <v>233095</v>
      </c>
      <c r="H9" s="17">
        <v>243398</v>
      </c>
      <c r="I9" s="17">
        <v>223101</v>
      </c>
      <c r="J9" s="17">
        <v>238752</v>
      </c>
      <c r="K9" s="16">
        <f>(+H9+I9+J9)/3</f>
        <v>235083.66666666666</v>
      </c>
      <c r="L9" s="18">
        <f t="shared" ref="L9:S12" si="0">(+D9/D$54)*100</f>
        <v>93.857918488772214</v>
      </c>
      <c r="M9" s="18">
        <f t="shared" si="0"/>
        <v>93.981477547899232</v>
      </c>
      <c r="N9" s="18">
        <f t="shared" si="0"/>
        <v>94.305923467270929</v>
      </c>
      <c r="O9" s="19">
        <f t="shared" si="0"/>
        <v>94.048067353471225</v>
      </c>
      <c r="P9" s="18">
        <f t="shared" si="0"/>
        <v>92.267509742376689</v>
      </c>
      <c r="Q9" s="18">
        <f t="shared" si="0"/>
        <v>92.955651478284068</v>
      </c>
      <c r="R9" s="18">
        <f t="shared" si="0"/>
        <v>93.250843644544432</v>
      </c>
      <c r="S9" s="19">
        <f t="shared" si="0"/>
        <v>92.816212972272965</v>
      </c>
      <c r="T9" s="51"/>
    </row>
    <row r="10" spans="1:20" ht="24" customHeight="1" x14ac:dyDescent="0.35">
      <c r="A10" s="13"/>
      <c r="B10" s="13"/>
      <c r="C10" s="20" t="s">
        <v>73</v>
      </c>
      <c r="D10" s="15">
        <v>239419</v>
      </c>
      <c r="E10" s="15">
        <v>219270</v>
      </c>
      <c r="F10" s="15">
        <v>234468</v>
      </c>
      <c r="G10" s="21">
        <f>(+D10+E10+F10)/3</f>
        <v>231052.33333333334</v>
      </c>
      <c r="H10" s="17">
        <v>239419</v>
      </c>
      <c r="I10" s="17">
        <v>219270</v>
      </c>
      <c r="J10" s="17">
        <v>234468</v>
      </c>
      <c r="K10" s="21">
        <f>(+H10+I10+J10)/3</f>
        <v>231052.33333333334</v>
      </c>
      <c r="L10" s="18">
        <f t="shared" si="0"/>
        <v>92.983307830328641</v>
      </c>
      <c r="M10" s="18">
        <f t="shared" si="0"/>
        <v>93.151790645312033</v>
      </c>
      <c r="N10" s="18">
        <f t="shared" si="0"/>
        <v>93.538761050649484</v>
      </c>
      <c r="O10" s="22">
        <f t="shared" si="0"/>
        <v>93.22390187481507</v>
      </c>
      <c r="P10" s="18">
        <f t="shared" si="0"/>
        <v>90.759147219821372</v>
      </c>
      <c r="Q10" s="18">
        <f t="shared" si="0"/>
        <v>91.35945468484384</v>
      </c>
      <c r="R10" s="18">
        <f t="shared" si="0"/>
        <v>91.57761529808775</v>
      </c>
      <c r="S10" s="22">
        <f t="shared" si="0"/>
        <v>91.224553719486849</v>
      </c>
    </row>
    <row r="11" spans="1:20" ht="24" customHeight="1" x14ac:dyDescent="0.35">
      <c r="A11" s="13"/>
      <c r="B11" s="13"/>
      <c r="C11" s="20" t="s">
        <v>74</v>
      </c>
      <c r="D11" s="15">
        <v>150</v>
      </c>
      <c r="E11" s="15">
        <v>118</v>
      </c>
      <c r="F11" s="15">
        <v>123</v>
      </c>
      <c r="G11" s="21">
        <f>(+D11+E11+F11)/3</f>
        <v>130.33333333333334</v>
      </c>
      <c r="H11" s="17">
        <v>27</v>
      </c>
      <c r="I11" s="17">
        <v>26</v>
      </c>
      <c r="J11" s="17">
        <v>25</v>
      </c>
      <c r="K11" s="21">
        <f>(+H11+I11+J11)/3</f>
        <v>26</v>
      </c>
      <c r="L11" s="18">
        <f t="shared" si="0"/>
        <v>5.8255594478923124E-2</v>
      </c>
      <c r="M11" s="18">
        <f t="shared" si="0"/>
        <v>5.0129572199328773E-2</v>
      </c>
      <c r="N11" s="18">
        <f t="shared" si="0"/>
        <v>4.9069670953946321E-2</v>
      </c>
      <c r="O11" s="22">
        <f t="shared" si="0"/>
        <v>5.2586276461252919E-2</v>
      </c>
      <c r="P11" s="18">
        <f t="shared" si="0"/>
        <v>1.0235181731337853E-2</v>
      </c>
      <c r="Q11" s="18">
        <f t="shared" si="0"/>
        <v>1.0832972234258857E-2</v>
      </c>
      <c r="R11" s="18">
        <f t="shared" si="0"/>
        <v>9.7644044494438198E-3</v>
      </c>
      <c r="S11" s="22">
        <f t="shared" si="0"/>
        <v>1.0265373054185378E-2</v>
      </c>
    </row>
    <row r="12" spans="1:20" ht="24" customHeight="1" x14ac:dyDescent="0.35">
      <c r="A12" s="13"/>
      <c r="B12" s="13"/>
      <c r="C12" s="20" t="s">
        <v>75</v>
      </c>
      <c r="D12" s="15">
        <v>2102</v>
      </c>
      <c r="E12" s="15">
        <v>1835</v>
      </c>
      <c r="F12" s="15">
        <v>1800</v>
      </c>
      <c r="G12" s="21">
        <f>(+D12+E12+F12)/3</f>
        <v>1912.3333333333333</v>
      </c>
      <c r="H12" s="17">
        <v>3952</v>
      </c>
      <c r="I12" s="17">
        <v>3805</v>
      </c>
      <c r="J12" s="17">
        <v>4259</v>
      </c>
      <c r="K12" s="21">
        <f>(+H12+I12+J12)/3</f>
        <v>4005.3333333333335</v>
      </c>
      <c r="L12" s="18">
        <f t="shared" si="0"/>
        <v>0.81635506396464286</v>
      </c>
      <c r="M12" s="18">
        <f t="shared" si="0"/>
        <v>0.77955733038786701</v>
      </c>
      <c r="N12" s="18">
        <f t="shared" si="0"/>
        <v>0.71809274566750714</v>
      </c>
      <c r="O12" s="22">
        <f t="shared" si="0"/>
        <v>0.77157920219490539</v>
      </c>
      <c r="P12" s="18">
        <f t="shared" si="0"/>
        <v>1.4981273408239701</v>
      </c>
      <c r="Q12" s="18">
        <f t="shared" si="0"/>
        <v>1.58536382120596</v>
      </c>
      <c r="R12" s="18">
        <f t="shared" si="0"/>
        <v>1.663463942007249</v>
      </c>
      <c r="S12" s="22">
        <f t="shared" si="0"/>
        <v>1.5813938797319422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607</v>
      </c>
      <c r="E14" s="83">
        <v>527</v>
      </c>
      <c r="F14" s="83">
        <v>531</v>
      </c>
      <c r="G14" s="16">
        <f>(+D14+E14+F14)/3</f>
        <v>555</v>
      </c>
      <c r="H14" s="84">
        <v>991</v>
      </c>
      <c r="I14" s="84">
        <v>844</v>
      </c>
      <c r="J14" s="84">
        <v>839</v>
      </c>
      <c r="K14" s="16">
        <f>(+H14+I14+J14)/3</f>
        <v>891.33333333333337</v>
      </c>
      <c r="L14" s="85">
        <f t="shared" ref="L14:S14" si="1">(+D14/D$54)*100</f>
        <v>0.23574097232470895</v>
      </c>
      <c r="M14" s="85">
        <f t="shared" si="1"/>
        <v>0.22388376736479887</v>
      </c>
      <c r="N14" s="85">
        <f t="shared" si="1"/>
        <v>0.21183735997191461</v>
      </c>
      <c r="O14" s="19">
        <f t="shared" si="1"/>
        <v>0.22392877316620491</v>
      </c>
      <c r="P14" s="85">
        <f t="shared" si="1"/>
        <v>0.3756690776205856</v>
      </c>
      <c r="Q14" s="85">
        <f t="shared" si="1"/>
        <v>0.35165494483517218</v>
      </c>
      <c r="R14" s="85">
        <f t="shared" si="1"/>
        <v>0.32769341332333457</v>
      </c>
      <c r="S14" s="19">
        <f t="shared" si="1"/>
        <v>0.35191804547297051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177</v>
      </c>
      <c r="E16" s="15">
        <v>205</v>
      </c>
      <c r="F16" s="15">
        <v>170</v>
      </c>
      <c r="G16" s="16">
        <f t="shared" ref="G16:G22" si="2">(+D16+E16+F16)/3</f>
        <v>184</v>
      </c>
      <c r="H16" s="17">
        <v>203</v>
      </c>
      <c r="I16" s="17">
        <v>183</v>
      </c>
      <c r="J16" s="17">
        <v>198</v>
      </c>
      <c r="K16" s="16">
        <f t="shared" ref="K16:K22" si="3">(+H16+I16+J16)/3</f>
        <v>194.66666666666666</v>
      </c>
      <c r="L16" s="18">
        <f t="shared" ref="L16:S22" si="4">(+D16/D$54)*100</f>
        <v>6.8741601485129283E-2</v>
      </c>
      <c r="M16" s="18">
        <f t="shared" si="4"/>
        <v>8.7089511024257618E-2</v>
      </c>
      <c r="N16" s="18">
        <f t="shared" si="4"/>
        <v>6.7819870424153453E-2</v>
      </c>
      <c r="O16" s="19">
        <f t="shared" si="4"/>
        <v>7.423944912176883E-2</v>
      </c>
      <c r="P16" s="18">
        <f t="shared" si="4"/>
        <v>7.6953403387466077E-2</v>
      </c>
      <c r="Q16" s="18">
        <f t="shared" si="4"/>
        <v>7.6247458418052722E-2</v>
      </c>
      <c r="R16" s="18">
        <f t="shared" si="4"/>
        <v>7.733408323959505E-2</v>
      </c>
      <c r="S16" s="19">
        <f t="shared" si="4"/>
        <v>7.6858690559541795E-2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177</v>
      </c>
      <c r="E17" s="15">
        <v>205</v>
      </c>
      <c r="F17" s="15">
        <v>170</v>
      </c>
      <c r="G17" s="21">
        <f t="shared" si="2"/>
        <v>184</v>
      </c>
      <c r="H17" s="17">
        <v>203</v>
      </c>
      <c r="I17" s="17">
        <v>183</v>
      </c>
      <c r="J17" s="17">
        <v>198</v>
      </c>
      <c r="K17" s="21">
        <f t="shared" si="3"/>
        <v>194.66666666666666</v>
      </c>
      <c r="L17" s="18">
        <f t="shared" si="4"/>
        <v>6.8741601485129283E-2</v>
      </c>
      <c r="M17" s="18">
        <f t="shared" si="4"/>
        <v>8.7089511024257618E-2</v>
      </c>
      <c r="N17" s="18">
        <f t="shared" si="4"/>
        <v>6.7819870424153453E-2</v>
      </c>
      <c r="O17" s="22">
        <f t="shared" si="4"/>
        <v>7.423944912176883E-2</v>
      </c>
      <c r="P17" s="18">
        <f t="shared" si="4"/>
        <v>7.6953403387466077E-2</v>
      </c>
      <c r="Q17" s="18">
        <f t="shared" si="4"/>
        <v>7.6247458418052722E-2</v>
      </c>
      <c r="R17" s="18">
        <f t="shared" si="4"/>
        <v>7.733408323959505E-2</v>
      </c>
      <c r="S17" s="22">
        <f t="shared" si="4"/>
        <v>7.6858690559541795E-2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8125</v>
      </c>
      <c r="E19" s="83">
        <v>7176</v>
      </c>
      <c r="F19" s="83">
        <v>7229</v>
      </c>
      <c r="G19" s="16">
        <f t="shared" si="2"/>
        <v>7510</v>
      </c>
      <c r="H19" s="84">
        <v>8125</v>
      </c>
      <c r="I19" s="84">
        <v>7176</v>
      </c>
      <c r="J19" s="84">
        <v>7229</v>
      </c>
      <c r="K19" s="16">
        <f t="shared" si="3"/>
        <v>7510</v>
      </c>
      <c r="L19" s="85">
        <f t="shared" si="4"/>
        <v>3.1555113676083359</v>
      </c>
      <c r="M19" s="85">
        <f t="shared" si="4"/>
        <v>3.0485577127320616</v>
      </c>
      <c r="N19" s="85">
        <f t="shared" si="4"/>
        <v>2.8839402546835604</v>
      </c>
      <c r="O19" s="19">
        <f t="shared" si="4"/>
        <v>3.0300992549156733</v>
      </c>
      <c r="P19" s="85">
        <f t="shared" si="4"/>
        <v>3.0800315395229645</v>
      </c>
      <c r="Q19" s="85">
        <f t="shared" si="4"/>
        <v>2.9899003366554449</v>
      </c>
      <c r="R19" s="85">
        <f t="shared" si="4"/>
        <v>2.8234751906011746</v>
      </c>
      <c r="S19" s="19">
        <f t="shared" si="4"/>
        <v>2.9651135244973919</v>
      </c>
      <c r="T19" s="51"/>
    </row>
    <row r="20" spans="1:20" ht="24" customHeight="1" x14ac:dyDescent="0.35">
      <c r="A20" s="81"/>
      <c r="B20" s="86"/>
      <c r="C20" s="87" t="s">
        <v>6</v>
      </c>
      <c r="D20" s="83">
        <v>5610</v>
      </c>
      <c r="E20" s="83">
        <v>4746</v>
      </c>
      <c r="F20" s="83">
        <v>5162</v>
      </c>
      <c r="G20" s="21">
        <f t="shared" si="2"/>
        <v>5172.666666666667</v>
      </c>
      <c r="H20" s="84">
        <v>5610</v>
      </c>
      <c r="I20" s="84">
        <v>4746</v>
      </c>
      <c r="J20" s="84">
        <v>5162</v>
      </c>
      <c r="K20" s="21">
        <f t="shared" si="3"/>
        <v>5172.666666666667</v>
      </c>
      <c r="L20" s="85">
        <f t="shared" si="4"/>
        <v>2.178759233511725</v>
      </c>
      <c r="M20" s="85">
        <f t="shared" si="4"/>
        <v>2.0162283869323252</v>
      </c>
      <c r="N20" s="85">
        <f t="shared" si="4"/>
        <v>2.0593304184087065</v>
      </c>
      <c r="O20" s="22">
        <f t="shared" si="4"/>
        <v>2.0870430642601612</v>
      </c>
      <c r="P20" s="85">
        <f t="shared" si="4"/>
        <v>2.1266433152890873</v>
      </c>
      <c r="Q20" s="85">
        <f t="shared" si="4"/>
        <v>1.9774340855304824</v>
      </c>
      <c r="R20" s="85">
        <f t="shared" si="4"/>
        <v>2.0161542307211597</v>
      </c>
      <c r="S20" s="22">
        <f t="shared" si="4"/>
        <v>2.042282808395496</v>
      </c>
    </row>
    <row r="21" spans="1:20" ht="24" customHeight="1" x14ac:dyDescent="0.35">
      <c r="A21" s="81"/>
      <c r="B21" s="86"/>
      <c r="C21" s="87" t="s">
        <v>7</v>
      </c>
      <c r="D21" s="83">
        <v>2356</v>
      </c>
      <c r="E21" s="83">
        <v>2257</v>
      </c>
      <c r="F21" s="83">
        <v>1965</v>
      </c>
      <c r="G21" s="21">
        <f t="shared" si="2"/>
        <v>2192.6666666666665</v>
      </c>
      <c r="H21" s="84">
        <v>2356</v>
      </c>
      <c r="I21" s="84">
        <v>2257</v>
      </c>
      <c r="J21" s="84">
        <v>1965</v>
      </c>
      <c r="K21" s="21">
        <f t="shared" si="3"/>
        <v>2192.6666666666665</v>
      </c>
      <c r="L21" s="85">
        <f t="shared" si="4"/>
        <v>0.91500120394895257</v>
      </c>
      <c r="M21" s="85">
        <f t="shared" si="4"/>
        <v>0.95883427503292407</v>
      </c>
      <c r="N21" s="85">
        <f t="shared" si="4"/>
        <v>0.78391791402036193</v>
      </c>
      <c r="O21" s="22">
        <f t="shared" si="4"/>
        <v>0.88468676870107843</v>
      </c>
      <c r="P21" s="85">
        <f t="shared" si="4"/>
        <v>0.89311437626044365</v>
      </c>
      <c r="Q21" s="85">
        <f t="shared" si="4"/>
        <v>0.940385320489317</v>
      </c>
      <c r="R21" s="85">
        <f t="shared" si="4"/>
        <v>0.76748218972628424</v>
      </c>
      <c r="S21" s="22">
        <f t="shared" si="4"/>
        <v>0.86571312756963337</v>
      </c>
    </row>
    <row r="22" spans="1:20" ht="24" customHeight="1" x14ac:dyDescent="0.35">
      <c r="A22" s="81"/>
      <c r="B22" s="88"/>
      <c r="C22" s="87" t="s">
        <v>8</v>
      </c>
      <c r="D22" s="83">
        <v>159</v>
      </c>
      <c r="E22" s="83">
        <v>173</v>
      </c>
      <c r="F22" s="83">
        <v>102</v>
      </c>
      <c r="G22" s="21">
        <f t="shared" si="2"/>
        <v>144.66666666666666</v>
      </c>
      <c r="H22" s="84">
        <v>159</v>
      </c>
      <c r="I22" s="84">
        <v>173</v>
      </c>
      <c r="J22" s="84">
        <v>102</v>
      </c>
      <c r="K22" s="21">
        <f t="shared" si="3"/>
        <v>144.66666666666666</v>
      </c>
      <c r="L22" s="85">
        <f t="shared" si="4"/>
        <v>6.1750930147658513E-2</v>
      </c>
      <c r="M22" s="85">
        <f t="shared" si="4"/>
        <v>7.3495050766812522E-2</v>
      </c>
      <c r="N22" s="85">
        <f t="shared" si="4"/>
        <v>4.0691922254492072E-2</v>
      </c>
      <c r="O22" s="22">
        <f t="shared" si="4"/>
        <v>5.8369421954434182E-2</v>
      </c>
      <c r="P22" s="85">
        <f t="shared" si="4"/>
        <v>6.0273847973434019E-2</v>
      </c>
      <c r="Q22" s="85">
        <f t="shared" si="4"/>
        <v>7.2080930635645468E-2</v>
      </c>
      <c r="R22" s="85">
        <f t="shared" si="4"/>
        <v>3.9838770153730781E-2</v>
      </c>
      <c r="S22" s="22">
        <f t="shared" si="4"/>
        <v>5.7117588532262224E-2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50</v>
      </c>
      <c r="E24" s="83">
        <v>101</v>
      </c>
      <c r="F24" s="83">
        <v>0</v>
      </c>
      <c r="G24" s="21">
        <f>(+D24+E24+F24)/3</f>
        <v>50.333333333333336</v>
      </c>
      <c r="H24" s="84">
        <v>50</v>
      </c>
      <c r="I24" s="84">
        <v>101</v>
      </c>
      <c r="J24" s="84">
        <v>0</v>
      </c>
      <c r="K24" s="21">
        <f>(+H24+I24+J24)/3</f>
        <v>50.333333333333336</v>
      </c>
      <c r="L24" s="85">
        <f t="shared" ref="L24:S25" si="5">(+D24/D$54)*100</f>
        <v>1.9418531492974376E-2</v>
      </c>
      <c r="M24" s="85">
        <f t="shared" si="5"/>
        <v>4.2907515187561064E-2</v>
      </c>
      <c r="N24" s="85">
        <f t="shared" si="5"/>
        <v>0</v>
      </c>
      <c r="O24" s="22">
        <f t="shared" si="5"/>
        <v>2.0308255103962124E-2</v>
      </c>
      <c r="P24" s="85">
        <f t="shared" si="5"/>
        <v>1.8954040243218246E-2</v>
      </c>
      <c r="Q24" s="85">
        <f t="shared" si="5"/>
        <v>4.2081930602313258E-2</v>
      </c>
      <c r="R24" s="85">
        <f t="shared" si="5"/>
        <v>0</v>
      </c>
      <c r="S24" s="22">
        <f t="shared" si="5"/>
        <v>1.9872709374128102E-2</v>
      </c>
    </row>
    <row r="25" spans="1:20" ht="24" customHeight="1" x14ac:dyDescent="0.35">
      <c r="A25" s="81"/>
      <c r="B25" s="88"/>
      <c r="C25" s="87" t="s">
        <v>11</v>
      </c>
      <c r="D25" s="83">
        <v>23</v>
      </c>
      <c r="E25" s="83">
        <v>20</v>
      </c>
      <c r="F25" s="83">
        <v>28</v>
      </c>
      <c r="G25" s="21">
        <f>(+D25+E25+F25)/3</f>
        <v>23.666666666666668</v>
      </c>
      <c r="H25" s="84">
        <v>23</v>
      </c>
      <c r="I25" s="84">
        <v>20</v>
      </c>
      <c r="J25" s="84">
        <v>28</v>
      </c>
      <c r="K25" s="21">
        <f>(+H25+I25+J25)/3</f>
        <v>23.666666666666668</v>
      </c>
      <c r="L25" s="85">
        <f t="shared" si="5"/>
        <v>8.9325244867682115E-3</v>
      </c>
      <c r="M25" s="85">
        <f t="shared" si="5"/>
        <v>8.4965376609031831E-3</v>
      </c>
      <c r="N25" s="85">
        <f t="shared" si="5"/>
        <v>1.1170331599272334E-2</v>
      </c>
      <c r="O25" s="22">
        <f t="shared" si="5"/>
        <v>9.5489146515318601E-3</v>
      </c>
      <c r="P25" s="85">
        <f t="shared" si="5"/>
        <v>8.7188585118803917E-3</v>
      </c>
      <c r="Q25" s="85">
        <f t="shared" si="5"/>
        <v>8.3330555648145066E-3</v>
      </c>
      <c r="R25" s="85">
        <f t="shared" si="5"/>
        <v>1.0936132983377079E-2</v>
      </c>
      <c r="S25" s="22">
        <f t="shared" si="5"/>
        <v>9.3441216262456651E-3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1685</v>
      </c>
      <c r="E27" s="15">
        <v>1565</v>
      </c>
      <c r="F27" s="15">
        <v>1687</v>
      </c>
      <c r="G27" s="16">
        <f>(+D27+E27+F27)/3</f>
        <v>1645.6666666666667</v>
      </c>
      <c r="H27" s="17">
        <v>4707</v>
      </c>
      <c r="I27" s="17">
        <v>3207</v>
      </c>
      <c r="J27" s="17">
        <v>3412</v>
      </c>
      <c r="K27" s="16">
        <f>(+H27+I27+J27)/3</f>
        <v>3775.3333333333335</v>
      </c>
      <c r="L27" s="18">
        <f t="shared" ref="L27:S27" si="6">(+D27/D$54)*100</f>
        <v>0.65440451131323651</v>
      </c>
      <c r="M27" s="18">
        <f t="shared" si="6"/>
        <v>0.66485407196567403</v>
      </c>
      <c r="N27" s="18">
        <f t="shared" si="6"/>
        <v>0.673012478856158</v>
      </c>
      <c r="O27" s="19">
        <f t="shared" si="6"/>
        <v>0.66398579767060273</v>
      </c>
      <c r="P27" s="18">
        <f t="shared" si="6"/>
        <v>1.7843333484965653</v>
      </c>
      <c r="Q27" s="18">
        <f t="shared" si="6"/>
        <v>1.3362054598180062</v>
      </c>
      <c r="R27" s="18">
        <f t="shared" si="6"/>
        <v>1.3326459192600926</v>
      </c>
      <c r="S27" s="19">
        <f t="shared" si="6"/>
        <v>1.4905848104064563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1434</v>
      </c>
      <c r="E29" s="83">
        <v>1309</v>
      </c>
      <c r="F29" s="83">
        <v>1321</v>
      </c>
      <c r="G29" s="16">
        <f>(+D29+E29+F29)/3</f>
        <v>1354.6666666666667</v>
      </c>
      <c r="H29" s="84">
        <v>1671</v>
      </c>
      <c r="I29" s="84">
        <v>1526</v>
      </c>
      <c r="J29" s="84">
        <v>1514</v>
      </c>
      <c r="K29" s="16">
        <f>(+H29+I29+J29)/3</f>
        <v>1570.3333333333333</v>
      </c>
      <c r="L29" s="85">
        <f t="shared" ref="L29:S32" si="7">(+D29/D$54)*100</f>
        <v>0.55692348321850516</v>
      </c>
      <c r="M29" s="85">
        <f t="shared" si="7"/>
        <v>0.55609838990611327</v>
      </c>
      <c r="N29" s="85">
        <f t="shared" si="7"/>
        <v>0.52700028723709824</v>
      </c>
      <c r="O29" s="19">
        <f t="shared" si="7"/>
        <v>0.54657449498345756</v>
      </c>
      <c r="P29" s="85">
        <f t="shared" si="7"/>
        <v>0.63344402492835372</v>
      </c>
      <c r="Q29" s="85">
        <f t="shared" si="7"/>
        <v>0.63581213959534688</v>
      </c>
      <c r="R29" s="85">
        <f t="shared" si="7"/>
        <v>0.5913323334583177</v>
      </c>
      <c r="S29" s="19">
        <f t="shared" si="7"/>
        <v>0.62000221100342701</v>
      </c>
      <c r="T29" s="73"/>
    </row>
    <row r="30" spans="1:20" ht="24" customHeight="1" x14ac:dyDescent="0.35">
      <c r="A30" s="81"/>
      <c r="B30" s="86"/>
      <c r="C30" s="87" t="s">
        <v>53</v>
      </c>
      <c r="D30" s="83">
        <v>421</v>
      </c>
      <c r="E30" s="83">
        <v>368</v>
      </c>
      <c r="F30" s="83">
        <v>394</v>
      </c>
      <c r="G30" s="21">
        <f>(+D30+E30+F30)/3</f>
        <v>394.33333333333331</v>
      </c>
      <c r="H30" s="84">
        <v>614</v>
      </c>
      <c r="I30" s="84">
        <v>577</v>
      </c>
      <c r="J30" s="84">
        <v>551</v>
      </c>
      <c r="K30" s="21">
        <f>(+H30+I30+J30)/3</f>
        <v>580.66666666666663</v>
      </c>
      <c r="L30" s="85">
        <f t="shared" si="7"/>
        <v>0.16350403517084425</v>
      </c>
      <c r="M30" s="85">
        <f t="shared" si="7"/>
        <v>0.15633629296061854</v>
      </c>
      <c r="N30" s="85">
        <f t="shared" si="7"/>
        <v>0.15718252321833212</v>
      </c>
      <c r="O30" s="22">
        <f t="shared" si="7"/>
        <v>0.15910374694031254</v>
      </c>
      <c r="P30" s="85">
        <f t="shared" si="7"/>
        <v>0.23275561418672006</v>
      </c>
      <c r="Q30" s="85">
        <f t="shared" si="7"/>
        <v>0.24040865304489853</v>
      </c>
      <c r="R30" s="85">
        <f t="shared" si="7"/>
        <v>0.21520747406574176</v>
      </c>
      <c r="S30" s="22">
        <f t="shared" si="7"/>
        <v>0.22925999821014009</v>
      </c>
    </row>
    <row r="31" spans="1:20" ht="24" customHeight="1" x14ac:dyDescent="0.35">
      <c r="A31" s="81"/>
      <c r="B31" s="86"/>
      <c r="C31" s="87" t="s">
        <v>54</v>
      </c>
      <c r="D31" s="83">
        <v>550</v>
      </c>
      <c r="E31" s="83">
        <v>508</v>
      </c>
      <c r="F31" s="83">
        <v>500</v>
      </c>
      <c r="G31" s="21">
        <f>(+D31+E31+F31)/3</f>
        <v>519.33333333333337</v>
      </c>
      <c r="H31" s="84">
        <v>485</v>
      </c>
      <c r="I31" s="84">
        <v>437</v>
      </c>
      <c r="J31" s="84">
        <v>445</v>
      </c>
      <c r="K31" s="21">
        <f>(+H31+I31+J31)/3</f>
        <v>455.66666666666669</v>
      </c>
      <c r="L31" s="85">
        <f t="shared" si="7"/>
        <v>0.21360384642271812</v>
      </c>
      <c r="M31" s="85">
        <f t="shared" si="7"/>
        <v>0.2158120565869408</v>
      </c>
      <c r="N31" s="85">
        <f t="shared" si="7"/>
        <v>0.19947020712986308</v>
      </c>
      <c r="O31" s="22">
        <f t="shared" si="7"/>
        <v>0.20953815531107944</v>
      </c>
      <c r="P31" s="85">
        <f t="shared" si="7"/>
        <v>0.18385419035921699</v>
      </c>
      <c r="Q31" s="85">
        <f t="shared" si="7"/>
        <v>0.18207726409119696</v>
      </c>
      <c r="R31" s="85">
        <f t="shared" si="7"/>
        <v>0.17380639920009996</v>
      </c>
      <c r="S31" s="22">
        <f t="shared" si="7"/>
        <v>0.17990724314194118</v>
      </c>
    </row>
    <row r="32" spans="1:20" ht="24" customHeight="1" x14ac:dyDescent="0.35">
      <c r="A32" s="81"/>
      <c r="B32" s="86"/>
      <c r="C32" s="87" t="s">
        <v>55</v>
      </c>
      <c r="D32" s="83">
        <v>463</v>
      </c>
      <c r="E32" s="83">
        <v>433</v>
      </c>
      <c r="F32" s="83">
        <v>427</v>
      </c>
      <c r="G32" s="21">
        <f>(+D32+E32+F32)/3</f>
        <v>441</v>
      </c>
      <c r="H32" s="84">
        <v>572</v>
      </c>
      <c r="I32" s="84">
        <v>512</v>
      </c>
      <c r="J32" s="84">
        <v>518</v>
      </c>
      <c r="K32" s="21">
        <f>(+H32+I32+J32)/3</f>
        <v>534</v>
      </c>
      <c r="L32" s="85">
        <f t="shared" si="7"/>
        <v>0.1798156016249427</v>
      </c>
      <c r="M32" s="85">
        <f t="shared" si="7"/>
        <v>0.18395004035855389</v>
      </c>
      <c r="N32" s="85">
        <f t="shared" si="7"/>
        <v>0.17034755688890307</v>
      </c>
      <c r="O32" s="22">
        <f t="shared" si="7"/>
        <v>0.17793259273206552</v>
      </c>
      <c r="P32" s="85">
        <f t="shared" si="7"/>
        <v>0.21683422038241673</v>
      </c>
      <c r="Q32" s="85">
        <f t="shared" si="7"/>
        <v>0.21332622245925137</v>
      </c>
      <c r="R32" s="85">
        <f t="shared" si="7"/>
        <v>0.20231846019247596</v>
      </c>
      <c r="S32" s="22">
        <f t="shared" si="7"/>
        <v>0.21083496965134582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3326</v>
      </c>
      <c r="E34" s="15">
        <v>3144</v>
      </c>
      <c r="F34" s="15">
        <v>3023</v>
      </c>
      <c r="G34" s="16">
        <f>(+D34+E34+F34)/3</f>
        <v>3164.3333333333335</v>
      </c>
      <c r="H34" s="17">
        <v>4078</v>
      </c>
      <c r="I34" s="17">
        <v>3654</v>
      </c>
      <c r="J34" s="17">
        <v>3727</v>
      </c>
      <c r="K34" s="16">
        <f>(+H34+I34+J34)/3</f>
        <v>3819.6666666666665</v>
      </c>
      <c r="L34" s="18">
        <f t="shared" ref="L34:S36" si="8">(+D34/D$54)*100</f>
        <v>1.2917207149126555</v>
      </c>
      <c r="M34" s="18">
        <f t="shared" si="8"/>
        <v>1.3356557202939803</v>
      </c>
      <c r="N34" s="18">
        <f t="shared" si="8"/>
        <v>1.2059968723071521</v>
      </c>
      <c r="O34" s="19">
        <f t="shared" si="8"/>
        <v>1.2767302364365063</v>
      </c>
      <c r="P34" s="18">
        <f t="shared" si="8"/>
        <v>1.5458915222368801</v>
      </c>
      <c r="Q34" s="18">
        <f t="shared" si="8"/>
        <v>1.5224492516916104</v>
      </c>
      <c r="R34" s="18">
        <f t="shared" si="8"/>
        <v>1.4556774153230847</v>
      </c>
      <c r="S34" s="19">
        <f t="shared" si="8"/>
        <v>1.5080885875373107</v>
      </c>
      <c r="T34" s="73"/>
    </row>
    <row r="35" spans="1:20" ht="24" customHeight="1" x14ac:dyDescent="0.35">
      <c r="A35" s="13"/>
      <c r="B35" s="74"/>
      <c r="C35" s="20" t="s">
        <v>23</v>
      </c>
      <c r="D35" s="15">
        <v>3326</v>
      </c>
      <c r="E35" s="15">
        <v>3144</v>
      </c>
      <c r="F35" s="15">
        <v>3023</v>
      </c>
      <c r="G35" s="21">
        <f>(+D35+E35+F35)/3</f>
        <v>3164.3333333333335</v>
      </c>
      <c r="H35" s="17">
        <v>4078</v>
      </c>
      <c r="I35" s="17">
        <v>3654</v>
      </c>
      <c r="J35" s="17">
        <v>3727</v>
      </c>
      <c r="K35" s="21">
        <f>(+H35+I35+J35)/3</f>
        <v>3819.6666666666665</v>
      </c>
      <c r="L35" s="18">
        <f t="shared" si="8"/>
        <v>1.2917207149126555</v>
      </c>
      <c r="M35" s="18">
        <f t="shared" si="8"/>
        <v>1.3356557202939803</v>
      </c>
      <c r="N35" s="18">
        <f t="shared" si="8"/>
        <v>1.2059968723071521</v>
      </c>
      <c r="O35" s="22">
        <f t="shared" si="8"/>
        <v>1.2767302364365063</v>
      </c>
      <c r="P35" s="18">
        <f t="shared" si="8"/>
        <v>1.5458915222368801</v>
      </c>
      <c r="Q35" s="18">
        <f t="shared" si="8"/>
        <v>1.5224492516916104</v>
      </c>
      <c r="R35" s="18">
        <f t="shared" si="8"/>
        <v>1.4556774153230847</v>
      </c>
      <c r="S35" s="22">
        <f t="shared" si="8"/>
        <v>1.5080885875373107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0</v>
      </c>
      <c r="F36" s="15">
        <v>0</v>
      </c>
      <c r="G36" s="21">
        <f>(+D36+E36+F36)/3</f>
        <v>0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0</v>
      </c>
      <c r="N36" s="18">
        <f t="shared" si="8"/>
        <v>0</v>
      </c>
      <c r="O36" s="22">
        <f t="shared" si="8"/>
        <v>0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81" t="s">
        <v>32</v>
      </c>
      <c r="B37" s="81"/>
      <c r="C37" s="82" t="s">
        <v>76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77</v>
      </c>
      <c r="D38" s="83">
        <v>45</v>
      </c>
      <c r="E38" s="83">
        <v>36</v>
      </c>
      <c r="F38" s="83">
        <v>36</v>
      </c>
      <c r="G38" s="16">
        <f>(+D38+E38+F38)/3</f>
        <v>39</v>
      </c>
      <c r="H38" s="84">
        <v>75</v>
      </c>
      <c r="I38" s="84">
        <v>11</v>
      </c>
      <c r="J38" s="84">
        <v>59</v>
      </c>
      <c r="K38" s="16">
        <f>(+H38+I38+J38)/3</f>
        <v>48.333333333333336</v>
      </c>
      <c r="L38" s="85">
        <f t="shared" ref="L38:S41" si="9">(+D38/D$54)*100</f>
        <v>1.7476678343676937E-2</v>
      </c>
      <c r="M38" s="85">
        <f t="shared" si="9"/>
        <v>1.5293767789625726E-2</v>
      </c>
      <c r="N38" s="85">
        <f t="shared" si="9"/>
        <v>1.4361854913350142E-2</v>
      </c>
      <c r="O38" s="19">
        <f t="shared" si="9"/>
        <v>1.5735535411679265E-2</v>
      </c>
      <c r="P38" s="85">
        <f t="shared" si="9"/>
        <v>2.8431060364827364E-2</v>
      </c>
      <c r="Q38" s="85">
        <f t="shared" si="9"/>
        <v>4.5831805606479786E-3</v>
      </c>
      <c r="R38" s="85">
        <f t="shared" si="9"/>
        <v>2.3043994500687413E-2</v>
      </c>
      <c r="S38" s="19">
        <f t="shared" si="9"/>
        <v>1.9083065293036921E-2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0</v>
      </c>
      <c r="E40" s="15">
        <v>17</v>
      </c>
      <c r="F40" s="15">
        <v>86</v>
      </c>
      <c r="G40" s="16">
        <f>(+D40+E40+F40)/3</f>
        <v>34.333333333333336</v>
      </c>
      <c r="H40" s="25">
        <v>253</v>
      </c>
      <c r="I40" s="25">
        <v>153</v>
      </c>
      <c r="J40" s="25">
        <v>33</v>
      </c>
      <c r="K40" s="16">
        <f>(+H40+I40+J40)/3</f>
        <v>146.33333333333334</v>
      </c>
      <c r="L40" s="26">
        <f t="shared" si="9"/>
        <v>0</v>
      </c>
      <c r="M40" s="26">
        <f t="shared" si="9"/>
        <v>7.2220570117677053E-3</v>
      </c>
      <c r="N40" s="26">
        <f t="shared" si="9"/>
        <v>3.4308875626336451E-2</v>
      </c>
      <c r="O40" s="19">
        <f t="shared" si="9"/>
        <v>1.3852650832503968E-2</v>
      </c>
      <c r="P40" s="26">
        <f t="shared" ref="O40:S42" si="10">(+H40/H$54)*100</f>
        <v>9.5907443630684319E-2</v>
      </c>
      <c r="Q40" s="26">
        <f t="shared" si="10"/>
        <v>6.3747875070830975E-2</v>
      </c>
      <c r="R40" s="26">
        <f t="shared" si="10"/>
        <v>1.2889013873265841E-2</v>
      </c>
      <c r="S40" s="19">
        <f t="shared" si="9"/>
        <v>5.7775625266504885E-2</v>
      </c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21</v>
      </c>
      <c r="J41" s="25">
        <v>0</v>
      </c>
      <c r="K41" s="21">
        <f>(+H41+I41+J41)/3</f>
        <v>7</v>
      </c>
      <c r="L41" s="26">
        <f t="shared" si="9"/>
        <v>0</v>
      </c>
      <c r="M41" s="26">
        <f t="shared" si="9"/>
        <v>0</v>
      </c>
      <c r="N41" s="26">
        <f t="shared" si="9"/>
        <v>0</v>
      </c>
      <c r="O41" s="22">
        <f t="shared" si="9"/>
        <v>0</v>
      </c>
      <c r="P41" s="18">
        <f t="shared" ref="P41" si="11">(+H41/H$54)*100</f>
        <v>0</v>
      </c>
      <c r="Q41" s="18">
        <f t="shared" ref="Q41" si="12">(+I41/I$54)*100</f>
        <v>8.7497083430552302E-3</v>
      </c>
      <c r="R41" s="26">
        <f t="shared" ref="R41" si="13">(+J41/J$54)*100</f>
        <v>0</v>
      </c>
      <c r="S41" s="22">
        <f t="shared" si="9"/>
        <v>2.7637542838191398E-3</v>
      </c>
    </row>
    <row r="42" spans="1:20" ht="24" customHeight="1" x14ac:dyDescent="0.35">
      <c r="A42" s="13"/>
      <c r="B42" s="13"/>
      <c r="C42" s="24" t="s">
        <v>19</v>
      </c>
      <c r="D42" s="15">
        <v>0</v>
      </c>
      <c r="E42" s="15">
        <v>17</v>
      </c>
      <c r="F42" s="15">
        <v>86</v>
      </c>
      <c r="G42" s="21">
        <f>(+D42+E42+F42)/3</f>
        <v>34.333333333333336</v>
      </c>
      <c r="H42" s="17">
        <v>253</v>
      </c>
      <c r="I42" s="17">
        <v>132</v>
      </c>
      <c r="J42" s="25">
        <v>33</v>
      </c>
      <c r="K42" s="21">
        <f>(+H42+I42+J42)/3</f>
        <v>139.33333333333334</v>
      </c>
      <c r="L42" s="26">
        <f t="shared" ref="L42" si="14">(+D42/D$54)*100</f>
        <v>0</v>
      </c>
      <c r="M42" s="26">
        <f t="shared" ref="M42" si="15">(+E42/E$54)*100</f>
        <v>7.2220570117677053E-3</v>
      </c>
      <c r="N42" s="26">
        <f t="shared" ref="N42" si="16">(+F42/F$54)*100</f>
        <v>3.4308875626336451E-2</v>
      </c>
      <c r="O42" s="22">
        <f t="shared" si="10"/>
        <v>1.3852650832503968E-2</v>
      </c>
      <c r="P42" s="18">
        <f t="shared" si="10"/>
        <v>9.5907443630684319E-2</v>
      </c>
      <c r="Q42" s="18">
        <f t="shared" si="10"/>
        <v>5.4998166727775744E-2</v>
      </c>
      <c r="R42" s="26">
        <f t="shared" si="10"/>
        <v>1.2889013873265841E-2</v>
      </c>
      <c r="S42" s="22">
        <f t="shared" si="10"/>
        <v>5.5011870982685736E-2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47</v>
      </c>
      <c r="E44" s="83">
        <v>43</v>
      </c>
      <c r="F44" s="83">
        <v>49</v>
      </c>
      <c r="G44" s="16">
        <f>(+D44+E44+F44)/3</f>
        <v>46.333333333333336</v>
      </c>
      <c r="H44" s="84">
        <v>49</v>
      </c>
      <c r="I44" s="84">
        <v>47</v>
      </c>
      <c r="J44" s="90">
        <v>61</v>
      </c>
      <c r="K44" s="16">
        <f>(+H44+I44+J44)/3</f>
        <v>52.333333333333336</v>
      </c>
      <c r="L44" s="85">
        <f t="shared" ref="L44:R44" si="17">(+D44/D$54)*100</f>
        <v>1.8253419603395913E-2</v>
      </c>
      <c r="M44" s="85">
        <f t="shared" si="17"/>
        <v>1.8267555970941842E-2</v>
      </c>
      <c r="N44" s="91">
        <f t="shared" si="17"/>
        <v>1.9548080298726581E-2</v>
      </c>
      <c r="O44" s="19">
        <f t="shared" si="17"/>
        <v>1.8694354036097587E-2</v>
      </c>
      <c r="P44" s="85">
        <f t="shared" si="17"/>
        <v>1.8574959438353879E-2</v>
      </c>
      <c r="Q44" s="85">
        <f t="shared" si="17"/>
        <v>1.9582680577314087E-2</v>
      </c>
      <c r="R44" s="91">
        <f t="shared" si="17"/>
        <v>2.3825146856642922E-2</v>
      </c>
      <c r="S44" s="19"/>
      <c r="T44" s="73"/>
    </row>
    <row r="45" spans="1:20" ht="24" customHeight="1" x14ac:dyDescent="0.35">
      <c r="A45" s="13" t="s">
        <v>41</v>
      </c>
      <c r="B45" s="13"/>
      <c r="C45" s="14" t="s">
        <v>36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37</v>
      </c>
      <c r="D46" s="15">
        <v>254</v>
      </c>
      <c r="E46" s="15">
        <v>97</v>
      </c>
      <c r="F46" s="15">
        <v>94</v>
      </c>
      <c r="G46" s="16">
        <f>(+D46+E46+F46)/3</f>
        <v>148.33333333333334</v>
      </c>
      <c r="H46" s="17">
        <v>132</v>
      </c>
      <c r="I46" s="17">
        <v>67</v>
      </c>
      <c r="J46" s="17">
        <v>169</v>
      </c>
      <c r="K46" s="16">
        <f>(+H46+I46+J46)/3</f>
        <v>122.66666666666667</v>
      </c>
      <c r="L46" s="18">
        <f t="shared" ref="L46:S46" si="18">(+D46/D$54)*100</f>
        <v>9.8646139984309822E-2</v>
      </c>
      <c r="M46" s="18">
        <f t="shared" si="18"/>
        <v>4.1208207655380434E-2</v>
      </c>
      <c r="N46" s="18">
        <f t="shared" si="18"/>
        <v>3.7500398940414258E-2</v>
      </c>
      <c r="O46" s="19">
        <f t="shared" si="18"/>
        <v>5.9848831266643351E-2</v>
      </c>
      <c r="P46" s="18">
        <f t="shared" si="18"/>
        <v>5.0038666242096165E-2</v>
      </c>
      <c r="Q46" s="18">
        <f t="shared" si="18"/>
        <v>2.7915736142128594E-2</v>
      </c>
      <c r="R46" s="18">
        <f t="shared" si="18"/>
        <v>6.6007374078240214E-2</v>
      </c>
      <c r="S46" s="19">
        <f t="shared" si="18"/>
        <v>4.8431503640259214E-2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9</v>
      </c>
      <c r="E48" s="83">
        <v>1</v>
      </c>
      <c r="F48" s="83">
        <v>7</v>
      </c>
      <c r="G48" s="16">
        <f t="shared" ref="G48:G53" si="19">(+D48+E48+F48)/3</f>
        <v>5.666666666666667</v>
      </c>
      <c r="H48" s="84">
        <v>11</v>
      </c>
      <c r="I48" s="84">
        <v>1</v>
      </c>
      <c r="J48" s="84">
        <v>10</v>
      </c>
      <c r="K48" s="16">
        <f t="shared" ref="K48:K53" si="20">(+H48+I48+J48)/3</f>
        <v>7.333333333333333</v>
      </c>
      <c r="L48" s="85">
        <f t="shared" ref="L48:S53" si="21">(+D48/D$54)*100</f>
        <v>3.4953356687353878E-3</v>
      </c>
      <c r="M48" s="85">
        <f t="shared" si="21"/>
        <v>4.2482688304515908E-4</v>
      </c>
      <c r="N48" s="85">
        <f t="shared" si="21"/>
        <v>2.7925828998180834E-3</v>
      </c>
      <c r="O48" s="19">
        <f t="shared" si="21"/>
        <v>2.2863598461414312E-3</v>
      </c>
      <c r="P48" s="85">
        <f t="shared" si="21"/>
        <v>4.1698888535080143E-3</v>
      </c>
      <c r="Q48" s="85">
        <f t="shared" si="21"/>
        <v>4.1665277824072533E-4</v>
      </c>
      <c r="R48" s="85">
        <f t="shared" si="21"/>
        <v>3.9057617797775279E-3</v>
      </c>
      <c r="S48" s="19">
        <f t="shared" si="21"/>
        <v>2.8953616306676704E-3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9"/>
        <v>0</v>
      </c>
      <c r="H49" s="17">
        <v>0</v>
      </c>
      <c r="I49" s="17">
        <v>0</v>
      </c>
      <c r="J49" s="17">
        <v>0</v>
      </c>
      <c r="K49" s="16">
        <f t="shared" si="20"/>
        <v>0</v>
      </c>
      <c r="L49" s="18">
        <f t="shared" si="21"/>
        <v>0</v>
      </c>
      <c r="M49" s="18">
        <f t="shared" si="21"/>
        <v>0</v>
      </c>
      <c r="N49" s="18">
        <f t="shared" si="21"/>
        <v>0</v>
      </c>
      <c r="O49" s="19">
        <f t="shared" si="21"/>
        <v>0</v>
      </c>
      <c r="P49" s="18">
        <f t="shared" si="21"/>
        <v>0</v>
      </c>
      <c r="Q49" s="18">
        <f t="shared" si="21"/>
        <v>0</v>
      </c>
      <c r="R49" s="18">
        <f t="shared" si="21"/>
        <v>0</v>
      </c>
      <c r="S49" s="19">
        <f t="shared" si="21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9"/>
        <v>0</v>
      </c>
      <c r="H50" s="17">
        <v>0</v>
      </c>
      <c r="I50" s="17">
        <v>0</v>
      </c>
      <c r="J50" s="17">
        <v>0</v>
      </c>
      <c r="K50" s="21">
        <f t="shared" si="20"/>
        <v>0</v>
      </c>
      <c r="L50" s="18">
        <f t="shared" si="21"/>
        <v>0</v>
      </c>
      <c r="M50" s="18">
        <f t="shared" si="21"/>
        <v>0</v>
      </c>
      <c r="N50" s="18">
        <f t="shared" si="21"/>
        <v>0</v>
      </c>
      <c r="O50" s="22">
        <f t="shared" si="21"/>
        <v>0</v>
      </c>
      <c r="P50" s="18">
        <f t="shared" si="21"/>
        <v>0</v>
      </c>
      <c r="Q50" s="18">
        <f t="shared" si="21"/>
        <v>0</v>
      </c>
      <c r="R50" s="18">
        <f t="shared" si="21"/>
        <v>0</v>
      </c>
      <c r="S50" s="22">
        <f t="shared" si="21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9"/>
        <v>0</v>
      </c>
      <c r="H51" s="17">
        <v>0</v>
      </c>
      <c r="I51" s="17">
        <v>0</v>
      </c>
      <c r="J51" s="17">
        <v>0</v>
      </c>
      <c r="K51" s="21">
        <f t="shared" si="20"/>
        <v>0</v>
      </c>
      <c r="L51" s="18">
        <f t="shared" si="21"/>
        <v>0</v>
      </c>
      <c r="M51" s="18">
        <f t="shared" si="21"/>
        <v>0</v>
      </c>
      <c r="N51" s="18">
        <f t="shared" si="21"/>
        <v>0</v>
      </c>
      <c r="O51" s="22">
        <f t="shared" si="21"/>
        <v>0</v>
      </c>
      <c r="P51" s="18">
        <f t="shared" si="21"/>
        <v>0</v>
      </c>
      <c r="Q51" s="18">
        <f t="shared" si="21"/>
        <v>0</v>
      </c>
      <c r="R51" s="18">
        <f t="shared" si="21"/>
        <v>0</v>
      </c>
      <c r="S51" s="22">
        <f t="shared" si="21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9"/>
        <v>0</v>
      </c>
      <c r="H52" s="17">
        <v>0</v>
      </c>
      <c r="I52" s="17">
        <v>0</v>
      </c>
      <c r="J52" s="17">
        <v>0</v>
      </c>
      <c r="K52" s="21">
        <f t="shared" si="20"/>
        <v>0</v>
      </c>
      <c r="L52" s="18">
        <f t="shared" si="21"/>
        <v>0</v>
      </c>
      <c r="M52" s="18">
        <f t="shared" si="21"/>
        <v>0</v>
      </c>
      <c r="N52" s="18">
        <f t="shared" si="21"/>
        <v>0</v>
      </c>
      <c r="O52" s="22">
        <f t="shared" si="21"/>
        <v>0</v>
      </c>
      <c r="P52" s="18">
        <f t="shared" si="21"/>
        <v>0</v>
      </c>
      <c r="Q52" s="18">
        <f t="shared" si="21"/>
        <v>0</v>
      </c>
      <c r="R52" s="18">
        <f t="shared" si="21"/>
        <v>0</v>
      </c>
      <c r="S52" s="22">
        <f t="shared" si="21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106</v>
      </c>
      <c r="E53" s="94">
        <v>47</v>
      </c>
      <c r="F53" s="94">
        <v>40</v>
      </c>
      <c r="G53" s="67">
        <f t="shared" si="19"/>
        <v>64.333333333333329</v>
      </c>
      <c r="H53" s="84">
        <v>103</v>
      </c>
      <c r="I53" s="84">
        <v>38</v>
      </c>
      <c r="J53" s="84">
        <v>29</v>
      </c>
      <c r="K53" s="67">
        <f t="shared" si="20"/>
        <v>56.666666666666664</v>
      </c>
      <c r="L53" s="85">
        <f t="shared" si="21"/>
        <v>4.1167286765105678E-2</v>
      </c>
      <c r="M53" s="85">
        <f t="shared" si="21"/>
        <v>1.9966863503122479E-2</v>
      </c>
      <c r="N53" s="85">
        <f t="shared" si="21"/>
        <v>1.5957616570389046E-2</v>
      </c>
      <c r="O53" s="68">
        <f t="shared" si="21"/>
        <v>2.5956908841488015E-2</v>
      </c>
      <c r="P53" s="85">
        <f t="shared" si="21"/>
        <v>3.9045322901029585E-2</v>
      </c>
      <c r="Q53" s="85">
        <f t="shared" si="21"/>
        <v>1.5832805573147563E-2</v>
      </c>
      <c r="R53" s="85">
        <f t="shared" si="21"/>
        <v>1.132670916135483E-2</v>
      </c>
      <c r="S53" s="68">
        <f t="shared" si="21"/>
        <v>2.2373248964250182E-2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257486</v>
      </c>
      <c r="E54" s="46">
        <v>235390</v>
      </c>
      <c r="F54" s="46">
        <v>250664</v>
      </c>
      <c r="G54" s="70">
        <f>G19+G27+G29+G16+G34+G44+G38+G14+G46+G48+G49+G9+G53+G40</f>
        <v>247846.66666666669</v>
      </c>
      <c r="H54" s="46">
        <v>263796</v>
      </c>
      <c r="I54" s="46">
        <v>240008</v>
      </c>
      <c r="J54" s="46">
        <v>256032</v>
      </c>
      <c r="K54" s="70">
        <f>K19+K27+K29+K16+K34+K44+K38+K14+K46+K48+K49+K9+K53+K40</f>
        <v>253278.66666666666</v>
      </c>
      <c r="L54" s="71">
        <f t="shared" ref="L54:R54" si="22">L19+L27+L29+L16+L34+L44+L38+L14+L46+L48+L49+L9+L53+L42</f>
        <v>100</v>
      </c>
      <c r="M54" s="71">
        <f t="shared" si="22"/>
        <v>100.00000000000001</v>
      </c>
      <c r="N54" s="71">
        <f t="shared" si="22"/>
        <v>100</v>
      </c>
      <c r="O54" s="72">
        <f>O19+O27+O29+O16+O34+O44+O38+O14+O46+O48+O49+O9+O53+O40</f>
        <v>100</v>
      </c>
      <c r="P54" s="71">
        <f t="shared" si="22"/>
        <v>100</v>
      </c>
      <c r="Q54" s="71">
        <f t="shared" si="22"/>
        <v>99.991250291656954</v>
      </c>
      <c r="R54" s="71">
        <f t="shared" si="22"/>
        <v>100</v>
      </c>
      <c r="S54" s="72">
        <f>S19+S27+S29+S16+S34+S44+S38+S14+S46+S48+S49+S9+S53+S40</f>
        <v>99.979337646544792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98"/>
      <c r="E56" s="98"/>
      <c r="F56" s="98"/>
      <c r="G56" s="98"/>
      <c r="H56" s="98"/>
      <c r="I56" s="98"/>
      <c r="J56" s="98"/>
      <c r="K56" s="98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  <ignoredErrors>
    <ignoredError sqref="O54" 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142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221950</v>
      </c>
      <c r="E9" s="15">
        <v>215310</v>
      </c>
      <c r="F9" s="15">
        <v>238503</v>
      </c>
      <c r="G9" s="16">
        <f>(+D9+E9+F9)/3</f>
        <v>225254.33333333334</v>
      </c>
      <c r="H9" s="17">
        <v>223317</v>
      </c>
      <c r="I9" s="17">
        <v>217497</v>
      </c>
      <c r="J9" s="17">
        <v>240543</v>
      </c>
      <c r="K9" s="16">
        <f>(+H9+I9+J9)/3</f>
        <v>227119</v>
      </c>
      <c r="L9" s="18">
        <f t="shared" ref="L9:S12" si="0">(+D9/D$54)*100</f>
        <v>94.197086023011337</v>
      </c>
      <c r="M9" s="18">
        <f t="shared" si="0"/>
        <v>94.329537837399727</v>
      </c>
      <c r="N9" s="18">
        <f t="shared" si="0"/>
        <v>93.943201512525604</v>
      </c>
      <c r="O9" s="19">
        <f t="shared" si="0"/>
        <v>94.149404533016778</v>
      </c>
      <c r="P9" s="18">
        <f t="shared" si="0"/>
        <v>93.306509231752727</v>
      </c>
      <c r="Q9" s="18">
        <f t="shared" si="0"/>
        <v>93.39685838693886</v>
      </c>
      <c r="R9" s="18">
        <f t="shared" si="0"/>
        <v>93.150318900519295</v>
      </c>
      <c r="S9" s="19">
        <f t="shared" si="0"/>
        <v>93.280096160954599</v>
      </c>
      <c r="T9" s="51"/>
    </row>
    <row r="10" spans="1:20" ht="24" customHeight="1" x14ac:dyDescent="0.35">
      <c r="A10" s="13"/>
      <c r="B10" s="13"/>
      <c r="C10" s="20" t="s">
        <v>73</v>
      </c>
      <c r="D10" s="15">
        <v>219315</v>
      </c>
      <c r="E10" s="15">
        <v>213388</v>
      </c>
      <c r="F10" s="15">
        <v>236495</v>
      </c>
      <c r="G10" s="21">
        <f>(+D10+E10+F10)/3</f>
        <v>223066</v>
      </c>
      <c r="H10" s="17">
        <v>219315</v>
      </c>
      <c r="I10" s="17">
        <v>213388</v>
      </c>
      <c r="J10" s="17">
        <v>236495</v>
      </c>
      <c r="K10" s="21">
        <f>(+H10+I10+J10)/3</f>
        <v>223066</v>
      </c>
      <c r="L10" s="18">
        <f t="shared" si="0"/>
        <v>93.078774143440995</v>
      </c>
      <c r="M10" s="18">
        <f t="shared" si="0"/>
        <v>93.487489759170757</v>
      </c>
      <c r="N10" s="18">
        <f t="shared" si="0"/>
        <v>93.152276666141489</v>
      </c>
      <c r="O10" s="22">
        <f t="shared" si="0"/>
        <v>93.234748298864787</v>
      </c>
      <c r="P10" s="18">
        <f t="shared" si="0"/>
        <v>91.634390002381579</v>
      </c>
      <c r="Q10" s="18">
        <f t="shared" si="0"/>
        <v>91.632384894835837</v>
      </c>
      <c r="R10" s="18">
        <f t="shared" si="0"/>
        <v>91.582730191185419</v>
      </c>
      <c r="S10" s="22">
        <f t="shared" si="0"/>
        <v>91.615487608872442</v>
      </c>
    </row>
    <row r="11" spans="1:20" ht="24" customHeight="1" x14ac:dyDescent="0.35">
      <c r="A11" s="13"/>
      <c r="B11" s="13"/>
      <c r="C11" s="20" t="s">
        <v>74</v>
      </c>
      <c r="D11" s="15">
        <v>123</v>
      </c>
      <c r="E11" s="15">
        <v>93</v>
      </c>
      <c r="F11" s="15">
        <v>122</v>
      </c>
      <c r="G11" s="21">
        <f>(+D11+E11+F11)/3</f>
        <v>112.66666666666667</v>
      </c>
      <c r="H11" s="17">
        <v>22</v>
      </c>
      <c r="I11" s="17">
        <v>23</v>
      </c>
      <c r="J11" s="17">
        <v>23</v>
      </c>
      <c r="K11" s="21">
        <f>(+H11+I11+J11)/3</f>
        <v>22.666666666666668</v>
      </c>
      <c r="L11" s="18">
        <f t="shared" si="0"/>
        <v>5.220203460612928E-2</v>
      </c>
      <c r="M11" s="18">
        <f t="shared" si="0"/>
        <v>4.0744261849789486E-2</v>
      </c>
      <c r="N11" s="18">
        <f t="shared" si="0"/>
        <v>4.8054198834094848E-2</v>
      </c>
      <c r="O11" s="22">
        <f t="shared" si="0"/>
        <v>4.709121205535028E-2</v>
      </c>
      <c r="P11" s="18">
        <f t="shared" si="0"/>
        <v>9.1920597316754206E-3</v>
      </c>
      <c r="Q11" s="18">
        <f t="shared" si="0"/>
        <v>9.8765856214090026E-3</v>
      </c>
      <c r="R11" s="18">
        <f t="shared" si="0"/>
        <v>8.9067540303061979E-3</v>
      </c>
      <c r="S11" s="22">
        <f t="shared" si="0"/>
        <v>9.3094318234712686E-3</v>
      </c>
    </row>
    <row r="12" spans="1:20" ht="24" customHeight="1" x14ac:dyDescent="0.35">
      <c r="A12" s="13"/>
      <c r="B12" s="13"/>
      <c r="C12" s="20" t="s">
        <v>75</v>
      </c>
      <c r="D12" s="15">
        <v>2512</v>
      </c>
      <c r="E12" s="15">
        <v>1829</v>
      </c>
      <c r="F12" s="15">
        <v>1886</v>
      </c>
      <c r="G12" s="21">
        <f>(+D12+E12+F12)/3</f>
        <v>2075.6666666666665</v>
      </c>
      <c r="H12" s="17">
        <v>3980</v>
      </c>
      <c r="I12" s="17">
        <v>4086</v>
      </c>
      <c r="J12" s="17">
        <v>4025</v>
      </c>
      <c r="K12" s="21">
        <f>(+H12+I12+J12)/3</f>
        <v>4030.3333333333335</v>
      </c>
      <c r="L12" s="18">
        <f t="shared" si="0"/>
        <v>1.0661098449642015</v>
      </c>
      <c r="M12" s="18">
        <f t="shared" si="0"/>
        <v>0.80130381637919335</v>
      </c>
      <c r="N12" s="18">
        <f t="shared" si="0"/>
        <v>0.74287064755002363</v>
      </c>
      <c r="O12" s="22">
        <f t="shared" si="0"/>
        <v>0.86756502209664554</v>
      </c>
      <c r="P12" s="18">
        <f t="shared" si="0"/>
        <v>1.6629271696394623</v>
      </c>
      <c r="Q12" s="18">
        <f t="shared" si="0"/>
        <v>1.7545969064816167</v>
      </c>
      <c r="R12" s="18">
        <f t="shared" si="0"/>
        <v>1.5586819553035849</v>
      </c>
      <c r="S12" s="22">
        <f t="shared" si="0"/>
        <v>1.6552991202586929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537</v>
      </c>
      <c r="E14" s="83">
        <v>517</v>
      </c>
      <c r="F14" s="83">
        <v>533</v>
      </c>
      <c r="G14" s="16">
        <f>(+D14+E14+F14)/3</f>
        <v>529</v>
      </c>
      <c r="H14" s="84">
        <v>865</v>
      </c>
      <c r="I14" s="84">
        <v>827</v>
      </c>
      <c r="J14" s="84">
        <v>875</v>
      </c>
      <c r="K14" s="16">
        <f>(+H14+I14+J14)/3</f>
        <v>855.66666666666663</v>
      </c>
      <c r="L14" s="85">
        <f t="shared" ref="L14:S14" si="1">(+D14/D$54)*100</f>
        <v>0.22790644376822297</v>
      </c>
      <c r="M14" s="85">
        <f t="shared" si="1"/>
        <v>0.22650304705743191</v>
      </c>
      <c r="N14" s="85">
        <f t="shared" si="1"/>
        <v>0.20994170474239798</v>
      </c>
      <c r="O14" s="19">
        <f t="shared" si="1"/>
        <v>0.22110577968000264</v>
      </c>
      <c r="P14" s="85">
        <f t="shared" si="1"/>
        <v>0.36141507581360177</v>
      </c>
      <c r="Q14" s="85">
        <f t="shared" si="1"/>
        <v>0.35512766560457587</v>
      </c>
      <c r="R14" s="85">
        <f t="shared" si="1"/>
        <v>0.33884390332686626</v>
      </c>
      <c r="S14" s="19">
        <f t="shared" si="1"/>
        <v>0.35143105133604036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26"/>
      <c r="Q15" s="26"/>
      <c r="R15" s="26"/>
      <c r="S15" s="22"/>
    </row>
    <row r="16" spans="1:20" ht="24" customHeight="1" x14ac:dyDescent="0.35">
      <c r="A16" s="13"/>
      <c r="B16" s="13"/>
      <c r="C16" s="14" t="s">
        <v>17</v>
      </c>
      <c r="D16" s="15">
        <v>197</v>
      </c>
      <c r="E16" s="15">
        <v>207</v>
      </c>
      <c r="F16" s="15">
        <v>181</v>
      </c>
      <c r="G16" s="16">
        <f t="shared" ref="G16:G22" si="2">(+D16+E16+F16)/3</f>
        <v>195</v>
      </c>
      <c r="H16" s="17">
        <v>222</v>
      </c>
      <c r="I16" s="17">
        <v>207</v>
      </c>
      <c r="J16" s="17">
        <v>160</v>
      </c>
      <c r="K16" s="16">
        <f t="shared" ref="K16:K22" si="3">(+H16+I16+J16)/3</f>
        <v>196.33333333333334</v>
      </c>
      <c r="L16" s="18">
        <f t="shared" ref="L16:S22" si="4">(+D16/D$54)*100</f>
        <v>8.3608136726889992E-2</v>
      </c>
      <c r="M16" s="18">
        <f t="shared" si="4"/>
        <v>9.0688840891466921E-2</v>
      </c>
      <c r="N16" s="18">
        <f t="shared" si="4"/>
        <v>7.1293524499763672E-2</v>
      </c>
      <c r="O16" s="19">
        <f t="shared" si="4"/>
        <v>8.1504020865029322E-2</v>
      </c>
      <c r="P16" s="18">
        <f t="shared" si="4"/>
        <v>9.2756239110542885E-2</v>
      </c>
      <c r="Q16" s="18">
        <f t="shared" si="4"/>
        <v>8.8889270592681022E-2</v>
      </c>
      <c r="R16" s="18">
        <f t="shared" si="4"/>
        <v>6.1960028036912689E-2</v>
      </c>
      <c r="S16" s="19">
        <f t="shared" si="4"/>
        <v>8.0636108000361431E-2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197</v>
      </c>
      <c r="E17" s="15">
        <v>207</v>
      </c>
      <c r="F17" s="15">
        <v>181</v>
      </c>
      <c r="G17" s="21">
        <f t="shared" si="2"/>
        <v>195</v>
      </c>
      <c r="H17" s="17">
        <v>222</v>
      </c>
      <c r="I17" s="17">
        <v>207</v>
      </c>
      <c r="J17" s="17">
        <v>160</v>
      </c>
      <c r="K17" s="21">
        <f t="shared" si="3"/>
        <v>196.33333333333334</v>
      </c>
      <c r="L17" s="18">
        <f t="shared" si="4"/>
        <v>8.3608136726889992E-2</v>
      </c>
      <c r="M17" s="18">
        <f t="shared" si="4"/>
        <v>9.0688840891466921E-2</v>
      </c>
      <c r="N17" s="18">
        <f t="shared" si="4"/>
        <v>7.1293524499763672E-2</v>
      </c>
      <c r="O17" s="22">
        <f t="shared" si="4"/>
        <v>8.1504020865029322E-2</v>
      </c>
      <c r="P17" s="18">
        <f t="shared" si="4"/>
        <v>9.2756239110542885E-2</v>
      </c>
      <c r="Q17" s="18">
        <f t="shared" si="4"/>
        <v>8.8889270592681022E-2</v>
      </c>
      <c r="R17" s="18">
        <f t="shared" si="4"/>
        <v>6.1960028036912689E-2</v>
      </c>
      <c r="S17" s="22">
        <f t="shared" si="4"/>
        <v>8.0636108000361431E-2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6197</v>
      </c>
      <c r="E19" s="83">
        <v>5595</v>
      </c>
      <c r="F19" s="83">
        <v>8251</v>
      </c>
      <c r="G19" s="16">
        <f t="shared" si="2"/>
        <v>6681</v>
      </c>
      <c r="H19" s="84">
        <v>6197</v>
      </c>
      <c r="I19" s="84">
        <v>5595</v>
      </c>
      <c r="J19" s="84">
        <v>8251</v>
      </c>
      <c r="K19" s="16">
        <f t="shared" si="3"/>
        <v>6681</v>
      </c>
      <c r="L19" s="85">
        <f t="shared" si="4"/>
        <v>2.6300488492210015</v>
      </c>
      <c r="M19" s="85">
        <f t="shared" si="4"/>
        <v>2.4512273661244319</v>
      </c>
      <c r="N19" s="85">
        <f t="shared" si="4"/>
        <v>3.2499606113124311</v>
      </c>
      <c r="O19" s="19">
        <f t="shared" si="4"/>
        <v>2.7924531456372357</v>
      </c>
      <c r="P19" s="85">
        <f t="shared" si="4"/>
        <v>2.589236098054208</v>
      </c>
      <c r="Q19" s="85">
        <f t="shared" si="4"/>
        <v>2.402586806599277</v>
      </c>
      <c r="R19" s="85">
        <f t="shared" si="4"/>
        <v>3.1952011958285413</v>
      </c>
      <c r="S19" s="19">
        <f t="shared" si="4"/>
        <v>2.7439550299681565</v>
      </c>
      <c r="T19" s="51"/>
    </row>
    <row r="20" spans="1:20" ht="24" customHeight="1" x14ac:dyDescent="0.35">
      <c r="A20" s="81"/>
      <c r="B20" s="86"/>
      <c r="C20" s="87" t="s">
        <v>6</v>
      </c>
      <c r="D20" s="83">
        <v>3968</v>
      </c>
      <c r="E20" s="83">
        <v>3532</v>
      </c>
      <c r="F20" s="83">
        <v>5696</v>
      </c>
      <c r="G20" s="21">
        <f t="shared" si="2"/>
        <v>4398.666666666667</v>
      </c>
      <c r="H20" s="84">
        <v>3968</v>
      </c>
      <c r="I20" s="84">
        <v>3532</v>
      </c>
      <c r="J20" s="84">
        <v>5696</v>
      </c>
      <c r="K20" s="21">
        <f t="shared" si="3"/>
        <v>4398.666666666667</v>
      </c>
      <c r="L20" s="85">
        <f t="shared" si="4"/>
        <v>1.6840461245294389</v>
      </c>
      <c r="M20" s="85">
        <f t="shared" si="4"/>
        <v>1.5474057296070587</v>
      </c>
      <c r="N20" s="85">
        <f t="shared" si="4"/>
        <v>2.2435796439262643</v>
      </c>
      <c r="O20" s="22">
        <f t="shared" si="4"/>
        <v>1.8385077937349181</v>
      </c>
      <c r="P20" s="85">
        <f t="shared" si="4"/>
        <v>1.6579133188767303</v>
      </c>
      <c r="Q20" s="85">
        <f t="shared" si="4"/>
        <v>1.5167000180355041</v>
      </c>
      <c r="R20" s="85">
        <f t="shared" si="4"/>
        <v>2.2057769981140916</v>
      </c>
      <c r="S20" s="22">
        <f t="shared" si="4"/>
        <v>1.806577387390101</v>
      </c>
    </row>
    <row r="21" spans="1:20" ht="24" customHeight="1" x14ac:dyDescent="0.35">
      <c r="A21" s="81"/>
      <c r="B21" s="86"/>
      <c r="C21" s="87" t="s">
        <v>7</v>
      </c>
      <c r="D21" s="83">
        <v>1730</v>
      </c>
      <c r="E21" s="83">
        <v>1744</v>
      </c>
      <c r="F21" s="83">
        <v>2392</v>
      </c>
      <c r="G21" s="21">
        <f t="shared" si="2"/>
        <v>1955.3333333333333</v>
      </c>
      <c r="H21" s="84">
        <v>1730</v>
      </c>
      <c r="I21" s="84">
        <v>1744</v>
      </c>
      <c r="J21" s="84">
        <v>2392</v>
      </c>
      <c r="K21" s="21">
        <f t="shared" si="3"/>
        <v>1955.3333333333333</v>
      </c>
      <c r="L21" s="85">
        <f t="shared" si="4"/>
        <v>0.73422373876913549</v>
      </c>
      <c r="M21" s="85">
        <f t="shared" si="4"/>
        <v>0.76406443726917062</v>
      </c>
      <c r="N21" s="85">
        <f t="shared" si="4"/>
        <v>0.94217740664881044</v>
      </c>
      <c r="O21" s="22">
        <f t="shared" si="4"/>
        <v>0.81726937845172998</v>
      </c>
      <c r="P21" s="85">
        <f t="shared" si="4"/>
        <v>0.72283015162720354</v>
      </c>
      <c r="Q21" s="85">
        <f t="shared" si="4"/>
        <v>0.74890284016249131</v>
      </c>
      <c r="R21" s="85">
        <f t="shared" si="4"/>
        <v>0.92630241915184464</v>
      </c>
      <c r="S21" s="22">
        <f t="shared" si="4"/>
        <v>0.80307539818356566</v>
      </c>
    </row>
    <row r="22" spans="1:20" ht="24" customHeight="1" x14ac:dyDescent="0.35">
      <c r="A22" s="81"/>
      <c r="B22" s="88"/>
      <c r="C22" s="87" t="s">
        <v>8</v>
      </c>
      <c r="D22" s="83">
        <v>499</v>
      </c>
      <c r="E22" s="83">
        <v>319</v>
      </c>
      <c r="F22" s="83">
        <v>163</v>
      </c>
      <c r="G22" s="21">
        <f t="shared" si="2"/>
        <v>327</v>
      </c>
      <c r="H22" s="84">
        <v>499</v>
      </c>
      <c r="I22" s="84">
        <v>319</v>
      </c>
      <c r="J22" s="84">
        <v>163</v>
      </c>
      <c r="K22" s="21">
        <f t="shared" si="3"/>
        <v>327</v>
      </c>
      <c r="L22" s="85">
        <f t="shared" si="4"/>
        <v>0.21177898592242692</v>
      </c>
      <c r="M22" s="85">
        <f t="shared" si="4"/>
        <v>0.13975719924820265</v>
      </c>
      <c r="N22" s="85">
        <f t="shared" si="4"/>
        <v>6.4203560737356238E-2</v>
      </c>
      <c r="O22" s="22">
        <f t="shared" si="4"/>
        <v>0.13667597345058763</v>
      </c>
      <c r="P22" s="85">
        <f t="shared" si="4"/>
        <v>0.20849262755027431</v>
      </c>
      <c r="Q22" s="85">
        <f t="shared" si="4"/>
        <v>0.13698394840128139</v>
      </c>
      <c r="R22" s="85">
        <f t="shared" si="4"/>
        <v>6.3121778562604799E-2</v>
      </c>
      <c r="S22" s="22">
        <f t="shared" si="4"/>
        <v>0.13430224439448993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>
        <v>402</v>
      </c>
      <c r="E24" s="83">
        <v>202</v>
      </c>
      <c r="F24" s="83">
        <v>73</v>
      </c>
      <c r="G24" s="21">
        <f>(+D24+E24+F24)/3</f>
        <v>225.66666666666666</v>
      </c>
      <c r="H24" s="84">
        <v>402</v>
      </c>
      <c r="I24" s="84">
        <v>202</v>
      </c>
      <c r="J24" s="84">
        <v>73</v>
      </c>
      <c r="K24" s="21">
        <f>(+H24+I24+J24)/3</f>
        <v>225.66666666666666</v>
      </c>
      <c r="L24" s="85">
        <f t="shared" ref="L24:S25" si="5">(+D24/D$54)*100</f>
        <v>0.17061152773710545</v>
      </c>
      <c r="M24" s="85">
        <f t="shared" si="5"/>
        <v>8.8498289179112649E-2</v>
      </c>
      <c r="N24" s="85">
        <f t="shared" si="5"/>
        <v>2.8753741925319046E-2</v>
      </c>
      <c r="O24" s="22">
        <f t="shared" si="5"/>
        <v>9.4321747223290342E-2</v>
      </c>
      <c r="P24" s="85">
        <f t="shared" si="5"/>
        <v>0.16796400055152358</v>
      </c>
      <c r="Q24" s="85">
        <f t="shared" si="5"/>
        <v>8.6742186761939941E-2</v>
      </c>
      <c r="R24" s="85">
        <f t="shared" si="5"/>
        <v>2.8269262791841412E-2</v>
      </c>
      <c r="S24" s="22">
        <f t="shared" si="5"/>
        <v>9.2683608007206597E-2</v>
      </c>
    </row>
    <row r="25" spans="1:20" ht="24" customHeight="1" x14ac:dyDescent="0.35">
      <c r="A25" s="81"/>
      <c r="B25" s="88"/>
      <c r="C25" s="87" t="s">
        <v>11</v>
      </c>
      <c r="D25" s="83">
        <v>29</v>
      </c>
      <c r="E25" s="83">
        <v>50</v>
      </c>
      <c r="F25" s="83">
        <v>12</v>
      </c>
      <c r="G25" s="21">
        <f>(+D25+E25+F25)/3</f>
        <v>30.333333333333332</v>
      </c>
      <c r="H25" s="84">
        <v>29</v>
      </c>
      <c r="I25" s="84">
        <v>50</v>
      </c>
      <c r="J25" s="84">
        <v>12</v>
      </c>
      <c r="K25" s="21">
        <f>(+H25+I25+J25)/3</f>
        <v>30.333333333333332</v>
      </c>
      <c r="L25" s="85">
        <f t="shared" si="5"/>
        <v>1.2307796777054871E-2</v>
      </c>
      <c r="M25" s="85">
        <f t="shared" si="5"/>
        <v>2.1905517123542734E-2</v>
      </c>
      <c r="N25" s="85">
        <f t="shared" si="5"/>
        <v>4.7266425082716241E-3</v>
      </c>
      <c r="O25" s="22">
        <f t="shared" si="5"/>
        <v>1.2678403245671229E-2</v>
      </c>
      <c r="P25" s="85">
        <f t="shared" si="5"/>
        <v>1.211680600993578E-2</v>
      </c>
      <c r="Q25" s="85">
        <f t="shared" si="5"/>
        <v>2.1470838307410874E-2</v>
      </c>
      <c r="R25" s="85">
        <f t="shared" si="5"/>
        <v>4.6470021027684516E-3</v>
      </c>
      <c r="S25" s="22">
        <f t="shared" si="5"/>
        <v>1.2458210234351254E-2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1475</v>
      </c>
      <c r="E27" s="15">
        <v>1535</v>
      </c>
      <c r="F27" s="15">
        <v>1663</v>
      </c>
      <c r="G27" s="16">
        <f>(+D27+E27+F27)/3</f>
        <v>1557.6666666666667</v>
      </c>
      <c r="H27" s="17">
        <v>2582</v>
      </c>
      <c r="I27" s="17">
        <v>2939</v>
      </c>
      <c r="J27" s="17">
        <v>3228</v>
      </c>
      <c r="K27" s="16">
        <f>(+H27+I27+J27)/3</f>
        <v>2916.3333333333335</v>
      </c>
      <c r="L27" s="18">
        <f t="shared" ref="L27:S27" si="6">(+D27/D$54)*100</f>
        <v>0.62600000848813575</v>
      </c>
      <c r="M27" s="18">
        <f t="shared" si="6"/>
        <v>0.67249937569276197</v>
      </c>
      <c r="N27" s="18">
        <f t="shared" si="6"/>
        <v>0.65503387427130921</v>
      </c>
      <c r="O27" s="19">
        <f t="shared" si="6"/>
        <v>0.65105690513210612</v>
      </c>
      <c r="P27" s="18">
        <f t="shared" si="6"/>
        <v>1.0788135557811789</v>
      </c>
      <c r="Q27" s="18">
        <f t="shared" si="6"/>
        <v>1.2620558757096112</v>
      </c>
      <c r="R27" s="18">
        <f t="shared" si="6"/>
        <v>1.2500435656447135</v>
      </c>
      <c r="S27" s="19">
        <f t="shared" si="6"/>
        <v>1.1977679268169137</v>
      </c>
      <c r="T27" s="73"/>
    </row>
    <row r="28" spans="1:20" ht="24" customHeight="1" x14ac:dyDescent="0.35">
      <c r="A28" s="81" t="s">
        <v>28</v>
      </c>
      <c r="B28" s="81"/>
      <c r="C28" s="82" t="s">
        <v>13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6"/>
      <c r="C29" s="82" t="s">
        <v>14</v>
      </c>
      <c r="D29" s="83">
        <v>1323</v>
      </c>
      <c r="E29" s="83">
        <v>1217</v>
      </c>
      <c r="F29" s="83">
        <v>1228</v>
      </c>
      <c r="G29" s="16">
        <f>(+D29+E29+F29)/3</f>
        <v>1256</v>
      </c>
      <c r="H29" s="84">
        <v>1512</v>
      </c>
      <c r="I29" s="84">
        <v>1483</v>
      </c>
      <c r="J29" s="84">
        <v>1457</v>
      </c>
      <c r="K29" s="16">
        <f>(+H29+I29+J29)/3</f>
        <v>1484</v>
      </c>
      <c r="L29" s="85">
        <f t="shared" ref="L29:S32" si="7">(+D29/D$54)*100</f>
        <v>0.56149017710495153</v>
      </c>
      <c r="M29" s="85">
        <f t="shared" si="7"/>
        <v>0.53318028678703022</v>
      </c>
      <c r="N29" s="85">
        <f t="shared" si="7"/>
        <v>0.48369308334646288</v>
      </c>
      <c r="O29" s="19">
        <f t="shared" si="7"/>
        <v>0.52496948823834277</v>
      </c>
      <c r="P29" s="85">
        <f t="shared" si="7"/>
        <v>0.63174519610423796</v>
      </c>
      <c r="Q29" s="85">
        <f t="shared" si="7"/>
        <v>0.63682506419780649</v>
      </c>
      <c r="R29" s="85">
        <f t="shared" si="7"/>
        <v>0.56422350531113619</v>
      </c>
      <c r="S29" s="19">
        <f t="shared" si="7"/>
        <v>0.60949397761903068</v>
      </c>
      <c r="T29" s="73"/>
    </row>
    <row r="30" spans="1:20" ht="24" customHeight="1" x14ac:dyDescent="0.35">
      <c r="A30" s="81"/>
      <c r="B30" s="86"/>
      <c r="C30" s="87" t="s">
        <v>53</v>
      </c>
      <c r="D30" s="83">
        <v>405</v>
      </c>
      <c r="E30" s="83">
        <v>372</v>
      </c>
      <c r="F30" s="83">
        <v>375</v>
      </c>
      <c r="G30" s="21">
        <f>(+D30+E30+F30)/3</f>
        <v>384</v>
      </c>
      <c r="H30" s="84">
        <v>540</v>
      </c>
      <c r="I30" s="84">
        <v>528</v>
      </c>
      <c r="J30" s="84">
        <v>520</v>
      </c>
      <c r="K30" s="21">
        <f>(+H30+I30+J30)/3</f>
        <v>529.33333333333337</v>
      </c>
      <c r="L30" s="85">
        <f t="shared" si="7"/>
        <v>0.17188474809335252</v>
      </c>
      <c r="M30" s="85">
        <f t="shared" si="7"/>
        <v>0.16297704739915794</v>
      </c>
      <c r="N30" s="85">
        <f t="shared" si="7"/>
        <v>0.14770757838348827</v>
      </c>
      <c r="O30" s="22">
        <f t="shared" si="7"/>
        <v>0.16050022570344238</v>
      </c>
      <c r="P30" s="85">
        <f t="shared" si="7"/>
        <v>0.22562328432294212</v>
      </c>
      <c r="Q30" s="85">
        <f t="shared" si="7"/>
        <v>0.22673205252625883</v>
      </c>
      <c r="R30" s="85">
        <f t="shared" si="7"/>
        <v>0.20137009111996623</v>
      </c>
      <c r="S30" s="22">
        <f t="shared" si="7"/>
        <v>0.21740261375988787</v>
      </c>
    </row>
    <row r="31" spans="1:20" ht="24" customHeight="1" x14ac:dyDescent="0.35">
      <c r="A31" s="81"/>
      <c r="B31" s="86"/>
      <c r="C31" s="87" t="s">
        <v>54</v>
      </c>
      <c r="D31" s="83">
        <v>502</v>
      </c>
      <c r="E31" s="83">
        <v>465</v>
      </c>
      <c r="F31" s="83">
        <v>460</v>
      </c>
      <c r="G31" s="21">
        <f>(+D31+E31+F31)/3</f>
        <v>475.66666666666669</v>
      </c>
      <c r="H31" s="84">
        <v>443</v>
      </c>
      <c r="I31" s="84">
        <v>435</v>
      </c>
      <c r="J31" s="84">
        <v>432</v>
      </c>
      <c r="K31" s="21">
        <f>(+H31+I31+J31)/3</f>
        <v>436.66666666666669</v>
      </c>
      <c r="L31" s="85">
        <f t="shared" si="7"/>
        <v>0.21305220627867399</v>
      </c>
      <c r="M31" s="85">
        <f t="shared" si="7"/>
        <v>0.20372130924894744</v>
      </c>
      <c r="N31" s="85">
        <f t="shared" si="7"/>
        <v>0.18118796281707894</v>
      </c>
      <c r="O31" s="22">
        <f t="shared" si="7"/>
        <v>0.19881408166563563</v>
      </c>
      <c r="P31" s="85">
        <f t="shared" si="7"/>
        <v>0.18509465732419139</v>
      </c>
      <c r="Q31" s="85">
        <f t="shared" si="7"/>
        <v>0.18679629327447461</v>
      </c>
      <c r="R31" s="85">
        <f t="shared" si="7"/>
        <v>0.16729207569966426</v>
      </c>
      <c r="S31" s="22">
        <f t="shared" si="7"/>
        <v>0.17934346601099063</v>
      </c>
    </row>
    <row r="32" spans="1:20" ht="24" customHeight="1" x14ac:dyDescent="0.35">
      <c r="A32" s="81"/>
      <c r="B32" s="86"/>
      <c r="C32" s="87" t="s">
        <v>55</v>
      </c>
      <c r="D32" s="83">
        <v>416</v>
      </c>
      <c r="E32" s="83">
        <v>380</v>
      </c>
      <c r="F32" s="83">
        <v>393</v>
      </c>
      <c r="G32" s="21">
        <f>(+D32+E32+F32)/3</f>
        <v>396.33333333333331</v>
      </c>
      <c r="H32" s="84">
        <v>529</v>
      </c>
      <c r="I32" s="84">
        <v>520</v>
      </c>
      <c r="J32" s="84">
        <v>505</v>
      </c>
      <c r="K32" s="21">
        <f>(+H32+I32+J32)/3</f>
        <v>518</v>
      </c>
      <c r="L32" s="85">
        <f t="shared" si="7"/>
        <v>0.17655322273292504</v>
      </c>
      <c r="M32" s="85">
        <f t="shared" si="7"/>
        <v>0.16648193013892479</v>
      </c>
      <c r="N32" s="85">
        <f t="shared" si="7"/>
        <v>0.15479754214589569</v>
      </c>
      <c r="O32" s="22">
        <f t="shared" si="7"/>
        <v>0.16565518086926473</v>
      </c>
      <c r="P32" s="85">
        <f t="shared" si="7"/>
        <v>0.22102725445710442</v>
      </c>
      <c r="Q32" s="85">
        <f t="shared" si="7"/>
        <v>0.22329671839707307</v>
      </c>
      <c r="R32" s="85">
        <f t="shared" si="7"/>
        <v>0.19556133849150564</v>
      </c>
      <c r="S32" s="22">
        <f t="shared" si="7"/>
        <v>0.21274789784815223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2977</v>
      </c>
      <c r="E34" s="15">
        <v>3044</v>
      </c>
      <c r="F34" s="15">
        <v>2992</v>
      </c>
      <c r="G34" s="16">
        <f>(+D34+E34+F34)/3</f>
        <v>3004.3333333333335</v>
      </c>
      <c r="H34" s="17">
        <v>3597</v>
      </c>
      <c r="I34" s="17">
        <v>3578</v>
      </c>
      <c r="J34" s="17">
        <v>3470</v>
      </c>
      <c r="K34" s="16">
        <f>(+H34+I34+J34)/3</f>
        <v>3548.3333333333335</v>
      </c>
      <c r="L34" s="18">
        <f t="shared" ref="L34:S36" si="8">(+D34/D$54)*100</f>
        <v>1.263459000182495</v>
      </c>
      <c r="M34" s="18">
        <f t="shared" si="8"/>
        <v>1.3336078824812818</v>
      </c>
      <c r="N34" s="18">
        <f t="shared" si="8"/>
        <v>1.1785095320623917</v>
      </c>
      <c r="O34" s="19">
        <f t="shared" si="8"/>
        <v>1.2557192137718109</v>
      </c>
      <c r="P34" s="18">
        <f t="shared" si="8"/>
        <v>1.5029017661289312</v>
      </c>
      <c r="Q34" s="18">
        <f t="shared" si="8"/>
        <v>1.5364531892783222</v>
      </c>
      <c r="R34" s="18">
        <f t="shared" si="8"/>
        <v>1.3437581080505439</v>
      </c>
      <c r="S34" s="19">
        <f t="shared" si="8"/>
        <v>1.4573367906007597</v>
      </c>
      <c r="T34" s="73"/>
    </row>
    <row r="35" spans="1:20" ht="24" customHeight="1" x14ac:dyDescent="0.35">
      <c r="A35" s="13"/>
      <c r="B35" s="74"/>
      <c r="C35" s="20" t="s">
        <v>23</v>
      </c>
      <c r="D35" s="15">
        <v>2977</v>
      </c>
      <c r="E35" s="15">
        <v>3044</v>
      </c>
      <c r="F35" s="15">
        <v>2992</v>
      </c>
      <c r="G35" s="21">
        <f>(+D35+E35+F35)/3</f>
        <v>3004.3333333333335</v>
      </c>
      <c r="H35" s="17">
        <v>3597</v>
      </c>
      <c r="I35" s="17">
        <v>3578</v>
      </c>
      <c r="J35" s="17">
        <v>3470</v>
      </c>
      <c r="K35" s="21">
        <f>(+H35+I35+J35)/3</f>
        <v>3548.3333333333335</v>
      </c>
      <c r="L35" s="18">
        <f t="shared" si="8"/>
        <v>1.263459000182495</v>
      </c>
      <c r="M35" s="18">
        <f t="shared" si="8"/>
        <v>1.3336078824812818</v>
      </c>
      <c r="N35" s="18">
        <f t="shared" si="8"/>
        <v>1.1785095320623917</v>
      </c>
      <c r="O35" s="22">
        <f t="shared" si="8"/>
        <v>1.2557192137718109</v>
      </c>
      <c r="P35" s="18">
        <f t="shared" si="8"/>
        <v>1.5029017661289312</v>
      </c>
      <c r="Q35" s="18">
        <f t="shared" si="8"/>
        <v>1.5364531892783222</v>
      </c>
      <c r="R35" s="18">
        <f t="shared" si="8"/>
        <v>1.3437581080505439</v>
      </c>
      <c r="S35" s="22">
        <f t="shared" si="8"/>
        <v>1.4573367906007597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0</v>
      </c>
      <c r="F36" s="15">
        <v>0</v>
      </c>
      <c r="G36" s="21">
        <f>(+D36+E36+F36)/3</f>
        <v>0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0</v>
      </c>
      <c r="N36" s="18">
        <f t="shared" si="8"/>
        <v>0</v>
      </c>
      <c r="O36" s="22">
        <f t="shared" si="8"/>
        <v>0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81" t="s">
        <v>32</v>
      </c>
      <c r="B37" s="81"/>
      <c r="C37" s="82" t="s">
        <v>16</v>
      </c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customHeight="1" x14ac:dyDescent="0.35">
      <c r="A38" s="81"/>
      <c r="B38" s="81"/>
      <c r="C38" s="82" t="s">
        <v>26</v>
      </c>
      <c r="D38" s="83">
        <v>184</v>
      </c>
      <c r="E38" s="83">
        <v>117</v>
      </c>
      <c r="F38" s="83">
        <v>31</v>
      </c>
      <c r="G38" s="16">
        <f>(+D38+E38+F38)/3</f>
        <v>110.66666666666667</v>
      </c>
      <c r="H38" s="84">
        <v>289</v>
      </c>
      <c r="I38" s="84">
        <v>117</v>
      </c>
      <c r="J38" s="84">
        <v>18</v>
      </c>
      <c r="K38" s="16">
        <f>(+H38+I38+J38)/3</f>
        <v>141.33333333333334</v>
      </c>
      <c r="L38" s="85">
        <f t="shared" ref="L38:S40" si="9">(+D38/D$54)*100</f>
        <v>7.809084851648608E-2</v>
      </c>
      <c r="M38" s="85">
        <f t="shared" si="9"/>
        <v>5.1258910069090002E-2</v>
      </c>
      <c r="N38" s="85">
        <f t="shared" si="9"/>
        <v>1.2210493146368363E-2</v>
      </c>
      <c r="O38" s="19">
        <f t="shared" si="9"/>
        <v>4.6255273379811515E-2</v>
      </c>
      <c r="P38" s="85">
        <f t="shared" si="9"/>
        <v>0.12075023920246349</v>
      </c>
      <c r="Q38" s="85">
        <f t="shared" si="9"/>
        <v>5.0241761639341451E-2</v>
      </c>
      <c r="R38" s="85">
        <f t="shared" si="9"/>
        <v>6.970503154152677E-3</v>
      </c>
      <c r="S38" s="19">
        <f t="shared" si="9"/>
        <v>5.804704548752674E-2</v>
      </c>
      <c r="T38" s="73"/>
    </row>
    <row r="39" spans="1:20" ht="24" customHeight="1" x14ac:dyDescent="0.35">
      <c r="A39" s="81"/>
      <c r="B39" s="86"/>
      <c r="C39" s="87" t="s">
        <v>27</v>
      </c>
      <c r="D39" s="83">
        <v>0</v>
      </c>
      <c r="E39" s="83">
        <v>0</v>
      </c>
      <c r="F39" s="83">
        <v>0</v>
      </c>
      <c r="G39" s="21">
        <f>(+D39+E39+F39)/3</f>
        <v>0</v>
      </c>
      <c r="H39" s="84">
        <v>0</v>
      </c>
      <c r="I39" s="84">
        <v>23</v>
      </c>
      <c r="J39" s="84">
        <v>18</v>
      </c>
      <c r="K39" s="21">
        <f>(+H39+I39+J39)/3</f>
        <v>13.666666666666666</v>
      </c>
      <c r="L39" s="85">
        <f t="shared" si="9"/>
        <v>0</v>
      </c>
      <c r="M39" s="85">
        <f t="shared" si="9"/>
        <v>0</v>
      </c>
      <c r="N39" s="85">
        <f t="shared" si="9"/>
        <v>0</v>
      </c>
      <c r="O39" s="22">
        <f t="shared" si="9"/>
        <v>0</v>
      </c>
      <c r="P39" s="85">
        <f t="shared" si="9"/>
        <v>0</v>
      </c>
      <c r="Q39" s="85">
        <f t="shared" si="9"/>
        <v>9.8765856214090026E-3</v>
      </c>
      <c r="R39" s="85">
        <f t="shared" si="9"/>
        <v>6.970503154152677E-3</v>
      </c>
      <c r="S39" s="22">
        <f t="shared" si="9"/>
        <v>5.6130397759164997E-3</v>
      </c>
    </row>
    <row r="40" spans="1:20" ht="24" customHeight="1" x14ac:dyDescent="0.35">
      <c r="A40" s="81"/>
      <c r="B40" s="86"/>
      <c r="C40" s="87" t="s">
        <v>19</v>
      </c>
      <c r="D40" s="83">
        <v>184</v>
      </c>
      <c r="E40" s="83">
        <v>117</v>
      </c>
      <c r="F40" s="83">
        <v>31</v>
      </c>
      <c r="G40" s="21">
        <f>(+D40+E40+F40)/3</f>
        <v>110.66666666666667</v>
      </c>
      <c r="H40" s="84">
        <v>289</v>
      </c>
      <c r="I40" s="84">
        <v>94</v>
      </c>
      <c r="J40" s="84">
        <v>0</v>
      </c>
      <c r="K40" s="21">
        <f>(+H40+I40+J40)/3</f>
        <v>127.66666666666667</v>
      </c>
      <c r="L40" s="85">
        <f t="shared" si="9"/>
        <v>7.809084851648608E-2</v>
      </c>
      <c r="M40" s="85">
        <f t="shared" si="9"/>
        <v>5.1258910069090002E-2</v>
      </c>
      <c r="N40" s="85">
        <f t="shared" si="9"/>
        <v>1.2210493146368363E-2</v>
      </c>
      <c r="O40" s="22">
        <f t="shared" si="9"/>
        <v>4.6255273379811515E-2</v>
      </c>
      <c r="P40" s="85">
        <f t="shared" si="9"/>
        <v>0.12075023920246349</v>
      </c>
      <c r="Q40" s="85">
        <f t="shared" si="9"/>
        <v>4.0365176017932443E-2</v>
      </c>
      <c r="R40" s="85">
        <f t="shared" si="9"/>
        <v>0</v>
      </c>
      <c r="S40" s="22">
        <f t="shared" si="9"/>
        <v>5.2434005711610228E-2</v>
      </c>
    </row>
    <row r="41" spans="1:20" ht="24" customHeight="1" x14ac:dyDescent="0.35">
      <c r="A41" s="13" t="s">
        <v>35</v>
      </c>
      <c r="B41" s="13"/>
      <c r="C41" s="35" t="s">
        <v>76</v>
      </c>
      <c r="D41" s="15"/>
      <c r="E41" s="15"/>
      <c r="F41" s="15"/>
      <c r="G41" s="21"/>
      <c r="H41" s="17"/>
      <c r="I41" s="17"/>
      <c r="J41" s="25"/>
      <c r="K41" s="21"/>
      <c r="L41" s="18"/>
      <c r="M41" s="18"/>
      <c r="N41" s="26"/>
      <c r="O41" s="22"/>
      <c r="P41" s="18"/>
      <c r="Q41" s="18"/>
      <c r="R41" s="26"/>
      <c r="S41" s="22"/>
    </row>
    <row r="42" spans="1:20" ht="24" customHeight="1" x14ac:dyDescent="0.35">
      <c r="A42" s="13"/>
      <c r="B42" s="13"/>
      <c r="C42" s="35" t="s">
        <v>77</v>
      </c>
      <c r="D42" s="15">
        <v>65</v>
      </c>
      <c r="E42" s="15">
        <v>31</v>
      </c>
      <c r="F42" s="15">
        <v>61</v>
      </c>
      <c r="G42" s="16">
        <f>(+D42+E42+F42)/3</f>
        <v>52.333333333333336</v>
      </c>
      <c r="H42" s="17">
        <v>93</v>
      </c>
      <c r="I42" s="17">
        <v>29</v>
      </c>
      <c r="J42" s="25">
        <v>28</v>
      </c>
      <c r="K42" s="16">
        <f>(+H42+I42+J42)/3</f>
        <v>50</v>
      </c>
      <c r="L42" s="18">
        <f t="shared" ref="L42:S44" si="10">(+D42/D$54)*100</f>
        <v>2.7586441052019538E-2</v>
      </c>
      <c r="M42" s="18">
        <f t="shared" si="10"/>
        <v>1.3581420616596496E-2</v>
      </c>
      <c r="N42" s="26">
        <f t="shared" si="10"/>
        <v>2.4027099417047424E-2</v>
      </c>
      <c r="O42" s="19">
        <f t="shared" si="10"/>
        <v>2.1873728676597617E-2</v>
      </c>
      <c r="P42" s="18">
        <f t="shared" si="10"/>
        <v>3.8857343411173369E-2</v>
      </c>
      <c r="Q42" s="18">
        <f t="shared" si="10"/>
        <v>1.2453086218298309E-2</v>
      </c>
      <c r="R42" s="26">
        <f t="shared" si="10"/>
        <v>1.084300490645972E-2</v>
      </c>
      <c r="S42" s="19">
        <f t="shared" si="10"/>
        <v>2.053551137530427E-2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82</v>
      </c>
      <c r="D44" s="83">
        <v>28</v>
      </c>
      <c r="E44" s="83">
        <v>43</v>
      </c>
      <c r="F44" s="83">
        <v>48</v>
      </c>
      <c r="G44" s="16">
        <f>(+D44+E44+F44)/3</f>
        <v>39.666666666666664</v>
      </c>
      <c r="H44" s="84">
        <v>41</v>
      </c>
      <c r="I44" s="84">
        <v>46</v>
      </c>
      <c r="J44" s="90">
        <v>47</v>
      </c>
      <c r="K44" s="16">
        <f>(+H44+I44+J44)/3</f>
        <v>44.666666666666664</v>
      </c>
      <c r="L44" s="85">
        <f t="shared" ref="L44:R44" si="11">(+D44/D$54)*100</f>
        <v>1.1883389991639185E-2</v>
      </c>
      <c r="M44" s="85">
        <f t="shared" si="11"/>
        <v>1.8838744726246751E-2</v>
      </c>
      <c r="N44" s="91">
        <f t="shared" si="11"/>
        <v>1.8906570033086496E-2</v>
      </c>
      <c r="O44" s="19">
        <f t="shared" si="11"/>
        <v>1.6579450398185452E-2</v>
      </c>
      <c r="P44" s="85">
        <f t="shared" si="11"/>
        <v>1.7130656772667827E-2</v>
      </c>
      <c r="Q44" s="85">
        <f t="shared" si="11"/>
        <v>1.9753171242818005E-2</v>
      </c>
      <c r="R44" s="91">
        <f t="shared" si="11"/>
        <v>1.8200758235843103E-2</v>
      </c>
      <c r="S44" s="19">
        <f t="shared" si="10"/>
        <v>1.8345056828605145E-2</v>
      </c>
      <c r="T44" s="73"/>
    </row>
    <row r="45" spans="1:20" ht="24" customHeight="1" x14ac:dyDescent="0.35">
      <c r="A45" s="13" t="s">
        <v>41</v>
      </c>
      <c r="B45" s="13"/>
      <c r="C45" s="14" t="s">
        <v>36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37</v>
      </c>
      <c r="D46" s="15">
        <v>263</v>
      </c>
      <c r="E46" s="15">
        <v>169</v>
      </c>
      <c r="F46" s="15">
        <v>220</v>
      </c>
      <c r="G46" s="16">
        <f>(+D46+E46+F46)/3</f>
        <v>217.33333333333334</v>
      </c>
      <c r="H46" s="17">
        <v>206</v>
      </c>
      <c r="I46" s="17">
        <v>87</v>
      </c>
      <c r="J46" s="17">
        <v>30</v>
      </c>
      <c r="K46" s="16">
        <f>(+H46+I46+J46)/3</f>
        <v>107.66666666666667</v>
      </c>
      <c r="L46" s="18">
        <f t="shared" ref="L46:S46" si="12">(+D46/D$54)*100</f>
        <v>0.11161898456432522</v>
      </c>
      <c r="M46" s="18">
        <f t="shared" si="12"/>
        <v>7.4040647877574445E-2</v>
      </c>
      <c r="N46" s="18">
        <f t="shared" si="12"/>
        <v>8.6655112651646438E-2</v>
      </c>
      <c r="O46" s="19">
        <f t="shared" si="12"/>
        <v>9.0838669408545514E-2</v>
      </c>
      <c r="P46" s="18">
        <f t="shared" si="12"/>
        <v>8.6071104760233469E-2</v>
      </c>
      <c r="Q46" s="18">
        <f t="shared" si="12"/>
        <v>3.7359258654894922E-2</v>
      </c>
      <c r="R46" s="18">
        <f t="shared" si="12"/>
        <v>1.1617505256921129E-2</v>
      </c>
      <c r="S46" s="19">
        <f t="shared" si="12"/>
        <v>4.4219801161488527E-2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12</v>
      </c>
      <c r="E48" s="83">
        <v>8</v>
      </c>
      <c r="F48" s="83">
        <v>3</v>
      </c>
      <c r="G48" s="16">
        <f t="shared" ref="G48:G53" si="13">(+D48+E48+F48)/3</f>
        <v>7.666666666666667</v>
      </c>
      <c r="H48" s="84">
        <v>8</v>
      </c>
      <c r="I48" s="84">
        <v>6</v>
      </c>
      <c r="J48" s="84">
        <v>0</v>
      </c>
      <c r="K48" s="16">
        <f t="shared" ref="K48:K53" si="14">(+H48+I48+J48)/3</f>
        <v>4.666666666666667</v>
      </c>
      <c r="L48" s="85">
        <f t="shared" ref="L48:S53" si="15">(+D48/D$54)*100</f>
        <v>5.0928814249882222E-3</v>
      </c>
      <c r="M48" s="85">
        <f t="shared" si="15"/>
        <v>3.504882739766838E-3</v>
      </c>
      <c r="N48" s="85">
        <f t="shared" si="15"/>
        <v>1.181660627067906E-3</v>
      </c>
      <c r="O48" s="19">
        <f t="shared" si="15"/>
        <v>3.2044315895652558E-3</v>
      </c>
      <c r="P48" s="85">
        <f t="shared" si="15"/>
        <v>3.3425671751546979E-3</v>
      </c>
      <c r="Q48" s="85">
        <f t="shared" si="15"/>
        <v>2.5765005968893047E-3</v>
      </c>
      <c r="R48" s="85">
        <f t="shared" si="15"/>
        <v>0</v>
      </c>
      <c r="S48" s="19">
        <f t="shared" si="15"/>
        <v>1.9166477283617317E-3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17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si="15"/>
        <v>0</v>
      </c>
      <c r="M52" s="18">
        <f t="shared" si="15"/>
        <v>0</v>
      </c>
      <c r="N52" s="18">
        <f t="shared" si="15"/>
        <v>0</v>
      </c>
      <c r="O52" s="22">
        <f t="shared" si="15"/>
        <v>0</v>
      </c>
      <c r="P52" s="18">
        <f t="shared" si="15"/>
        <v>0</v>
      </c>
      <c r="Q52" s="18">
        <f t="shared" si="15"/>
        <v>0</v>
      </c>
      <c r="R52" s="18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415</v>
      </c>
      <c r="E53" s="94">
        <v>460</v>
      </c>
      <c r="F53" s="94">
        <v>166</v>
      </c>
      <c r="G53" s="67">
        <f t="shared" si="13"/>
        <v>347</v>
      </c>
      <c r="H53" s="84">
        <v>408</v>
      </c>
      <c r="I53" s="84">
        <v>463</v>
      </c>
      <c r="J53" s="84">
        <v>124</v>
      </c>
      <c r="K53" s="67">
        <f t="shared" si="14"/>
        <v>331.66666666666669</v>
      </c>
      <c r="L53" s="85">
        <f t="shared" si="15"/>
        <v>0.17612881594750937</v>
      </c>
      <c r="M53" s="85">
        <f t="shared" si="15"/>
        <v>0.20153075753659316</v>
      </c>
      <c r="N53" s="85">
        <f t="shared" si="15"/>
        <v>6.5385221364424137E-2</v>
      </c>
      <c r="O53" s="68">
        <f t="shared" si="15"/>
        <v>0.14503536020597527</v>
      </c>
      <c r="P53" s="85">
        <f t="shared" si="15"/>
        <v>0.17047092593288959</v>
      </c>
      <c r="Q53" s="85">
        <f t="shared" si="15"/>
        <v>0.19881996272662472</v>
      </c>
      <c r="R53" s="85">
        <f t="shared" si="15"/>
        <v>4.8019021728607329E-2</v>
      </c>
      <c r="S53" s="68">
        <f t="shared" si="15"/>
        <v>0.13621889212285165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235623</v>
      </c>
      <c r="E54" s="46">
        <v>228253</v>
      </c>
      <c r="F54" s="46">
        <v>253880</v>
      </c>
      <c r="G54" s="70">
        <f>G19+G27+G29+G16+G34+G44+G38+G14+G46+G48+G49+G9+G53+G42</f>
        <v>239252.00000000003</v>
      </c>
      <c r="H54" s="46">
        <v>239337</v>
      </c>
      <c r="I54" s="46">
        <v>232874</v>
      </c>
      <c r="J54" s="46">
        <v>258231</v>
      </c>
      <c r="K54" s="70">
        <f t="shared" ref="K54:S54" si="16">K19+K27+K29+K16+K34+K44+K38+K14+K46+K48+K49+K9+K53+K42</f>
        <v>243480.66666666666</v>
      </c>
      <c r="L54" s="71">
        <f t="shared" si="16"/>
        <v>100</v>
      </c>
      <c r="M54" s="71">
        <f t="shared" si="16"/>
        <v>100</v>
      </c>
      <c r="N54" s="71">
        <f t="shared" si="16"/>
        <v>100.00000000000001</v>
      </c>
      <c r="O54" s="72">
        <f t="shared" si="16"/>
        <v>99.999999999999986</v>
      </c>
      <c r="P54" s="71">
        <f t="shared" si="16"/>
        <v>100</v>
      </c>
      <c r="Q54" s="71">
        <f t="shared" si="16"/>
        <v>100.00000000000001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137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225667</v>
      </c>
      <c r="E9" s="15">
        <v>214260</v>
      </c>
      <c r="F9" s="15">
        <v>236514</v>
      </c>
      <c r="G9" s="16">
        <f>(+D9+E9+F9)/3</f>
        <v>225480.33333333334</v>
      </c>
      <c r="H9" s="17">
        <v>226519</v>
      </c>
      <c r="I9" s="17">
        <v>216915</v>
      </c>
      <c r="J9" s="17">
        <v>238193</v>
      </c>
      <c r="K9" s="16">
        <f>(+H9+I9+J9)/3</f>
        <v>227209</v>
      </c>
      <c r="L9" s="18">
        <f t="shared" ref="L9:S12" si="0">(+D9/D$54)*100</f>
        <v>94.080052695868972</v>
      </c>
      <c r="M9" s="18">
        <f t="shared" si="0"/>
        <v>94.514239333733286</v>
      </c>
      <c r="N9" s="18">
        <f t="shared" si="0"/>
        <v>94.539044512663082</v>
      </c>
      <c r="O9" s="19">
        <f t="shared" si="0"/>
        <v>94.377590726889409</v>
      </c>
      <c r="P9" s="18">
        <f t="shared" si="0"/>
        <v>93.056474174372795</v>
      </c>
      <c r="Q9" s="18">
        <f t="shared" si="0"/>
        <v>93.69735557609738</v>
      </c>
      <c r="R9" s="18">
        <f t="shared" si="0"/>
        <v>94.053377452586943</v>
      </c>
      <c r="S9" s="19">
        <f t="shared" si="0"/>
        <v>93.606937845038317</v>
      </c>
      <c r="T9" s="51"/>
    </row>
    <row r="10" spans="1:20" ht="24" customHeight="1" x14ac:dyDescent="0.35">
      <c r="A10" s="13"/>
      <c r="B10" s="13"/>
      <c r="C10" s="20" t="s">
        <v>73</v>
      </c>
      <c r="D10" s="15">
        <v>223086</v>
      </c>
      <c r="E10" s="15">
        <v>211962</v>
      </c>
      <c r="F10" s="15">
        <v>234117</v>
      </c>
      <c r="G10" s="21">
        <f>(+D10+E10+F10)/3</f>
        <v>223055</v>
      </c>
      <c r="H10" s="17">
        <v>223086</v>
      </c>
      <c r="I10" s="17">
        <v>211962</v>
      </c>
      <c r="J10" s="17">
        <v>234117</v>
      </c>
      <c r="K10" s="21">
        <f>(+H10+I10+J10)/3</f>
        <v>223055</v>
      </c>
      <c r="L10" s="18">
        <f t="shared" si="0"/>
        <v>93.004039738688533</v>
      </c>
      <c r="M10" s="18">
        <f t="shared" si="0"/>
        <v>93.500546988036845</v>
      </c>
      <c r="N10" s="18">
        <f t="shared" si="0"/>
        <v>93.580919033000768</v>
      </c>
      <c r="O10" s="22">
        <f t="shared" si="0"/>
        <v>93.362437372600056</v>
      </c>
      <c r="P10" s="18">
        <f t="shared" si="0"/>
        <v>91.646160355926568</v>
      </c>
      <c r="Q10" s="18">
        <f t="shared" si="0"/>
        <v>91.557886188694894</v>
      </c>
      <c r="R10" s="18">
        <f t="shared" si="0"/>
        <v>92.443919716646988</v>
      </c>
      <c r="S10" s="22">
        <f t="shared" si="0"/>
        <v>91.895547804114372</v>
      </c>
    </row>
    <row r="11" spans="1:20" ht="24" customHeight="1" x14ac:dyDescent="0.35">
      <c r="A11" s="13"/>
      <c r="B11" s="13"/>
      <c r="C11" s="20" t="s">
        <v>74</v>
      </c>
      <c r="D11" s="15">
        <v>115</v>
      </c>
      <c r="E11" s="15">
        <v>91</v>
      </c>
      <c r="F11" s="15">
        <v>101</v>
      </c>
      <c r="G11" s="21">
        <f>(+D11+E11+F11)/3</f>
        <v>102.33333333333333</v>
      </c>
      <c r="H11" s="17">
        <v>23</v>
      </c>
      <c r="I11" s="17">
        <v>26</v>
      </c>
      <c r="J11" s="17">
        <v>24</v>
      </c>
      <c r="K11" s="21">
        <f>(+H11+I11+J11)/3</f>
        <v>24.333333333333332</v>
      </c>
      <c r="L11" s="18">
        <f t="shared" si="0"/>
        <v>4.7943235209511943E-2</v>
      </c>
      <c r="M11" s="18">
        <f t="shared" si="0"/>
        <v>4.0141863994071353E-2</v>
      </c>
      <c r="N11" s="18">
        <f t="shared" si="0"/>
        <v>4.0371578408800207E-2</v>
      </c>
      <c r="O11" s="22">
        <f t="shared" si="0"/>
        <v>4.2832886169163385E-2</v>
      </c>
      <c r="P11" s="18">
        <f t="shared" si="0"/>
        <v>9.4486506916001498E-3</v>
      </c>
      <c r="Q11" s="18">
        <f t="shared" si="0"/>
        <v>1.1230810432558982E-2</v>
      </c>
      <c r="R11" s="18">
        <f t="shared" si="0"/>
        <v>9.4766893185865512E-3</v>
      </c>
      <c r="S11" s="22">
        <f t="shared" si="0"/>
        <v>1.0024993820209289E-2</v>
      </c>
    </row>
    <row r="12" spans="1:20" ht="24" customHeight="1" x14ac:dyDescent="0.35">
      <c r="A12" s="13"/>
      <c r="B12" s="13"/>
      <c r="C12" s="20" t="s">
        <v>75</v>
      </c>
      <c r="D12" s="15">
        <v>2466</v>
      </c>
      <c r="E12" s="15">
        <v>2207</v>
      </c>
      <c r="F12" s="15">
        <v>2296</v>
      </c>
      <c r="G12" s="21">
        <f>(+D12+E12+F12)/3</f>
        <v>2323</v>
      </c>
      <c r="H12" s="17">
        <v>3410</v>
      </c>
      <c r="I12" s="17">
        <v>4927</v>
      </c>
      <c r="J12" s="17">
        <v>4052</v>
      </c>
      <c r="K12" s="21">
        <f>(+H12+I12+J12)/3</f>
        <v>4129.666666666667</v>
      </c>
      <c r="L12" s="18">
        <f t="shared" si="0"/>
        <v>1.0280697219709256</v>
      </c>
      <c r="M12" s="18">
        <f t="shared" si="0"/>
        <v>0.97355048170236791</v>
      </c>
      <c r="N12" s="18">
        <f t="shared" si="0"/>
        <v>0.91775390125351741</v>
      </c>
      <c r="O12" s="22">
        <f t="shared" si="0"/>
        <v>0.97232046812019435</v>
      </c>
      <c r="P12" s="18">
        <f t="shared" si="0"/>
        <v>1.4008651677546309</v>
      </c>
      <c r="Q12" s="18">
        <f t="shared" si="0"/>
        <v>2.1282385769699275</v>
      </c>
      <c r="R12" s="18">
        <f t="shared" si="0"/>
        <v>1.5999810466213631</v>
      </c>
      <c r="S12" s="22">
        <f t="shared" si="0"/>
        <v>1.7013650471037385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665</v>
      </c>
      <c r="E14" s="29">
        <v>540</v>
      </c>
      <c r="F14" s="29">
        <v>541</v>
      </c>
      <c r="G14" s="16">
        <f>(+D14+E14+F14)/3</f>
        <v>582</v>
      </c>
      <c r="H14" s="30">
        <v>1076</v>
      </c>
      <c r="I14" s="30">
        <v>874</v>
      </c>
      <c r="J14" s="30">
        <v>876</v>
      </c>
      <c r="K14" s="16">
        <f>(+H14+I14+J14)/3</f>
        <v>942</v>
      </c>
      <c r="L14" s="31">
        <f t="shared" ref="L14:S14" si="1">(+D14/D$54)*100</f>
        <v>0.2772369688202212</v>
      </c>
      <c r="M14" s="31">
        <f t="shared" si="1"/>
        <v>0.23820446765712672</v>
      </c>
      <c r="N14" s="31">
        <f t="shared" si="1"/>
        <v>0.21624776157585063</v>
      </c>
      <c r="O14" s="19">
        <f t="shared" si="1"/>
        <v>0.24360332003700089</v>
      </c>
      <c r="P14" s="31">
        <f t="shared" si="1"/>
        <v>0.44203252800703308</v>
      </c>
      <c r="Q14" s="31">
        <f t="shared" si="1"/>
        <v>0.3775280122329443</v>
      </c>
      <c r="R14" s="31">
        <f t="shared" si="1"/>
        <v>0.34589916012840916</v>
      </c>
      <c r="S14" s="19">
        <f t="shared" si="1"/>
        <v>0.38809085665632126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18"/>
      <c r="Q15" s="18"/>
      <c r="R15" s="18"/>
      <c r="S15" s="22"/>
    </row>
    <row r="16" spans="1:20" ht="24" customHeight="1" x14ac:dyDescent="0.35">
      <c r="A16" s="13"/>
      <c r="B16" s="13"/>
      <c r="C16" s="14" t="s">
        <v>17</v>
      </c>
      <c r="D16" s="15">
        <v>195</v>
      </c>
      <c r="E16" s="15">
        <v>176</v>
      </c>
      <c r="F16" s="15">
        <v>224</v>
      </c>
      <c r="G16" s="16">
        <f t="shared" ref="G16:G22" si="2">(+D16+E16+F16)/3</f>
        <v>198.33333333333334</v>
      </c>
      <c r="H16" s="17">
        <v>182</v>
      </c>
      <c r="I16" s="17">
        <v>186</v>
      </c>
      <c r="J16" s="17">
        <v>198</v>
      </c>
      <c r="K16" s="16">
        <f t="shared" ref="K16:K22" si="3">(+H16+I16+J16)/3</f>
        <v>188.66666666666666</v>
      </c>
      <c r="L16" s="18">
        <f t="shared" ref="L16:S22" si="4">(+D16/D$54)*100</f>
        <v>8.1295051007433283E-2</v>
      </c>
      <c r="M16" s="18">
        <f t="shared" si="4"/>
        <v>7.7637011680841306E-2</v>
      </c>
      <c r="N16" s="18">
        <f t="shared" si="4"/>
        <v>8.9536965975952926E-2</v>
      </c>
      <c r="O16" s="19">
        <f t="shared" si="4"/>
        <v>8.3014877103101681E-2</v>
      </c>
      <c r="P16" s="18">
        <f t="shared" si="4"/>
        <v>7.4767583733531609E-2</v>
      </c>
      <c r="Q16" s="18">
        <f t="shared" si="4"/>
        <v>8.0343490017537336E-2</v>
      </c>
      <c r="R16" s="18">
        <f t="shared" si="4"/>
        <v>7.8182686878339056E-2</v>
      </c>
      <c r="S16" s="19">
        <f t="shared" si="4"/>
        <v>7.7728034277239136E-2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195</v>
      </c>
      <c r="E17" s="15">
        <v>176</v>
      </c>
      <c r="F17" s="15">
        <v>224</v>
      </c>
      <c r="G17" s="21">
        <f t="shared" si="2"/>
        <v>198.33333333333334</v>
      </c>
      <c r="H17" s="17">
        <v>182</v>
      </c>
      <c r="I17" s="17">
        <v>186</v>
      </c>
      <c r="J17" s="17">
        <v>198</v>
      </c>
      <c r="K17" s="21">
        <f t="shared" si="3"/>
        <v>188.66666666666666</v>
      </c>
      <c r="L17" s="18">
        <f t="shared" si="4"/>
        <v>8.1295051007433283E-2</v>
      </c>
      <c r="M17" s="18">
        <f t="shared" si="4"/>
        <v>7.7637011680841306E-2</v>
      </c>
      <c r="N17" s="18">
        <f t="shared" si="4"/>
        <v>8.9536965975952926E-2</v>
      </c>
      <c r="O17" s="22">
        <f t="shared" si="4"/>
        <v>8.3014877103101681E-2</v>
      </c>
      <c r="P17" s="18">
        <f t="shared" si="4"/>
        <v>7.4767583733531609E-2</v>
      </c>
      <c r="Q17" s="18">
        <f t="shared" si="4"/>
        <v>8.0343490017537336E-2</v>
      </c>
      <c r="R17" s="18">
        <f t="shared" si="4"/>
        <v>7.8182686878339056E-2</v>
      </c>
      <c r="S17" s="22">
        <f t="shared" si="4"/>
        <v>7.7728034277239136E-2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27" t="s">
        <v>20</v>
      </c>
      <c r="B19" s="27"/>
      <c r="C19" s="28" t="s">
        <v>5</v>
      </c>
      <c r="D19" s="29">
        <v>6934</v>
      </c>
      <c r="E19" s="29">
        <v>5794</v>
      </c>
      <c r="F19" s="29">
        <v>6227</v>
      </c>
      <c r="G19" s="16">
        <f t="shared" si="2"/>
        <v>6318.333333333333</v>
      </c>
      <c r="H19" s="30">
        <v>6934</v>
      </c>
      <c r="I19" s="30">
        <v>5794</v>
      </c>
      <c r="J19" s="30">
        <v>6227</v>
      </c>
      <c r="K19" s="16">
        <f t="shared" si="3"/>
        <v>6318.333333333333</v>
      </c>
      <c r="L19" s="31">
        <f t="shared" si="4"/>
        <v>2.8907686342848327</v>
      </c>
      <c r="M19" s="31">
        <f t="shared" si="4"/>
        <v>2.5558457140840596</v>
      </c>
      <c r="N19" s="31">
        <f t="shared" si="4"/>
        <v>2.48904771041187</v>
      </c>
      <c r="O19" s="19">
        <f t="shared" si="4"/>
        <v>2.6446167991416676</v>
      </c>
      <c r="P19" s="31">
        <f t="shared" si="4"/>
        <v>2.8485627780676275</v>
      </c>
      <c r="Q19" s="31">
        <f t="shared" si="4"/>
        <v>2.5027429094710287</v>
      </c>
      <c r="R19" s="31">
        <f t="shared" si="4"/>
        <v>2.458806016118269</v>
      </c>
      <c r="S19" s="19">
        <f t="shared" si="4"/>
        <v>2.6030651761926995</v>
      </c>
      <c r="T19" s="51"/>
    </row>
    <row r="20" spans="1:20" ht="24" customHeight="1" x14ac:dyDescent="0.35">
      <c r="A20" s="27"/>
      <c r="B20" s="33"/>
      <c r="C20" s="32" t="s">
        <v>6</v>
      </c>
      <c r="D20" s="29">
        <v>4216</v>
      </c>
      <c r="E20" s="29">
        <v>3781</v>
      </c>
      <c r="F20" s="29">
        <v>3840</v>
      </c>
      <c r="G20" s="21">
        <f t="shared" si="2"/>
        <v>3945.6666666666665</v>
      </c>
      <c r="H20" s="30">
        <v>4216</v>
      </c>
      <c r="I20" s="30">
        <v>3781</v>
      </c>
      <c r="J20" s="30">
        <v>3840</v>
      </c>
      <c r="K20" s="21">
        <f t="shared" si="3"/>
        <v>3945.6666666666665</v>
      </c>
      <c r="L20" s="31">
        <f t="shared" si="4"/>
        <v>1.7576406925504551</v>
      </c>
      <c r="M20" s="31">
        <f t="shared" si="4"/>
        <v>1.6678723929844375</v>
      </c>
      <c r="N20" s="31">
        <f t="shared" si="4"/>
        <v>1.5349194167306215</v>
      </c>
      <c r="O20" s="22">
        <f t="shared" si="4"/>
        <v>1.6515077315452344</v>
      </c>
      <c r="P20" s="31">
        <f t="shared" si="4"/>
        <v>1.731978752860271</v>
      </c>
      <c r="Q20" s="31">
        <f t="shared" si="4"/>
        <v>1.6332190094425201</v>
      </c>
      <c r="R20" s="31">
        <f t="shared" si="4"/>
        <v>1.5162702909738484</v>
      </c>
      <c r="S20" s="22">
        <f t="shared" si="4"/>
        <v>1.6255596143810596</v>
      </c>
    </row>
    <row r="21" spans="1:20" ht="24" customHeight="1" x14ac:dyDescent="0.35">
      <c r="A21" s="27"/>
      <c r="B21" s="33"/>
      <c r="C21" s="32" t="s">
        <v>7</v>
      </c>
      <c r="D21" s="29">
        <v>2380</v>
      </c>
      <c r="E21" s="29">
        <v>1761</v>
      </c>
      <c r="F21" s="29">
        <v>1892</v>
      </c>
      <c r="G21" s="21">
        <f t="shared" si="2"/>
        <v>2011</v>
      </c>
      <c r="H21" s="30">
        <v>2380</v>
      </c>
      <c r="I21" s="30">
        <v>1761</v>
      </c>
      <c r="J21" s="30">
        <v>1892</v>
      </c>
      <c r="K21" s="21">
        <f t="shared" si="3"/>
        <v>2011</v>
      </c>
      <c r="L21" s="31">
        <f t="shared" si="4"/>
        <v>0.99221651998816007</v>
      </c>
      <c r="M21" s="31">
        <f t="shared" si="4"/>
        <v>0.77681123619296333</v>
      </c>
      <c r="N21" s="31">
        <f t="shared" si="4"/>
        <v>0.75626758761831669</v>
      </c>
      <c r="O21" s="22">
        <f t="shared" si="4"/>
        <v>0.84172899758489483</v>
      </c>
      <c r="P21" s="31">
        <f t="shared" si="4"/>
        <v>0.97772994113079803</v>
      </c>
      <c r="Q21" s="31">
        <f t="shared" si="4"/>
        <v>0.76067142968216805</v>
      </c>
      <c r="R21" s="31">
        <f t="shared" si="4"/>
        <v>0.74707900794857318</v>
      </c>
      <c r="S21" s="22">
        <f t="shared" si="4"/>
        <v>0.82850394133318683</v>
      </c>
    </row>
    <row r="22" spans="1:20" ht="24" customHeight="1" x14ac:dyDescent="0.35">
      <c r="A22" s="27"/>
      <c r="B22" s="37"/>
      <c r="C22" s="32" t="s">
        <v>8</v>
      </c>
      <c r="D22" s="29">
        <v>338</v>
      </c>
      <c r="E22" s="29">
        <v>252</v>
      </c>
      <c r="F22" s="29">
        <v>495</v>
      </c>
      <c r="G22" s="21">
        <f t="shared" si="2"/>
        <v>361.66666666666669</v>
      </c>
      <c r="H22" s="30">
        <v>338</v>
      </c>
      <c r="I22" s="30">
        <v>252</v>
      </c>
      <c r="J22" s="30">
        <v>495</v>
      </c>
      <c r="K22" s="21">
        <f t="shared" si="3"/>
        <v>361.66666666666669</v>
      </c>
      <c r="L22" s="31">
        <f t="shared" si="4"/>
        <v>0.14091142174621768</v>
      </c>
      <c r="M22" s="31">
        <f t="shared" si="4"/>
        <v>0.11116208490665913</v>
      </c>
      <c r="N22" s="31">
        <f t="shared" si="4"/>
        <v>0.19786070606293168</v>
      </c>
      <c r="O22" s="22">
        <f t="shared" si="4"/>
        <v>0.15138007001153836</v>
      </c>
      <c r="P22" s="31">
        <f t="shared" si="4"/>
        <v>0.13885408407655872</v>
      </c>
      <c r="Q22" s="31">
        <f t="shared" si="4"/>
        <v>0.10885247034634091</v>
      </c>
      <c r="R22" s="31">
        <f t="shared" si="4"/>
        <v>0.19545671719584765</v>
      </c>
      <c r="S22" s="22">
        <f t="shared" si="4"/>
        <v>0.14900162047845314</v>
      </c>
    </row>
    <row r="23" spans="1:20" ht="24" customHeight="1" x14ac:dyDescent="0.35">
      <c r="A23" s="27"/>
      <c r="B23" s="37"/>
      <c r="C23" s="32" t="s">
        <v>9</v>
      </c>
      <c r="D23" s="29"/>
      <c r="E23" s="29"/>
      <c r="F23" s="29"/>
      <c r="G23" s="21"/>
      <c r="H23" s="30"/>
      <c r="I23" s="30"/>
      <c r="J23" s="30"/>
      <c r="K23" s="21"/>
      <c r="L23" s="31"/>
      <c r="M23" s="31"/>
      <c r="N23" s="31"/>
      <c r="O23" s="22"/>
      <c r="P23" s="31"/>
      <c r="Q23" s="31"/>
      <c r="R23" s="31"/>
      <c r="S23" s="22"/>
    </row>
    <row r="24" spans="1:20" ht="24" customHeight="1" x14ac:dyDescent="0.35">
      <c r="A24" s="27"/>
      <c r="B24" s="37"/>
      <c r="C24" s="32" t="s">
        <v>10</v>
      </c>
      <c r="D24" s="29">
        <v>171</v>
      </c>
      <c r="E24" s="29">
        <v>166</v>
      </c>
      <c r="F24" s="29">
        <v>399</v>
      </c>
      <c r="G24" s="21">
        <f>(+D24+E24+F24)/3</f>
        <v>245.33333333333334</v>
      </c>
      <c r="H24" s="30">
        <v>171</v>
      </c>
      <c r="I24" s="30">
        <v>166</v>
      </c>
      <c r="J24" s="30">
        <v>399</v>
      </c>
      <c r="K24" s="21">
        <f>(+H24+I24+J24)/3</f>
        <v>245.33333333333334</v>
      </c>
      <c r="L24" s="31">
        <f t="shared" ref="L24:S25" si="5">(+D24/D$54)*100</f>
        <v>7.1289506268056885E-2</v>
      </c>
      <c r="M24" s="31">
        <f t="shared" si="5"/>
        <v>7.3225817835338949E-2</v>
      </c>
      <c r="N24" s="31">
        <f t="shared" si="5"/>
        <v>0.15948772064466615</v>
      </c>
      <c r="O24" s="22">
        <f t="shared" si="5"/>
        <v>0.10268731016450897</v>
      </c>
      <c r="P24" s="31">
        <f t="shared" si="5"/>
        <v>7.0248663837548936E-2</v>
      </c>
      <c r="Q24" s="31">
        <f t="shared" si="5"/>
        <v>7.1704405069415056E-2</v>
      </c>
      <c r="R24" s="31">
        <f t="shared" si="5"/>
        <v>0.15754995992150142</v>
      </c>
      <c r="S24" s="22">
        <f t="shared" si="5"/>
        <v>0.10107391029690461</v>
      </c>
    </row>
    <row r="25" spans="1:20" ht="24" customHeight="1" x14ac:dyDescent="0.35">
      <c r="A25" s="27"/>
      <c r="B25" s="37"/>
      <c r="C25" s="32" t="s">
        <v>11</v>
      </c>
      <c r="D25" s="29">
        <v>66</v>
      </c>
      <c r="E25" s="29">
        <v>19</v>
      </c>
      <c r="F25" s="29">
        <v>6</v>
      </c>
      <c r="G25" s="21">
        <f>(+D25+E25+F25)/3</f>
        <v>30.333333333333332</v>
      </c>
      <c r="H25" s="30">
        <v>66</v>
      </c>
      <c r="I25" s="30">
        <v>19</v>
      </c>
      <c r="J25" s="30">
        <v>6</v>
      </c>
      <c r="K25" s="21">
        <f>(+H25+I25+J25)/3</f>
        <v>30.333333333333332</v>
      </c>
      <c r="L25" s="31">
        <f t="shared" si="5"/>
        <v>2.751524803328511E-2</v>
      </c>
      <c r="M25" s="31">
        <f t="shared" si="5"/>
        <v>8.381268306454458E-3</v>
      </c>
      <c r="N25" s="31">
        <f t="shared" si="5"/>
        <v>2.3983115886415962E-3</v>
      </c>
      <c r="O25" s="22">
        <f t="shared" si="5"/>
        <v>1.2696392968709669E-2</v>
      </c>
      <c r="P25" s="31">
        <f t="shared" si="5"/>
        <v>2.7113519375896081E-2</v>
      </c>
      <c r="Q25" s="31">
        <f t="shared" si="5"/>
        <v>8.2071307007161812E-3</v>
      </c>
      <c r="R25" s="31">
        <f t="shared" si="5"/>
        <v>2.3691723296466378E-3</v>
      </c>
      <c r="S25" s="22">
        <f t="shared" si="5"/>
        <v>1.2496910104644456E-2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1501</v>
      </c>
      <c r="E27" s="15">
        <v>1469</v>
      </c>
      <c r="F27" s="15">
        <v>1452</v>
      </c>
      <c r="G27" s="16">
        <f>(+D27+E27+F27)/3</f>
        <v>1474</v>
      </c>
      <c r="H27" s="17">
        <v>2314</v>
      </c>
      <c r="I27" s="17">
        <v>2161</v>
      </c>
      <c r="J27" s="17">
        <v>2139</v>
      </c>
      <c r="K27" s="16">
        <f>(+H27+I27+J27)/3</f>
        <v>2204.6666666666665</v>
      </c>
      <c r="L27" s="18">
        <f t="shared" ref="L27:S27" si="6">(+D27/D$54)*100</f>
        <v>0.62576344390849925</v>
      </c>
      <c r="M27" s="18">
        <f t="shared" si="6"/>
        <v>0.64800437590429472</v>
      </c>
      <c r="N27" s="18">
        <f t="shared" si="6"/>
        <v>0.58039140445126625</v>
      </c>
      <c r="O27" s="19">
        <f t="shared" si="6"/>
        <v>0.61696098579817749</v>
      </c>
      <c r="P27" s="18">
        <f t="shared" si="6"/>
        <v>0.95061642175490202</v>
      </c>
      <c r="Q27" s="18">
        <f t="shared" si="6"/>
        <v>0.93345312864461394</v>
      </c>
      <c r="R27" s="18">
        <f t="shared" si="6"/>
        <v>0.84460993551902641</v>
      </c>
      <c r="S27" s="19">
        <f t="shared" si="6"/>
        <v>0.90829190584745534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1362</v>
      </c>
      <c r="E29" s="29">
        <v>1227</v>
      </c>
      <c r="F29" s="29">
        <v>1294</v>
      </c>
      <c r="G29" s="16">
        <f>(+D29+E29+F29)/3</f>
        <v>1294.3333333333333</v>
      </c>
      <c r="H29" s="30">
        <v>1740</v>
      </c>
      <c r="I29" s="30">
        <v>1533</v>
      </c>
      <c r="J29" s="30">
        <v>1604</v>
      </c>
      <c r="K29" s="16">
        <f>(+H29+I29+J29)/3</f>
        <v>1625.6666666666667</v>
      </c>
      <c r="L29" s="31">
        <f t="shared" ref="L29:S32" si="7">(+D29/D$54)*100</f>
        <v>0.567814663959611</v>
      </c>
      <c r="M29" s="31">
        <f t="shared" si="7"/>
        <v>0.54125348484313796</v>
      </c>
      <c r="N29" s="31">
        <f t="shared" si="7"/>
        <v>0.51723586595037097</v>
      </c>
      <c r="O29" s="19">
        <f t="shared" si="7"/>
        <v>0.54175927359889708</v>
      </c>
      <c r="P29" s="31">
        <f t="shared" si="7"/>
        <v>0.71481096536453304</v>
      </c>
      <c r="Q29" s="31">
        <f t="shared" si="7"/>
        <v>0.66218586127357393</v>
      </c>
      <c r="R29" s="31">
        <f t="shared" si="7"/>
        <v>0.63335873612553462</v>
      </c>
      <c r="S29" s="19">
        <f t="shared" si="7"/>
        <v>0.66975198439946171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455</v>
      </c>
      <c r="E30" s="29">
        <v>379</v>
      </c>
      <c r="F30" s="29">
        <v>382</v>
      </c>
      <c r="G30" s="21">
        <f>(+D30+E30+F30)/3</f>
        <v>405.33333333333331</v>
      </c>
      <c r="H30" s="30">
        <v>579</v>
      </c>
      <c r="I30" s="30">
        <v>541</v>
      </c>
      <c r="J30" s="30">
        <v>584</v>
      </c>
      <c r="K30" s="21">
        <f>(+H30+I30+J30)/3</f>
        <v>568</v>
      </c>
      <c r="L30" s="31">
        <f t="shared" si="7"/>
        <v>0.18968845235067766</v>
      </c>
      <c r="M30" s="31">
        <f t="shared" si="7"/>
        <v>0.16718424674453894</v>
      </c>
      <c r="N30" s="31">
        <f t="shared" si="7"/>
        <v>0.15269250447684829</v>
      </c>
      <c r="O30" s="22">
        <f t="shared" si="7"/>
        <v>0.1696572950544061</v>
      </c>
      <c r="P30" s="31">
        <f t="shared" si="7"/>
        <v>0.2378595108885429</v>
      </c>
      <c r="Q30" s="31">
        <f t="shared" si="7"/>
        <v>0.23368724784670808</v>
      </c>
      <c r="R30" s="31">
        <f t="shared" si="7"/>
        <v>0.23059944008560609</v>
      </c>
      <c r="S30" s="22">
        <f t="shared" si="7"/>
        <v>0.23400807492652917</v>
      </c>
    </row>
    <row r="31" spans="1:20" ht="24" customHeight="1" x14ac:dyDescent="0.35">
      <c r="A31" s="27"/>
      <c r="B31" s="33"/>
      <c r="C31" s="32" t="s">
        <v>54</v>
      </c>
      <c r="D31" s="29">
        <v>489</v>
      </c>
      <c r="E31" s="29">
        <v>483</v>
      </c>
      <c r="F31" s="29">
        <v>507</v>
      </c>
      <c r="G31" s="21">
        <f>(+D31+E31+F31)/3</f>
        <v>493</v>
      </c>
      <c r="H31" s="30">
        <v>545</v>
      </c>
      <c r="I31" s="30">
        <v>436</v>
      </c>
      <c r="J31" s="30">
        <v>459</v>
      </c>
      <c r="K31" s="21">
        <f>(+H31+I31+J31)/3</f>
        <v>480</v>
      </c>
      <c r="L31" s="31">
        <f t="shared" si="7"/>
        <v>0.20386297406479426</v>
      </c>
      <c r="M31" s="31">
        <f t="shared" si="7"/>
        <v>0.21306066273776336</v>
      </c>
      <c r="N31" s="31">
        <f t="shared" si="7"/>
        <v>0.20265732924021487</v>
      </c>
      <c r="O31" s="22">
        <f t="shared" si="7"/>
        <v>0.2063512659419956</v>
      </c>
      <c r="P31" s="31">
        <f t="shared" si="7"/>
        <v>0.22389194030096007</v>
      </c>
      <c r="Q31" s="31">
        <f t="shared" si="7"/>
        <v>0.18833205186906601</v>
      </c>
      <c r="R31" s="31">
        <f t="shared" si="7"/>
        <v>0.1812416832179678</v>
      </c>
      <c r="S31" s="22">
        <f t="shared" si="7"/>
        <v>0.1977533027548134</v>
      </c>
    </row>
    <row r="32" spans="1:20" ht="24" customHeight="1" x14ac:dyDescent="0.35">
      <c r="A32" s="27"/>
      <c r="B32" s="33"/>
      <c r="C32" s="32" t="s">
        <v>55</v>
      </c>
      <c r="D32" s="29">
        <v>418</v>
      </c>
      <c r="E32" s="29">
        <v>365</v>
      </c>
      <c r="F32" s="29">
        <v>405</v>
      </c>
      <c r="G32" s="21">
        <f>(+D32+E32+F32)/3</f>
        <v>396</v>
      </c>
      <c r="H32" s="30">
        <v>616</v>
      </c>
      <c r="I32" s="30">
        <v>556</v>
      </c>
      <c r="J32" s="30">
        <v>561</v>
      </c>
      <c r="K32" s="21">
        <f>(+H32+I32+J32)/3</f>
        <v>577.66666666666663</v>
      </c>
      <c r="L32" s="31">
        <f t="shared" si="7"/>
        <v>0.17426323754413905</v>
      </c>
      <c r="M32" s="31">
        <f t="shared" si="7"/>
        <v>0.16100857536083565</v>
      </c>
      <c r="N32" s="31">
        <f t="shared" si="7"/>
        <v>0.16188603223330775</v>
      </c>
      <c r="O32" s="22">
        <f t="shared" si="7"/>
        <v>0.16575071260249544</v>
      </c>
      <c r="P32" s="31">
        <f t="shared" si="7"/>
        <v>0.25305951417503009</v>
      </c>
      <c r="Q32" s="31">
        <f t="shared" si="7"/>
        <v>0.24016656155779981</v>
      </c>
      <c r="R32" s="31">
        <f t="shared" si="7"/>
        <v>0.22151761282196064</v>
      </c>
      <c r="S32" s="22">
        <f t="shared" si="7"/>
        <v>0.23799060671811914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2674</v>
      </c>
      <c r="E34" s="15">
        <v>2633</v>
      </c>
      <c r="F34" s="15">
        <v>3119</v>
      </c>
      <c r="G34" s="16">
        <f>(+D34+E34+F34)/3</f>
        <v>2808.6666666666665</v>
      </c>
      <c r="H34" s="17">
        <v>3823</v>
      </c>
      <c r="I34" s="17">
        <v>3451</v>
      </c>
      <c r="J34" s="17">
        <v>3452</v>
      </c>
      <c r="K34" s="16">
        <f>(+H34+I34+J34)/3</f>
        <v>3575.3333333333335</v>
      </c>
      <c r="L34" s="18">
        <f t="shared" ref="L34:S36" si="8">(+D34/D$54)*100</f>
        <v>1.1147844430455209</v>
      </c>
      <c r="M34" s="18">
        <f t="shared" si="8"/>
        <v>1.161467339520768</v>
      </c>
      <c r="N34" s="18">
        <f t="shared" si="8"/>
        <v>1.2467223074955232</v>
      </c>
      <c r="O34" s="19">
        <f t="shared" si="8"/>
        <v>1.1756022764214029</v>
      </c>
      <c r="P34" s="18">
        <f t="shared" si="8"/>
        <v>1.5705300693037987</v>
      </c>
      <c r="Q34" s="18">
        <f t="shared" si="8"/>
        <v>1.490674107798502</v>
      </c>
      <c r="R34" s="18">
        <f t="shared" si="8"/>
        <v>1.363063813656699</v>
      </c>
      <c r="S34" s="19">
        <f t="shared" si="8"/>
        <v>1.4729874481584224</v>
      </c>
      <c r="T34" s="73"/>
    </row>
    <row r="35" spans="1:20" ht="24" customHeight="1" x14ac:dyDescent="0.35">
      <c r="A35" s="13"/>
      <c r="B35" s="74"/>
      <c r="C35" s="20" t="s">
        <v>23</v>
      </c>
      <c r="D35" s="15">
        <v>2674</v>
      </c>
      <c r="E35" s="15">
        <v>2633</v>
      </c>
      <c r="F35" s="15">
        <v>3119</v>
      </c>
      <c r="G35" s="21">
        <f>(+D35+E35+F35)/3</f>
        <v>2808.6666666666665</v>
      </c>
      <c r="H35" s="17">
        <v>3823</v>
      </c>
      <c r="I35" s="17">
        <v>3451</v>
      </c>
      <c r="J35" s="17">
        <v>3452</v>
      </c>
      <c r="K35" s="21">
        <f>(+H35+I35+J35)/3</f>
        <v>3575.3333333333335</v>
      </c>
      <c r="L35" s="18">
        <f t="shared" si="8"/>
        <v>1.1147844430455209</v>
      </c>
      <c r="M35" s="18">
        <f t="shared" si="8"/>
        <v>1.161467339520768</v>
      </c>
      <c r="N35" s="18">
        <f t="shared" si="8"/>
        <v>1.2467223074955232</v>
      </c>
      <c r="O35" s="22">
        <f t="shared" si="8"/>
        <v>1.1756022764214029</v>
      </c>
      <c r="P35" s="18">
        <f t="shared" si="8"/>
        <v>1.5705300693037987</v>
      </c>
      <c r="Q35" s="18">
        <f t="shared" si="8"/>
        <v>1.490674107798502</v>
      </c>
      <c r="R35" s="18">
        <f t="shared" si="8"/>
        <v>1.363063813656699</v>
      </c>
      <c r="S35" s="22">
        <f t="shared" si="8"/>
        <v>1.4729874481584224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0</v>
      </c>
      <c r="F36" s="15">
        <v>0</v>
      </c>
      <c r="G36" s="21">
        <f>(+D36+E36+F36)/3</f>
        <v>0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0</v>
      </c>
      <c r="N36" s="18">
        <f t="shared" si="8"/>
        <v>0</v>
      </c>
      <c r="O36" s="22">
        <f t="shared" si="8"/>
        <v>0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172</v>
      </c>
      <c r="E38" s="29">
        <v>158</v>
      </c>
      <c r="F38" s="29">
        <v>109</v>
      </c>
      <c r="G38" s="16">
        <f>(+D38+E38+F38)/3</f>
        <v>146.33333333333334</v>
      </c>
      <c r="H38" s="30">
        <v>218</v>
      </c>
      <c r="I38" s="30">
        <v>133</v>
      </c>
      <c r="J38" s="30">
        <v>20</v>
      </c>
      <c r="K38" s="16">
        <f>(+H38+I38+J38)/3</f>
        <v>123.66666666666667</v>
      </c>
      <c r="L38" s="31">
        <f t="shared" ref="L38:S40" si="9">(+D38/D$54)*100</f>
        <v>7.1706403965530893E-2</v>
      </c>
      <c r="M38" s="31">
        <f t="shared" si="9"/>
        <v>6.9696862758937078E-2</v>
      </c>
      <c r="N38" s="31">
        <f t="shared" si="9"/>
        <v>4.3569327193655666E-2</v>
      </c>
      <c r="O38" s="19">
        <f t="shared" si="9"/>
        <v>6.1249632013885114E-2</v>
      </c>
      <c r="P38" s="31">
        <f t="shared" si="9"/>
        <v>8.9556776120384027E-2</v>
      </c>
      <c r="Q38" s="31">
        <f t="shared" si="9"/>
        <v>5.7449914905013263E-2</v>
      </c>
      <c r="R38" s="31">
        <f t="shared" si="9"/>
        <v>7.8972410988221269E-3</v>
      </c>
      <c r="S38" s="19">
        <f t="shared" si="9"/>
        <v>5.0948941195858174E-2</v>
      </c>
      <c r="T38" s="73"/>
    </row>
    <row r="39" spans="1:20" ht="24" customHeight="1" x14ac:dyDescent="0.35">
      <c r="A39" s="27"/>
      <c r="B39" s="33"/>
      <c r="C39" s="32" t="s">
        <v>27</v>
      </c>
      <c r="D39" s="29">
        <v>25</v>
      </c>
      <c r="E39" s="29">
        <v>19</v>
      </c>
      <c r="F39" s="29">
        <v>13</v>
      </c>
      <c r="G39" s="21">
        <f>(+D39+E39+F39)/3</f>
        <v>19</v>
      </c>
      <c r="H39" s="30">
        <v>22</v>
      </c>
      <c r="I39" s="30">
        <v>24</v>
      </c>
      <c r="J39" s="30">
        <v>20</v>
      </c>
      <c r="K39" s="21">
        <f>(+H39+I39+J39)/3</f>
        <v>22</v>
      </c>
      <c r="L39" s="31">
        <f t="shared" si="9"/>
        <v>1.0422442436850421E-2</v>
      </c>
      <c r="M39" s="31">
        <f t="shared" si="9"/>
        <v>8.381268306454458E-3</v>
      </c>
      <c r="N39" s="31">
        <f t="shared" si="9"/>
        <v>5.1963417753901255E-3</v>
      </c>
      <c r="O39" s="22">
        <f t="shared" si="9"/>
        <v>7.9526857056752866E-3</v>
      </c>
      <c r="P39" s="31">
        <f t="shared" si="9"/>
        <v>9.0378397919653602E-3</v>
      </c>
      <c r="Q39" s="31">
        <f t="shared" si="9"/>
        <v>1.0366901937746753E-2</v>
      </c>
      <c r="R39" s="31">
        <f t="shared" si="9"/>
        <v>7.8972410988221269E-3</v>
      </c>
      <c r="S39" s="22">
        <f t="shared" si="9"/>
        <v>9.0636930429289463E-3</v>
      </c>
    </row>
    <row r="40" spans="1:20" ht="24" customHeight="1" x14ac:dyDescent="0.35">
      <c r="A40" s="27"/>
      <c r="B40" s="33"/>
      <c r="C40" s="32" t="s">
        <v>19</v>
      </c>
      <c r="D40" s="29">
        <v>147</v>
      </c>
      <c r="E40" s="29">
        <v>139</v>
      </c>
      <c r="F40" s="29">
        <v>96</v>
      </c>
      <c r="G40" s="21">
        <f>(+D40+E40+F40)/3</f>
        <v>127.33333333333333</v>
      </c>
      <c r="H40" s="30">
        <v>196</v>
      </c>
      <c r="I40" s="30">
        <v>109</v>
      </c>
      <c r="J40" s="30">
        <v>0</v>
      </c>
      <c r="K40" s="21">
        <f>(+H40+I40+J40)/3</f>
        <v>101.66666666666667</v>
      </c>
      <c r="L40" s="31">
        <f t="shared" si="9"/>
        <v>6.1283961528680479E-2</v>
      </c>
      <c r="M40" s="31">
        <f t="shared" si="9"/>
        <v>6.1315594452482622E-2</v>
      </c>
      <c r="N40" s="31">
        <f t="shared" si="9"/>
        <v>3.8372985418265539E-2</v>
      </c>
      <c r="O40" s="22">
        <f t="shared" si="9"/>
        <v>5.3296946308209817E-2</v>
      </c>
      <c r="P40" s="31">
        <f t="shared" si="9"/>
        <v>8.0518936328418667E-2</v>
      </c>
      <c r="Q40" s="31">
        <f t="shared" si="9"/>
        <v>4.7083012967266503E-2</v>
      </c>
      <c r="R40" s="31">
        <f t="shared" si="9"/>
        <v>0</v>
      </c>
      <c r="S40" s="22">
        <f t="shared" si="9"/>
        <v>4.1885248152929225E-2</v>
      </c>
    </row>
    <row r="41" spans="1:20" ht="24" customHeight="1" x14ac:dyDescent="0.35">
      <c r="A41" s="13" t="s">
        <v>35</v>
      </c>
      <c r="B41" s="13"/>
      <c r="C41" s="35" t="s">
        <v>76</v>
      </c>
      <c r="D41" s="15"/>
      <c r="E41" s="15"/>
      <c r="F41" s="15"/>
      <c r="G41" s="21"/>
      <c r="H41" s="17"/>
      <c r="I41" s="17"/>
      <c r="J41" s="25"/>
      <c r="K41" s="21"/>
      <c r="L41" s="18"/>
      <c r="M41" s="18"/>
      <c r="N41" s="26"/>
      <c r="O41" s="22"/>
      <c r="P41" s="18"/>
      <c r="Q41" s="18"/>
      <c r="R41" s="26"/>
      <c r="S41" s="22"/>
    </row>
    <row r="42" spans="1:20" ht="24" customHeight="1" x14ac:dyDescent="0.35">
      <c r="A42" s="13"/>
      <c r="B42" s="13"/>
      <c r="C42" s="35" t="s">
        <v>77</v>
      </c>
      <c r="D42" s="15">
        <v>42</v>
      </c>
      <c r="E42" s="15">
        <v>33</v>
      </c>
      <c r="F42" s="15">
        <v>40</v>
      </c>
      <c r="G42" s="16">
        <f>(+D42+E42+F42)/3</f>
        <v>38.333333333333336</v>
      </c>
      <c r="H42" s="17">
        <v>44</v>
      </c>
      <c r="I42" s="17">
        <v>32</v>
      </c>
      <c r="J42" s="25">
        <v>7</v>
      </c>
      <c r="K42" s="16">
        <f>(+H42+I42+J42)/3</f>
        <v>27.666666666666668</v>
      </c>
      <c r="L42" s="18">
        <f t="shared" ref="L42:S44" si="10">(+D42/D$54)*100</f>
        <v>1.7509703293908708E-2</v>
      </c>
      <c r="M42" s="18">
        <f t="shared" si="10"/>
        <v>1.4556939690157745E-2</v>
      </c>
      <c r="N42" s="26">
        <f t="shared" si="10"/>
        <v>1.5988743924277311E-2</v>
      </c>
      <c r="O42" s="19">
        <f t="shared" si="10"/>
        <v>1.6044892213204529E-2</v>
      </c>
      <c r="P42" s="18">
        <f t="shared" si="10"/>
        <v>1.807567958393072E-2</v>
      </c>
      <c r="Q42" s="18">
        <f t="shared" si="10"/>
        <v>1.3822535916995672E-2</v>
      </c>
      <c r="R42" s="26">
        <f t="shared" si="10"/>
        <v>2.7640343845877443E-3</v>
      </c>
      <c r="S42" s="19">
        <f t="shared" si="10"/>
        <v>1.1398280644895493E-2</v>
      </c>
      <c r="T42" s="73"/>
    </row>
    <row r="43" spans="1:20" ht="24" customHeight="1" x14ac:dyDescent="0.35">
      <c r="A43" s="27" t="s">
        <v>38</v>
      </c>
      <c r="B43" s="27"/>
      <c r="C43" s="41" t="s">
        <v>81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  <c r="T43" s="73"/>
    </row>
    <row r="44" spans="1:20" ht="24" customHeight="1" x14ac:dyDescent="0.35">
      <c r="A44" s="27"/>
      <c r="B44" s="27"/>
      <c r="C44" s="41" t="s">
        <v>82</v>
      </c>
      <c r="D44" s="29">
        <v>19</v>
      </c>
      <c r="E44" s="29">
        <v>25</v>
      </c>
      <c r="F44" s="29">
        <v>24</v>
      </c>
      <c r="G44" s="16">
        <f>(+D44+E44+F44)/3</f>
        <v>22.666666666666668</v>
      </c>
      <c r="H44" s="30">
        <v>46</v>
      </c>
      <c r="I44" s="30">
        <v>41</v>
      </c>
      <c r="J44" s="42">
        <v>42</v>
      </c>
      <c r="K44" s="16">
        <f>(+H44+I44+J44)/3</f>
        <v>43</v>
      </c>
      <c r="L44" s="31">
        <f t="shared" ref="L44:R44" si="11">(+D44/D$54)*100</f>
        <v>7.9210562520063196E-3</v>
      </c>
      <c r="M44" s="31">
        <f t="shared" si="11"/>
        <v>1.1027984613755867E-2</v>
      </c>
      <c r="N44" s="43">
        <f t="shared" si="11"/>
        <v>9.5932463545663847E-3</v>
      </c>
      <c r="O44" s="19">
        <f t="shared" si="11"/>
        <v>9.4874145260687628E-3</v>
      </c>
      <c r="P44" s="31">
        <f t="shared" si="11"/>
        <v>1.88973013832003E-2</v>
      </c>
      <c r="Q44" s="31">
        <f t="shared" si="11"/>
        <v>1.7710124143650707E-2</v>
      </c>
      <c r="R44" s="43">
        <f t="shared" si="11"/>
        <v>1.6584206307526467E-2</v>
      </c>
      <c r="S44" s="19">
        <f t="shared" si="10"/>
        <v>1.7715400038452032E-2</v>
      </c>
      <c r="T44" s="73"/>
    </row>
    <row r="45" spans="1:20" ht="24" customHeight="1" x14ac:dyDescent="0.35">
      <c r="A45" s="13" t="s">
        <v>41</v>
      </c>
      <c r="B45" s="13"/>
      <c r="C45" s="14" t="s">
        <v>36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37</v>
      </c>
      <c r="D46" s="15">
        <v>196</v>
      </c>
      <c r="E46" s="15">
        <v>94</v>
      </c>
      <c r="F46" s="15">
        <v>145</v>
      </c>
      <c r="G46" s="16">
        <f>(+D46+E46+F46)/3</f>
        <v>145</v>
      </c>
      <c r="H46" s="17">
        <v>101</v>
      </c>
      <c r="I46" s="17">
        <v>97</v>
      </c>
      <c r="J46" s="17">
        <v>7</v>
      </c>
      <c r="K46" s="16">
        <f>(+H46+I46+J46)/3</f>
        <v>68.333333333333329</v>
      </c>
      <c r="L46" s="18">
        <f t="shared" ref="L46:S46" si="12">(+D46/D$54)*100</f>
        <v>8.1711948704907306E-2</v>
      </c>
      <c r="M46" s="18">
        <f t="shared" si="12"/>
        <v>4.146522214772206E-2</v>
      </c>
      <c r="N46" s="18">
        <f t="shared" si="12"/>
        <v>5.7959196725505251E-2</v>
      </c>
      <c r="O46" s="19">
        <f t="shared" si="12"/>
        <v>6.0691548806469292E-2</v>
      </c>
      <c r="P46" s="18">
        <f t="shared" si="12"/>
        <v>4.1491900863113704E-2</v>
      </c>
      <c r="Q46" s="18">
        <f t="shared" si="12"/>
        <v>4.1899561998393127E-2</v>
      </c>
      <c r="R46" s="18">
        <f t="shared" si="12"/>
        <v>2.7640343845877443E-3</v>
      </c>
      <c r="S46" s="19">
        <f t="shared" si="12"/>
        <v>2.8152379906067178E-2</v>
      </c>
      <c r="T46" s="73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9</v>
      </c>
      <c r="E48" s="29">
        <v>5</v>
      </c>
      <c r="F48" s="29">
        <v>2</v>
      </c>
      <c r="G48" s="16">
        <f t="shared" ref="G48:G53" si="13">(+D48+E48+F48)/3</f>
        <v>5.333333333333333</v>
      </c>
      <c r="H48" s="30">
        <v>4</v>
      </c>
      <c r="I48" s="30">
        <v>5</v>
      </c>
      <c r="J48" s="30">
        <v>0</v>
      </c>
      <c r="K48" s="16">
        <f t="shared" ref="K48:K53" si="14">(+H48+I48+J48)/3</f>
        <v>3</v>
      </c>
      <c r="L48" s="31">
        <f t="shared" ref="L48:S53" si="15">(+D48/D$54)*100</f>
        <v>3.7520792772661516E-3</v>
      </c>
      <c r="M48" s="31">
        <f t="shared" si="15"/>
        <v>2.2055969227511734E-3</v>
      </c>
      <c r="N48" s="31">
        <f t="shared" si="15"/>
        <v>7.9943719621386553E-4</v>
      </c>
      <c r="O48" s="19">
        <f t="shared" si="15"/>
        <v>2.2323328296632384E-3</v>
      </c>
      <c r="P48" s="31">
        <f t="shared" si="15"/>
        <v>1.6432435985391566E-3</v>
      </c>
      <c r="Q48" s="31">
        <f t="shared" si="15"/>
        <v>2.1597712370305736E-3</v>
      </c>
      <c r="R48" s="31">
        <f t="shared" si="15"/>
        <v>0</v>
      </c>
      <c r="S48" s="19">
        <f t="shared" si="15"/>
        <v>1.2359581422175837E-3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17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si="15"/>
        <v>0</v>
      </c>
      <c r="M52" s="18">
        <f t="shared" si="15"/>
        <v>0</v>
      </c>
      <c r="N52" s="18">
        <f t="shared" si="15"/>
        <v>0</v>
      </c>
      <c r="O52" s="22">
        <f t="shared" si="15"/>
        <v>0</v>
      </c>
      <c r="P52" s="18">
        <f t="shared" si="15"/>
        <v>0</v>
      </c>
      <c r="Q52" s="18">
        <f t="shared" si="15"/>
        <v>0</v>
      </c>
      <c r="R52" s="18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431</v>
      </c>
      <c r="E53" s="66">
        <v>282</v>
      </c>
      <c r="F53" s="66">
        <v>485</v>
      </c>
      <c r="G53" s="67">
        <f t="shared" si="13"/>
        <v>399.33333333333331</v>
      </c>
      <c r="H53" s="30">
        <v>420</v>
      </c>
      <c r="I53" s="30">
        <v>284</v>
      </c>
      <c r="J53" s="30">
        <v>488</v>
      </c>
      <c r="K53" s="67">
        <f t="shared" si="14"/>
        <v>397.33333333333331</v>
      </c>
      <c r="L53" s="31">
        <f t="shared" si="15"/>
        <v>0.17968290761130126</v>
      </c>
      <c r="M53" s="31">
        <f t="shared" si="15"/>
        <v>0.12439566644316619</v>
      </c>
      <c r="N53" s="31">
        <f t="shared" si="15"/>
        <v>0.19386352008186236</v>
      </c>
      <c r="O53" s="68">
        <f t="shared" si="15"/>
        <v>0.16714592062103498</v>
      </c>
      <c r="P53" s="31">
        <f t="shared" si="15"/>
        <v>0.17254057784661142</v>
      </c>
      <c r="Q53" s="31">
        <f t="shared" si="15"/>
        <v>0.12267500626333659</v>
      </c>
      <c r="R53" s="31">
        <f t="shared" si="15"/>
        <v>0.1926926828112599</v>
      </c>
      <c r="S53" s="68">
        <f t="shared" si="15"/>
        <v>0.1636957895025955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239867</v>
      </c>
      <c r="E54" s="46">
        <v>226696</v>
      </c>
      <c r="F54" s="46">
        <v>250176</v>
      </c>
      <c r="G54" s="70">
        <f>G19+G27+G29+G16+G34+G44+G38+G14+G46+G48+G49+G9+G53+G42</f>
        <v>238913.00000000003</v>
      </c>
      <c r="H54" s="46">
        <v>243421</v>
      </c>
      <c r="I54" s="46">
        <v>231506</v>
      </c>
      <c r="J54" s="46">
        <v>253253</v>
      </c>
      <c r="K54" s="70">
        <f t="shared" ref="K54:S54" si="16">K19+K27+K29+K16+K34+K44+K38+K14+K46+K48+K49+K9+K53+K42</f>
        <v>242726.66666666666</v>
      </c>
      <c r="L54" s="71">
        <f t="shared" si="16"/>
        <v>100</v>
      </c>
      <c r="M54" s="71">
        <f t="shared" si="16"/>
        <v>100</v>
      </c>
      <c r="N54" s="71">
        <f t="shared" si="16"/>
        <v>100</v>
      </c>
      <c r="O54" s="72">
        <f t="shared" si="16"/>
        <v>99.999999999999986</v>
      </c>
      <c r="P54" s="71">
        <f t="shared" si="16"/>
        <v>100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>
    <pageSetUpPr fitToPage="1"/>
  </sheetPr>
  <dimension ref="A1:IV56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136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3" t="s">
        <v>1</v>
      </c>
      <c r="B6" s="146" t="s">
        <v>61</v>
      </c>
      <c r="C6" s="147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44"/>
      <c r="B7" s="147"/>
      <c r="C7" s="147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45"/>
      <c r="B8" s="148"/>
      <c r="C8" s="148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248166</v>
      </c>
      <c r="E9" s="15">
        <v>219683</v>
      </c>
      <c r="F9" s="15">
        <v>218700</v>
      </c>
      <c r="G9" s="16">
        <f>(+D9+E9+F9)/3</f>
        <v>228849.66666666666</v>
      </c>
      <c r="H9" s="17">
        <v>249857</v>
      </c>
      <c r="I9" s="17">
        <v>221799</v>
      </c>
      <c r="J9" s="17">
        <v>222358</v>
      </c>
      <c r="K9" s="16">
        <f>(+H9+I9+J9)/3</f>
        <v>231338</v>
      </c>
      <c r="L9" s="18">
        <f t="shared" ref="L9:S12" si="0">(+D9/D$54)*100</f>
        <v>93.874617470939143</v>
      </c>
      <c r="M9" s="18">
        <f t="shared" si="0"/>
        <v>93.778627746449416</v>
      </c>
      <c r="N9" s="18">
        <f t="shared" si="0"/>
        <v>93.940474298453225</v>
      </c>
      <c r="O9" s="19">
        <f t="shared" si="0"/>
        <v>93.864836079806068</v>
      </c>
      <c r="P9" s="18">
        <f t="shared" si="0"/>
        <v>92.829463844521982</v>
      </c>
      <c r="Q9" s="18">
        <f t="shared" si="0"/>
        <v>92.873652739743235</v>
      </c>
      <c r="R9" s="18">
        <f t="shared" si="0"/>
        <v>93.32773708841367</v>
      </c>
      <c r="S9" s="19">
        <f t="shared" si="0"/>
        <v>93.002693539525339</v>
      </c>
      <c r="T9" s="51"/>
    </row>
    <row r="10" spans="1:20" ht="24" customHeight="1" x14ac:dyDescent="0.35">
      <c r="A10" s="13"/>
      <c r="B10" s="13"/>
      <c r="C10" s="20" t="s">
        <v>73</v>
      </c>
      <c r="D10" s="15">
        <v>245528</v>
      </c>
      <c r="E10" s="15">
        <v>217397</v>
      </c>
      <c r="F10" s="15">
        <v>216291</v>
      </c>
      <c r="G10" s="21">
        <f>(+D10+E10+F10)/3</f>
        <v>226405.33333333334</v>
      </c>
      <c r="H10" s="17">
        <v>245528</v>
      </c>
      <c r="I10" s="17">
        <v>217397</v>
      </c>
      <c r="J10" s="17">
        <v>216291</v>
      </c>
      <c r="K10" s="21">
        <f>(+H10+I10+J10)/3</f>
        <v>226405.33333333334</v>
      </c>
      <c r="L10" s="18">
        <f t="shared" si="0"/>
        <v>92.876732019715618</v>
      </c>
      <c r="M10" s="18">
        <f t="shared" si="0"/>
        <v>92.802776437843903</v>
      </c>
      <c r="N10" s="18">
        <f t="shared" si="0"/>
        <v>92.905711598018954</v>
      </c>
      <c r="O10" s="22">
        <f t="shared" si="0"/>
        <v>92.862269849321109</v>
      </c>
      <c r="P10" s="18">
        <f t="shared" si="0"/>
        <v>91.221108869544537</v>
      </c>
      <c r="Q10" s="18">
        <f t="shared" si="0"/>
        <v>91.030408093192307</v>
      </c>
      <c r="R10" s="18">
        <f t="shared" si="0"/>
        <v>90.781305743845877</v>
      </c>
      <c r="S10" s="22">
        <f t="shared" si="0"/>
        <v>91.019658818326789</v>
      </c>
    </row>
    <row r="11" spans="1:20" ht="24" customHeight="1" x14ac:dyDescent="0.35">
      <c r="A11" s="13"/>
      <c r="B11" s="13"/>
      <c r="C11" s="20" t="s">
        <v>74</v>
      </c>
      <c r="D11" s="15">
        <v>121</v>
      </c>
      <c r="E11" s="15">
        <v>104</v>
      </c>
      <c r="F11" s="15">
        <v>96</v>
      </c>
      <c r="G11" s="21">
        <f>(+D11+E11+F11)/3</f>
        <v>107</v>
      </c>
      <c r="H11" s="17">
        <v>27</v>
      </c>
      <c r="I11" s="17">
        <v>25</v>
      </c>
      <c r="J11" s="17">
        <v>21</v>
      </c>
      <c r="K11" s="21">
        <f>(+H11+I11+J11)/3</f>
        <v>24.333333333333332</v>
      </c>
      <c r="L11" s="18">
        <f t="shared" si="0"/>
        <v>4.577109158379325E-2</v>
      </c>
      <c r="M11" s="18">
        <f t="shared" si="0"/>
        <v>4.4395685080915404E-2</v>
      </c>
      <c r="N11" s="18">
        <f t="shared" si="0"/>
        <v>4.1235873491776445E-2</v>
      </c>
      <c r="O11" s="22">
        <f t="shared" si="0"/>
        <v>4.3887053045911867E-2</v>
      </c>
      <c r="P11" s="18">
        <f t="shared" si="0"/>
        <v>1.0031320010254238E-2</v>
      </c>
      <c r="Q11" s="18">
        <f t="shared" si="0"/>
        <v>1.0468222663283337E-2</v>
      </c>
      <c r="R11" s="18">
        <f t="shared" si="0"/>
        <v>8.8140857484627806E-3</v>
      </c>
      <c r="S11" s="22">
        <f t="shared" si="0"/>
        <v>9.7825067338488132E-3</v>
      </c>
    </row>
    <row r="12" spans="1:20" ht="24" customHeight="1" x14ac:dyDescent="0.35">
      <c r="A12" s="13"/>
      <c r="B12" s="13"/>
      <c r="C12" s="20" t="s">
        <v>75</v>
      </c>
      <c r="D12" s="15">
        <v>2517</v>
      </c>
      <c r="E12" s="15">
        <v>2182</v>
      </c>
      <c r="F12" s="15">
        <v>2313</v>
      </c>
      <c r="G12" s="21">
        <f>(+D12+E12+F12)/3</f>
        <v>2337.3333333333335</v>
      </c>
      <c r="H12" s="17">
        <v>4302</v>
      </c>
      <c r="I12" s="17">
        <v>4377</v>
      </c>
      <c r="J12" s="17">
        <v>6046</v>
      </c>
      <c r="K12" s="21">
        <f>(+H12+I12+J12)/3</f>
        <v>4908.333333333333</v>
      </c>
      <c r="L12" s="18">
        <f t="shared" si="0"/>
        <v>0.95211435963973234</v>
      </c>
      <c r="M12" s="18">
        <f t="shared" si="0"/>
        <v>0.93145562352459055</v>
      </c>
      <c r="N12" s="18">
        <f t="shared" si="0"/>
        <v>0.99352682694248895</v>
      </c>
      <c r="O12" s="22">
        <f t="shared" si="0"/>
        <v>0.95867917743904696</v>
      </c>
      <c r="P12" s="18">
        <f t="shared" si="0"/>
        <v>1.5983236549671753</v>
      </c>
      <c r="Q12" s="18">
        <f t="shared" si="0"/>
        <v>1.8327764238876467</v>
      </c>
      <c r="R12" s="18">
        <f t="shared" si="0"/>
        <v>2.5376172588193322</v>
      </c>
      <c r="S12" s="22">
        <f t="shared" si="0"/>
        <v>1.9732522144647091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739</v>
      </c>
      <c r="E14" s="29">
        <v>732</v>
      </c>
      <c r="F14" s="29">
        <v>611</v>
      </c>
      <c r="G14" s="16">
        <f>(+D14+E14+F14)/3</f>
        <v>694</v>
      </c>
      <c r="H14" s="30">
        <v>1267</v>
      </c>
      <c r="I14" s="30">
        <v>1207</v>
      </c>
      <c r="J14" s="30">
        <v>994</v>
      </c>
      <c r="K14" s="16">
        <f>(+H14+I14+J14)/3</f>
        <v>1156</v>
      </c>
      <c r="L14" s="31">
        <f t="shared" ref="L14:S14" si="1">(+D14/D$54)*100</f>
        <v>0.27954410479688607</v>
      </c>
      <c r="M14" s="31">
        <f t="shared" si="1"/>
        <v>0.31247732191567384</v>
      </c>
      <c r="N14" s="31">
        <f t="shared" si="1"/>
        <v>0.26244915316120221</v>
      </c>
      <c r="O14" s="19">
        <f t="shared" si="1"/>
        <v>0.28465060573703588</v>
      </c>
      <c r="P14" s="31">
        <f t="shared" si="1"/>
        <v>0.47072897974044886</v>
      </c>
      <c r="Q14" s="31">
        <f t="shared" si="1"/>
        <v>0.50540579018331944</v>
      </c>
      <c r="R14" s="31">
        <f t="shared" si="1"/>
        <v>0.41720005876057165</v>
      </c>
      <c r="S14" s="19">
        <f t="shared" si="1"/>
        <v>0.46473607332859834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18"/>
      <c r="Q15" s="18"/>
      <c r="R15" s="18"/>
      <c r="S15" s="22"/>
    </row>
    <row r="16" spans="1:20" ht="24" customHeight="1" x14ac:dyDescent="0.35">
      <c r="A16" s="13"/>
      <c r="B16" s="13"/>
      <c r="C16" s="14" t="s">
        <v>17</v>
      </c>
      <c r="D16" s="15">
        <v>187</v>
      </c>
      <c r="E16" s="15">
        <v>210</v>
      </c>
      <c r="F16" s="15">
        <v>185</v>
      </c>
      <c r="G16" s="16">
        <f t="shared" ref="G16:G22" si="2">(+D16+E16+F16)/3</f>
        <v>194</v>
      </c>
      <c r="H16" s="17">
        <v>204</v>
      </c>
      <c r="I16" s="17">
        <v>206</v>
      </c>
      <c r="J16" s="17">
        <v>188</v>
      </c>
      <c r="K16" s="16">
        <f t="shared" ref="K16:K22" si="3">(+H16+I16+J16)/3</f>
        <v>199.33333333333334</v>
      </c>
      <c r="L16" s="18">
        <f t="shared" ref="L16:S22" si="4">(+D16/D$54)*100</f>
        <v>7.0737141538589565E-2</v>
      </c>
      <c r="M16" s="18">
        <f t="shared" si="4"/>
        <v>8.9645133336463803E-2</v>
      </c>
      <c r="N16" s="18">
        <f t="shared" si="4"/>
        <v>7.9464964541444194E-2</v>
      </c>
      <c r="O16" s="19">
        <f t="shared" si="4"/>
        <v>7.9570918606606561E-2</v>
      </c>
      <c r="P16" s="18">
        <f t="shared" si="4"/>
        <v>7.5792195633032022E-2</v>
      </c>
      <c r="Q16" s="18">
        <f t="shared" si="4"/>
        <v>8.6258154745454688E-2</v>
      </c>
      <c r="R16" s="18">
        <f t="shared" si="4"/>
        <v>7.8907053367190616E-2</v>
      </c>
      <c r="S16" s="19">
        <f t="shared" si="4"/>
        <v>8.0136151052624532E-2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187</v>
      </c>
      <c r="E17" s="15">
        <v>210</v>
      </c>
      <c r="F17" s="15">
        <v>185</v>
      </c>
      <c r="G17" s="21">
        <f t="shared" si="2"/>
        <v>194</v>
      </c>
      <c r="H17" s="17">
        <v>204</v>
      </c>
      <c r="I17" s="17">
        <v>206</v>
      </c>
      <c r="J17" s="17">
        <v>188</v>
      </c>
      <c r="K17" s="21">
        <f t="shared" si="3"/>
        <v>199.33333333333334</v>
      </c>
      <c r="L17" s="18">
        <f t="shared" si="4"/>
        <v>7.0737141538589565E-2</v>
      </c>
      <c r="M17" s="18">
        <f t="shared" si="4"/>
        <v>8.9645133336463803E-2</v>
      </c>
      <c r="N17" s="18">
        <f t="shared" si="4"/>
        <v>7.9464964541444194E-2</v>
      </c>
      <c r="O17" s="22">
        <f t="shared" si="4"/>
        <v>7.9570918606606561E-2</v>
      </c>
      <c r="P17" s="18">
        <f t="shared" si="4"/>
        <v>7.5792195633032022E-2</v>
      </c>
      <c r="Q17" s="18">
        <f t="shared" si="4"/>
        <v>8.6258154745454688E-2</v>
      </c>
      <c r="R17" s="18">
        <f t="shared" si="4"/>
        <v>7.8907053367190616E-2</v>
      </c>
      <c r="S17" s="22">
        <f t="shared" si="4"/>
        <v>8.0136151052624532E-2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27" t="s">
        <v>20</v>
      </c>
      <c r="B19" s="27"/>
      <c r="C19" s="28" t="s">
        <v>5</v>
      </c>
      <c r="D19" s="29">
        <v>7830</v>
      </c>
      <c r="E19" s="29">
        <v>7190</v>
      </c>
      <c r="F19" s="29">
        <v>6358</v>
      </c>
      <c r="G19" s="16">
        <f t="shared" si="2"/>
        <v>7126</v>
      </c>
      <c r="H19" s="30">
        <v>7830</v>
      </c>
      <c r="I19" s="30">
        <v>7190</v>
      </c>
      <c r="J19" s="30">
        <v>6358</v>
      </c>
      <c r="K19" s="16">
        <f t="shared" si="3"/>
        <v>7126</v>
      </c>
      <c r="L19" s="31">
        <f t="shared" si="4"/>
        <v>2.9618813810008362</v>
      </c>
      <c r="M19" s="31">
        <f t="shared" si="4"/>
        <v>3.0692786128055936</v>
      </c>
      <c r="N19" s="31">
        <f t="shared" si="4"/>
        <v>2.7310175381324444</v>
      </c>
      <c r="O19" s="19">
        <f t="shared" si="4"/>
        <v>2.9227957009828782</v>
      </c>
      <c r="P19" s="31">
        <f t="shared" si="4"/>
        <v>2.909082802973729</v>
      </c>
      <c r="Q19" s="31">
        <f t="shared" si="4"/>
        <v>3.0106608379602875</v>
      </c>
      <c r="R19" s="31">
        <f t="shared" si="4"/>
        <v>2.6685693899393508</v>
      </c>
      <c r="S19" s="19">
        <f t="shared" si="4"/>
        <v>2.8648003966605469</v>
      </c>
      <c r="T19" s="51"/>
    </row>
    <row r="20" spans="1:20" ht="24" customHeight="1" x14ac:dyDescent="0.35">
      <c r="A20" s="27"/>
      <c r="B20" s="33"/>
      <c r="C20" s="32" t="s">
        <v>6</v>
      </c>
      <c r="D20" s="29">
        <v>4779</v>
      </c>
      <c r="E20" s="29">
        <v>4341</v>
      </c>
      <c r="F20" s="29">
        <v>3745</v>
      </c>
      <c r="G20" s="21">
        <f t="shared" si="2"/>
        <v>4288.333333333333</v>
      </c>
      <c r="H20" s="30">
        <v>4779</v>
      </c>
      <c r="I20" s="30">
        <v>4341</v>
      </c>
      <c r="J20" s="30">
        <v>3745</v>
      </c>
      <c r="K20" s="21">
        <f t="shared" si="3"/>
        <v>4288.333333333333</v>
      </c>
      <c r="L20" s="31">
        <f t="shared" si="4"/>
        <v>1.8077689808177515</v>
      </c>
      <c r="M20" s="31">
        <f t="shared" si="4"/>
        <v>1.8530929705409018</v>
      </c>
      <c r="N20" s="31">
        <f t="shared" si="4"/>
        <v>1.6086286065281543</v>
      </c>
      <c r="O20" s="22">
        <f t="shared" si="4"/>
        <v>1.758900116621982</v>
      </c>
      <c r="P20" s="31">
        <f t="shared" si="4"/>
        <v>1.7755436418150001</v>
      </c>
      <c r="Q20" s="31">
        <f t="shared" si="4"/>
        <v>1.8177021832525186</v>
      </c>
      <c r="R20" s="31">
        <f t="shared" si="4"/>
        <v>1.5718452918091961</v>
      </c>
      <c r="S20" s="22">
        <f t="shared" si="4"/>
        <v>1.7239993031639038</v>
      </c>
    </row>
    <row r="21" spans="1:20" ht="24" customHeight="1" x14ac:dyDescent="0.35">
      <c r="A21" s="27"/>
      <c r="B21" s="33"/>
      <c r="C21" s="32" t="s">
        <v>7</v>
      </c>
      <c r="D21" s="29">
        <v>2776</v>
      </c>
      <c r="E21" s="29">
        <v>2561</v>
      </c>
      <c r="F21" s="29">
        <v>2401</v>
      </c>
      <c r="G21" s="21">
        <f t="shared" si="2"/>
        <v>2579.3333333333335</v>
      </c>
      <c r="H21" s="30">
        <v>2776</v>
      </c>
      <c r="I21" s="30">
        <v>2561</v>
      </c>
      <c r="J21" s="30">
        <v>2401</v>
      </c>
      <c r="K21" s="21">
        <f t="shared" si="3"/>
        <v>2579.3333333333335</v>
      </c>
      <c r="L21" s="31">
        <f t="shared" si="4"/>
        <v>1.0500871920380996</v>
      </c>
      <c r="M21" s="31">
        <f t="shared" si="4"/>
        <v>1.0932437451175419</v>
      </c>
      <c r="N21" s="31">
        <f t="shared" si="4"/>
        <v>1.0313263776432839</v>
      </c>
      <c r="O21" s="22">
        <f t="shared" si="4"/>
        <v>1.0579377460101747</v>
      </c>
      <c r="P21" s="31">
        <f t="shared" si="4"/>
        <v>1.0313683092024357</v>
      </c>
      <c r="Q21" s="31">
        <f t="shared" si="4"/>
        <v>1.0723647296267451</v>
      </c>
      <c r="R21" s="31">
        <f t="shared" si="4"/>
        <v>1.0077438039075781</v>
      </c>
      <c r="S21" s="22">
        <f t="shared" si="4"/>
        <v>1.0369457137879743</v>
      </c>
    </row>
    <row r="22" spans="1:20" ht="24" customHeight="1" x14ac:dyDescent="0.35">
      <c r="A22" s="27"/>
      <c r="B22" s="37"/>
      <c r="C22" s="32" t="s">
        <v>8</v>
      </c>
      <c r="D22" s="29">
        <v>275</v>
      </c>
      <c r="E22" s="29">
        <v>288</v>
      </c>
      <c r="F22" s="29">
        <v>212</v>
      </c>
      <c r="G22" s="21">
        <f t="shared" si="2"/>
        <v>258.33333333333331</v>
      </c>
      <c r="H22" s="30">
        <v>275</v>
      </c>
      <c r="I22" s="30">
        <v>288</v>
      </c>
      <c r="J22" s="30">
        <v>212</v>
      </c>
      <c r="K22" s="21">
        <f t="shared" si="3"/>
        <v>258.33333333333331</v>
      </c>
      <c r="L22" s="31">
        <f t="shared" si="4"/>
        <v>0.10402520814498466</v>
      </c>
      <c r="M22" s="31">
        <f t="shared" si="4"/>
        <v>0.12294189714715034</v>
      </c>
      <c r="N22" s="31">
        <f t="shared" si="4"/>
        <v>9.1062553961006334E-2</v>
      </c>
      <c r="O22" s="22">
        <f t="shared" si="4"/>
        <v>0.1059578383507218</v>
      </c>
      <c r="P22" s="31">
        <f t="shared" si="4"/>
        <v>0.10217085195629316</v>
      </c>
      <c r="Q22" s="31">
        <f t="shared" si="4"/>
        <v>0.12059392508102405</v>
      </c>
      <c r="R22" s="31">
        <f t="shared" si="4"/>
        <v>8.8980294222576639E-2</v>
      </c>
      <c r="S22" s="22">
        <f t="shared" si="4"/>
        <v>0.1038553797086689</v>
      </c>
    </row>
    <row r="23" spans="1:20" ht="24" customHeight="1" x14ac:dyDescent="0.35">
      <c r="A23" s="27"/>
      <c r="B23" s="37"/>
      <c r="C23" s="32" t="s">
        <v>9</v>
      </c>
      <c r="D23" s="29"/>
      <c r="E23" s="29"/>
      <c r="F23" s="29"/>
      <c r="G23" s="21"/>
      <c r="H23" s="30"/>
      <c r="I23" s="30"/>
      <c r="J23" s="30"/>
      <c r="K23" s="21"/>
      <c r="L23" s="31"/>
      <c r="M23" s="31"/>
      <c r="N23" s="31"/>
      <c r="O23" s="22"/>
      <c r="P23" s="31"/>
      <c r="Q23" s="31"/>
      <c r="R23" s="31"/>
      <c r="S23" s="22"/>
    </row>
    <row r="24" spans="1:20" ht="24" customHeight="1" x14ac:dyDescent="0.35">
      <c r="A24" s="27"/>
      <c r="B24" s="37"/>
      <c r="C24" s="32" t="s">
        <v>10</v>
      </c>
      <c r="D24" s="29">
        <v>115</v>
      </c>
      <c r="E24" s="29">
        <v>163</v>
      </c>
      <c r="F24" s="29">
        <v>62</v>
      </c>
      <c r="G24" s="21">
        <f>(+D24+E24+F24)/3</f>
        <v>113.33333333333333</v>
      </c>
      <c r="H24" s="30">
        <v>115</v>
      </c>
      <c r="I24" s="30">
        <v>163</v>
      </c>
      <c r="J24" s="30">
        <v>62</v>
      </c>
      <c r="K24" s="21">
        <f>(+H24+I24+J24)/3</f>
        <v>113.33333333333333</v>
      </c>
      <c r="L24" s="31">
        <f t="shared" ref="L24:S25" si="5">(+D24/D$54)*100</f>
        <v>4.3501450678811768E-2</v>
      </c>
      <c r="M24" s="31">
        <f t="shared" si="5"/>
        <v>6.9581698732588571E-2</v>
      </c>
      <c r="N24" s="31">
        <f t="shared" si="5"/>
        <v>2.6631501630105626E-2</v>
      </c>
      <c r="O24" s="22">
        <f t="shared" si="5"/>
        <v>4.6484729082897303E-2</v>
      </c>
      <c r="P24" s="31">
        <f t="shared" si="5"/>
        <v>4.2725992636268049E-2</v>
      </c>
      <c r="Q24" s="31">
        <f t="shared" si="5"/>
        <v>6.825281176460736E-2</v>
      </c>
      <c r="R24" s="31">
        <f t="shared" si="5"/>
        <v>2.6022538876413925E-2</v>
      </c>
      <c r="S24" s="22">
        <f t="shared" si="5"/>
        <v>4.5562360130254741E-2</v>
      </c>
    </row>
    <row r="25" spans="1:20" ht="24" customHeight="1" x14ac:dyDescent="0.35">
      <c r="A25" s="27"/>
      <c r="B25" s="37"/>
      <c r="C25" s="32" t="s">
        <v>11</v>
      </c>
      <c r="D25" s="29">
        <v>68</v>
      </c>
      <c r="E25" s="29">
        <v>40</v>
      </c>
      <c r="F25" s="29">
        <v>30</v>
      </c>
      <c r="G25" s="21">
        <f>(+D25+E25+F25)/3</f>
        <v>46</v>
      </c>
      <c r="H25" s="30">
        <v>68</v>
      </c>
      <c r="I25" s="30">
        <v>40</v>
      </c>
      <c r="J25" s="30">
        <v>30</v>
      </c>
      <c r="K25" s="21">
        <f>(+H25+I25+J25)/3</f>
        <v>46</v>
      </c>
      <c r="L25" s="31">
        <f t="shared" si="5"/>
        <v>2.5722596923123481E-2</v>
      </c>
      <c r="M25" s="31">
        <f t="shared" si="5"/>
        <v>1.7075263492659771E-2</v>
      </c>
      <c r="N25" s="31">
        <f t="shared" si="5"/>
        <v>1.288621046618014E-2</v>
      </c>
      <c r="O25" s="22">
        <f t="shared" si="5"/>
        <v>1.8867331215999494E-2</v>
      </c>
      <c r="P25" s="31">
        <f t="shared" si="5"/>
        <v>2.5264065211010673E-2</v>
      </c>
      <c r="Q25" s="31">
        <f t="shared" si="5"/>
        <v>1.674915626125334E-2</v>
      </c>
      <c r="R25" s="31">
        <f t="shared" si="5"/>
        <v>1.2591551069232544E-2</v>
      </c>
      <c r="S25" s="22">
        <f t="shared" si="5"/>
        <v>1.8492957935221044E-2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1762</v>
      </c>
      <c r="E27" s="15">
        <v>1492</v>
      </c>
      <c r="F27" s="15">
        <v>1447</v>
      </c>
      <c r="G27" s="16">
        <f>(+D27+E27+F27)/3</f>
        <v>1567</v>
      </c>
      <c r="H27" s="17">
        <v>2936</v>
      </c>
      <c r="I27" s="17">
        <v>2190</v>
      </c>
      <c r="J27" s="17">
        <v>2578</v>
      </c>
      <c r="K27" s="16">
        <f>(+H27+I27+J27)/3</f>
        <v>2568</v>
      </c>
      <c r="L27" s="18">
        <f t="shared" ref="L27:S27" si="6">(+D27/D$54)*100</f>
        <v>0.66651787909622895</v>
      </c>
      <c r="M27" s="18">
        <f t="shared" si="6"/>
        <v>0.63690732827620944</v>
      </c>
      <c r="N27" s="18">
        <f t="shared" si="6"/>
        <v>0.62154488481875547</v>
      </c>
      <c r="O27" s="19">
        <f t="shared" si="6"/>
        <v>0.64271973946676542</v>
      </c>
      <c r="P27" s="18">
        <f t="shared" si="6"/>
        <v>1.0908131685224609</v>
      </c>
      <c r="Q27" s="18">
        <f t="shared" si="6"/>
        <v>0.91701630530362022</v>
      </c>
      <c r="R27" s="18">
        <f t="shared" si="6"/>
        <v>1.0820339552160501</v>
      </c>
      <c r="S27" s="19">
        <f t="shared" si="6"/>
        <v>1.0323894777749487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1429</v>
      </c>
      <c r="E29" s="29">
        <v>1340</v>
      </c>
      <c r="F29" s="29">
        <v>1129</v>
      </c>
      <c r="G29" s="16">
        <f>(+D29+E29+F29)/3</f>
        <v>1299.3333333333333</v>
      </c>
      <c r="H29" s="30">
        <v>1883</v>
      </c>
      <c r="I29" s="30">
        <v>1684</v>
      </c>
      <c r="J29" s="30">
        <v>1559</v>
      </c>
      <c r="K29" s="16">
        <f>(+H29+I29+J29)/3</f>
        <v>1708.6666666666667</v>
      </c>
      <c r="L29" s="31">
        <f t="shared" ref="L29:S32" si="7">(+D29/D$54)*100</f>
        <v>0.54055280886975665</v>
      </c>
      <c r="M29" s="31">
        <f t="shared" si="7"/>
        <v>0.57202132700410235</v>
      </c>
      <c r="N29" s="31">
        <f t="shared" si="7"/>
        <v>0.48495105387724596</v>
      </c>
      <c r="O29" s="19">
        <f t="shared" si="7"/>
        <v>0.5329337469562756</v>
      </c>
      <c r="P29" s="31">
        <f t="shared" si="7"/>
        <v>0.69959168812254557</v>
      </c>
      <c r="Q29" s="31">
        <f t="shared" si="7"/>
        <v>0.70513947859876558</v>
      </c>
      <c r="R29" s="31">
        <f t="shared" si="7"/>
        <v>0.65434093723111797</v>
      </c>
      <c r="S29" s="19">
        <f t="shared" si="7"/>
        <v>0.68691958243437012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463</v>
      </c>
      <c r="E30" s="29">
        <v>438</v>
      </c>
      <c r="F30" s="29">
        <v>362</v>
      </c>
      <c r="G30" s="21">
        <f>(+D30+E30+F30)/3</f>
        <v>421</v>
      </c>
      <c r="H30" s="30">
        <v>641</v>
      </c>
      <c r="I30" s="30">
        <v>570</v>
      </c>
      <c r="J30" s="30">
        <v>550</v>
      </c>
      <c r="K30" s="21">
        <f>(+H30+I30+J30)/3</f>
        <v>587</v>
      </c>
      <c r="L30" s="31">
        <f t="shared" si="7"/>
        <v>0.17514062316773782</v>
      </c>
      <c r="M30" s="31">
        <f t="shared" si="7"/>
        <v>0.1869741352446245</v>
      </c>
      <c r="N30" s="31">
        <f t="shared" si="7"/>
        <v>0.15549360629190703</v>
      </c>
      <c r="O30" s="22">
        <f t="shared" si="7"/>
        <v>0.17267709656382146</v>
      </c>
      <c r="P30" s="31">
        <f t="shared" si="7"/>
        <v>0.23815096765085064</v>
      </c>
      <c r="Q30" s="31">
        <f t="shared" si="7"/>
        <v>0.2386754767228601</v>
      </c>
      <c r="R30" s="31">
        <f t="shared" si="7"/>
        <v>0.23084510293592997</v>
      </c>
      <c r="S30" s="22">
        <f t="shared" si="7"/>
        <v>0.23598622408640768</v>
      </c>
    </row>
    <row r="31" spans="1:20" ht="24" customHeight="1" x14ac:dyDescent="0.35">
      <c r="A31" s="27"/>
      <c r="B31" s="33"/>
      <c r="C31" s="32" t="s">
        <v>54</v>
      </c>
      <c r="D31" s="29">
        <v>513</v>
      </c>
      <c r="E31" s="29">
        <v>492</v>
      </c>
      <c r="F31" s="29">
        <v>427</v>
      </c>
      <c r="G31" s="21">
        <f>(+D31+E31+F31)/3</f>
        <v>477.33333333333331</v>
      </c>
      <c r="H31" s="30">
        <v>591</v>
      </c>
      <c r="I31" s="30">
        <v>516</v>
      </c>
      <c r="J31" s="30">
        <v>491</v>
      </c>
      <c r="K31" s="21">
        <f>(+H31+I31+J31)/3</f>
        <v>532.66666666666663</v>
      </c>
      <c r="L31" s="31">
        <f t="shared" si="7"/>
        <v>0.19405429737591684</v>
      </c>
      <c r="M31" s="31">
        <f t="shared" si="7"/>
        <v>0.21002574095971516</v>
      </c>
      <c r="N31" s="31">
        <f t="shared" si="7"/>
        <v>0.18341372896863067</v>
      </c>
      <c r="O31" s="22">
        <f t="shared" si="7"/>
        <v>0.19578274131384985</v>
      </c>
      <c r="P31" s="31">
        <f t="shared" si="7"/>
        <v>0.21957444911334276</v>
      </c>
      <c r="Q31" s="31">
        <f t="shared" si="7"/>
        <v>0.21606411577016807</v>
      </c>
      <c r="R31" s="31">
        <f t="shared" si="7"/>
        <v>0.2060817191664393</v>
      </c>
      <c r="S31" s="22">
        <f t="shared" si="7"/>
        <v>0.21414309261219727</v>
      </c>
    </row>
    <row r="32" spans="1:20" ht="24" customHeight="1" x14ac:dyDescent="0.35">
      <c r="A32" s="27"/>
      <c r="B32" s="33"/>
      <c r="C32" s="32" t="s">
        <v>55</v>
      </c>
      <c r="D32" s="29">
        <v>453</v>
      </c>
      <c r="E32" s="29">
        <v>410</v>
      </c>
      <c r="F32" s="29">
        <v>340</v>
      </c>
      <c r="G32" s="21">
        <f>(+D32+E32+F32)/3</f>
        <v>401</v>
      </c>
      <c r="H32" s="30">
        <v>651</v>
      </c>
      <c r="I32" s="30">
        <v>598</v>
      </c>
      <c r="J32" s="30">
        <v>518</v>
      </c>
      <c r="K32" s="21">
        <f>(+H32+I32+J32)/3</f>
        <v>589</v>
      </c>
      <c r="L32" s="31">
        <f t="shared" si="7"/>
        <v>0.17135788832610199</v>
      </c>
      <c r="M32" s="31">
        <f t="shared" si="7"/>
        <v>0.17502145079976267</v>
      </c>
      <c r="N32" s="31">
        <f t="shared" si="7"/>
        <v>0.14604371861670826</v>
      </c>
      <c r="O32" s="22">
        <f t="shared" si="7"/>
        <v>0.16447390907860432</v>
      </c>
      <c r="P32" s="31">
        <f t="shared" si="7"/>
        <v>0.2418662713583522</v>
      </c>
      <c r="Q32" s="31">
        <f t="shared" si="7"/>
        <v>0.25039988610573743</v>
      </c>
      <c r="R32" s="31">
        <f t="shared" si="7"/>
        <v>0.21741411512874861</v>
      </c>
      <c r="S32" s="22">
        <f t="shared" si="7"/>
        <v>0.23679026573576512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3222</v>
      </c>
      <c r="E34" s="15">
        <v>2831</v>
      </c>
      <c r="F34" s="15">
        <v>3106</v>
      </c>
      <c r="G34" s="16">
        <f>(+D34+E34+F34)/3</f>
        <v>3053</v>
      </c>
      <c r="H34" s="17">
        <v>4055</v>
      </c>
      <c r="I34" s="17">
        <v>3804</v>
      </c>
      <c r="J34" s="17">
        <v>3288</v>
      </c>
      <c r="K34" s="16">
        <f>(+H34+I34+J34)/3</f>
        <v>3715.6666666666665</v>
      </c>
      <c r="L34" s="18">
        <f t="shared" ref="L34:S36" si="8">(+D34/D$54)*100</f>
        <v>1.2187971659750567</v>
      </c>
      <c r="M34" s="18">
        <f t="shared" si="8"/>
        <v>1.2085017736929953</v>
      </c>
      <c r="N34" s="18">
        <f t="shared" si="8"/>
        <v>1.3341523235985171</v>
      </c>
      <c r="O34" s="19">
        <f t="shared" si="8"/>
        <v>1.2522165696184013</v>
      </c>
      <c r="P34" s="18">
        <f t="shared" si="8"/>
        <v>1.5065556533918865</v>
      </c>
      <c r="Q34" s="18">
        <f t="shared" si="8"/>
        <v>1.5928447604451925</v>
      </c>
      <c r="R34" s="18">
        <f t="shared" si="8"/>
        <v>1.380033997187887</v>
      </c>
      <c r="S34" s="19">
        <f t="shared" si="8"/>
        <v>1.4937753775645577</v>
      </c>
      <c r="T34" s="73"/>
    </row>
    <row r="35" spans="1:20" ht="24" customHeight="1" x14ac:dyDescent="0.35">
      <c r="A35" s="13"/>
      <c r="B35" s="74"/>
      <c r="C35" s="20" t="s">
        <v>23</v>
      </c>
      <c r="D35" s="15">
        <v>3222</v>
      </c>
      <c r="E35" s="15">
        <v>2830</v>
      </c>
      <c r="F35" s="15">
        <v>3106</v>
      </c>
      <c r="G35" s="21">
        <f>(+D35+E35+F35)/3</f>
        <v>3052.6666666666665</v>
      </c>
      <c r="H35" s="17">
        <v>4055</v>
      </c>
      <c r="I35" s="17">
        <v>3804</v>
      </c>
      <c r="J35" s="17">
        <v>3288</v>
      </c>
      <c r="K35" s="21">
        <f>(+H35+I35+J35)/3</f>
        <v>3715.6666666666665</v>
      </c>
      <c r="L35" s="18">
        <f t="shared" si="8"/>
        <v>1.2187971659750567</v>
      </c>
      <c r="M35" s="18">
        <f t="shared" si="8"/>
        <v>1.208074892105679</v>
      </c>
      <c r="N35" s="18">
        <f t="shared" si="8"/>
        <v>1.3341523235985171</v>
      </c>
      <c r="O35" s="22">
        <f t="shared" si="8"/>
        <v>1.252079849826981</v>
      </c>
      <c r="P35" s="18">
        <f t="shared" si="8"/>
        <v>1.5065556533918865</v>
      </c>
      <c r="Q35" s="18">
        <f t="shared" si="8"/>
        <v>1.5928447604451925</v>
      </c>
      <c r="R35" s="18">
        <f t="shared" si="8"/>
        <v>1.380033997187887</v>
      </c>
      <c r="S35" s="22">
        <f t="shared" si="8"/>
        <v>1.4937753775645577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1</v>
      </c>
      <c r="F36" s="15">
        <v>0</v>
      </c>
      <c r="G36" s="21">
        <f>(+D36+E36+F36)/3</f>
        <v>0.33333333333333331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4.2688158731649426E-4</v>
      </c>
      <c r="N36" s="18">
        <f t="shared" si="8"/>
        <v>0</v>
      </c>
      <c r="O36" s="22">
        <f t="shared" si="8"/>
        <v>1.367197914202862E-4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52</v>
      </c>
      <c r="E38" s="29">
        <v>43</v>
      </c>
      <c r="F38" s="29">
        <v>68</v>
      </c>
      <c r="G38" s="16">
        <f>(+D38+E38+F38)/3</f>
        <v>54.333333333333336</v>
      </c>
      <c r="H38" s="30">
        <v>85</v>
      </c>
      <c r="I38" s="30">
        <v>41</v>
      </c>
      <c r="J38" s="30">
        <v>62</v>
      </c>
      <c r="K38" s="16">
        <f>(+H38+I38+J38)/3</f>
        <v>62.666666666666664</v>
      </c>
      <c r="L38" s="31">
        <f t="shared" ref="L38:S38" si="9">(+D38/D$54)*100</f>
        <v>1.967022117650619E-2</v>
      </c>
      <c r="M38" s="31">
        <f t="shared" si="9"/>
        <v>1.8355908254609254E-2</v>
      </c>
      <c r="N38" s="31">
        <f t="shared" si="9"/>
        <v>2.9208743723341653E-2</v>
      </c>
      <c r="O38" s="19">
        <f t="shared" si="9"/>
        <v>2.228532600150665E-2</v>
      </c>
      <c r="P38" s="31">
        <f t="shared" si="9"/>
        <v>3.158008151376334E-2</v>
      </c>
      <c r="Q38" s="31">
        <f t="shared" si="9"/>
        <v>1.7167885167784676E-2</v>
      </c>
      <c r="R38" s="31">
        <f t="shared" si="9"/>
        <v>2.6022538876413925E-2</v>
      </c>
      <c r="S38" s="19">
        <f t="shared" si="9"/>
        <v>2.5193305013199684E-2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236</v>
      </c>
      <c r="E40" s="15">
        <v>103</v>
      </c>
      <c r="F40" s="15">
        <v>0</v>
      </c>
      <c r="G40" s="16">
        <f>(+D40+E40+F40)/3</f>
        <v>113</v>
      </c>
      <c r="H40" s="25">
        <v>328</v>
      </c>
      <c r="I40" s="25">
        <v>125</v>
      </c>
      <c r="J40" s="25">
        <v>20</v>
      </c>
      <c r="K40" s="16">
        <f>(+H40+I40+J40)/3</f>
        <v>157.66666666666666</v>
      </c>
      <c r="L40" s="26">
        <f t="shared" ref="L40:S42" si="10">(+D40/D$54)*100</f>
        <v>8.9272542262605017E-2</v>
      </c>
      <c r="M40" s="26">
        <f t="shared" si="10"/>
        <v>4.3968803493598906E-2</v>
      </c>
      <c r="N40" s="26">
        <f t="shared" si="10"/>
        <v>0</v>
      </c>
      <c r="O40" s="19">
        <f t="shared" si="10"/>
        <v>4.6348009291477026E-2</v>
      </c>
      <c r="P40" s="26">
        <f t="shared" si="10"/>
        <v>0.12186196160605149</v>
      </c>
      <c r="Q40" s="26">
        <f t="shared" si="10"/>
        <v>5.2341113316416686E-2</v>
      </c>
      <c r="R40" s="26">
        <f t="shared" si="10"/>
        <v>8.3943673794883641E-3</v>
      </c>
      <c r="S40" s="19">
        <f t="shared" si="10"/>
        <v>6.3385283357677916E-2</v>
      </c>
      <c r="T40" s="73"/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13</v>
      </c>
      <c r="J41" s="25">
        <v>20</v>
      </c>
      <c r="K41" s="21">
        <f>(+H41+I41+J41)/3</f>
        <v>11</v>
      </c>
      <c r="L41" s="18">
        <f t="shared" si="10"/>
        <v>0</v>
      </c>
      <c r="M41" s="18">
        <f t="shared" si="10"/>
        <v>0</v>
      </c>
      <c r="N41" s="26">
        <f t="shared" si="10"/>
        <v>0</v>
      </c>
      <c r="O41" s="22">
        <f t="shared" si="10"/>
        <v>0</v>
      </c>
      <c r="P41" s="18">
        <f t="shared" si="10"/>
        <v>0</v>
      </c>
      <c r="Q41" s="18">
        <f t="shared" si="10"/>
        <v>5.443475784907335E-3</v>
      </c>
      <c r="R41" s="26">
        <f t="shared" si="10"/>
        <v>8.3943673794883641E-3</v>
      </c>
      <c r="S41" s="22">
        <f t="shared" si="10"/>
        <v>4.4222290714659015E-3</v>
      </c>
    </row>
    <row r="42" spans="1:20" ht="24" customHeight="1" x14ac:dyDescent="0.35">
      <c r="A42" s="13"/>
      <c r="B42" s="13"/>
      <c r="C42" s="24" t="s">
        <v>19</v>
      </c>
      <c r="D42" s="15">
        <v>236</v>
      </c>
      <c r="E42" s="15">
        <v>103</v>
      </c>
      <c r="F42" s="15">
        <v>0</v>
      </c>
      <c r="G42" s="21">
        <f>(+D42+E42+F42)/3</f>
        <v>113</v>
      </c>
      <c r="H42" s="17">
        <v>328</v>
      </c>
      <c r="I42" s="17">
        <v>112</v>
      </c>
      <c r="J42" s="25">
        <v>0</v>
      </c>
      <c r="K42" s="21">
        <f>(+H42+I42+J42)/3</f>
        <v>146.66666666666666</v>
      </c>
      <c r="L42" s="18">
        <f t="shared" si="10"/>
        <v>8.9272542262605017E-2</v>
      </c>
      <c r="M42" s="18">
        <f t="shared" si="10"/>
        <v>4.3968803493598906E-2</v>
      </c>
      <c r="N42" s="26">
        <f t="shared" si="10"/>
        <v>0</v>
      </c>
      <c r="O42" s="22">
        <f t="shared" si="10"/>
        <v>4.6348009291477026E-2</v>
      </c>
      <c r="P42" s="18">
        <f t="shared" si="10"/>
        <v>0.12186196160605149</v>
      </c>
      <c r="Q42" s="18">
        <f t="shared" si="10"/>
        <v>4.6897637531509356E-2</v>
      </c>
      <c r="R42" s="26">
        <f t="shared" si="10"/>
        <v>0</v>
      </c>
      <c r="S42" s="22">
        <f t="shared" si="10"/>
        <v>5.896305428621202E-2</v>
      </c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238</v>
      </c>
      <c r="E44" s="29">
        <v>171</v>
      </c>
      <c r="F44" s="29">
        <v>501</v>
      </c>
      <c r="G44" s="16">
        <f>(+D44+E44+F44)/3</f>
        <v>303.33333333333331</v>
      </c>
      <c r="H44" s="30">
        <v>199</v>
      </c>
      <c r="I44" s="30">
        <v>98</v>
      </c>
      <c r="J44" s="42">
        <v>120</v>
      </c>
      <c r="K44" s="16">
        <f>(+H44+I44+J44)/3</f>
        <v>139</v>
      </c>
      <c r="L44" s="31">
        <f t="shared" ref="L44:S44" si="11">(+D44/D$54)*100</f>
        <v>9.0029089230932183E-2</v>
      </c>
      <c r="M44" s="31">
        <f t="shared" si="11"/>
        <v>7.2996751431120527E-2</v>
      </c>
      <c r="N44" s="43">
        <f t="shared" si="11"/>
        <v>0.21519971478520836</v>
      </c>
      <c r="O44" s="19">
        <f t="shared" si="11"/>
        <v>0.12441501019246043</v>
      </c>
      <c r="P44" s="31">
        <f t="shared" si="11"/>
        <v>7.3934543779281242E-2</v>
      </c>
      <c r="Q44" s="31">
        <f t="shared" si="11"/>
        <v>4.1035432840070683E-2</v>
      </c>
      <c r="R44" s="43">
        <f t="shared" si="11"/>
        <v>5.0366204276930178E-2</v>
      </c>
      <c r="S44" s="19">
        <f t="shared" si="11"/>
        <v>5.5880894630341849E-2</v>
      </c>
      <c r="T44" s="73"/>
    </row>
    <row r="45" spans="1:20" ht="24" customHeight="1" x14ac:dyDescent="0.35">
      <c r="A45" s="13" t="s">
        <v>41</v>
      </c>
      <c r="B45" s="13"/>
      <c r="C45" s="14" t="s">
        <v>81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  <c r="T45" s="73"/>
    </row>
    <row r="46" spans="1:20" ht="24" customHeight="1" x14ac:dyDescent="0.35">
      <c r="A46" s="13"/>
      <c r="B46" s="13"/>
      <c r="C46" s="14" t="s">
        <v>82</v>
      </c>
      <c r="D46" s="15">
        <v>5</v>
      </c>
      <c r="E46" s="15">
        <v>7</v>
      </c>
      <c r="F46" s="15">
        <v>12</v>
      </c>
      <c r="G46" s="16">
        <f>(+D46+E46+F46)/3</f>
        <v>8</v>
      </c>
      <c r="H46" s="17">
        <v>26</v>
      </c>
      <c r="I46" s="17">
        <v>22</v>
      </c>
      <c r="J46" s="17">
        <v>42</v>
      </c>
      <c r="K46" s="16">
        <f>(+H46+I46+J46)/3</f>
        <v>30</v>
      </c>
      <c r="L46" s="18">
        <f t="shared" ref="L46:S46" si="12">(+D46/D$54)*100</f>
        <v>1.8913674208179028E-3</v>
      </c>
      <c r="M46" s="18">
        <f t="shared" si="12"/>
        <v>2.98817111121546E-3</v>
      </c>
      <c r="N46" s="18">
        <f t="shared" si="12"/>
        <v>5.1544841864720557E-3</v>
      </c>
      <c r="O46" s="19">
        <f t="shared" si="12"/>
        <v>3.2812749940868686E-3</v>
      </c>
      <c r="P46" s="18">
        <f t="shared" si="12"/>
        <v>9.6597896395040801E-3</v>
      </c>
      <c r="Q46" s="18">
        <f t="shared" si="12"/>
        <v>9.2120359436893371E-3</v>
      </c>
      <c r="R46" s="18">
        <f t="shared" si="12"/>
        <v>1.7628171496925561E-2</v>
      </c>
      <c r="S46" s="19">
        <f t="shared" si="12"/>
        <v>1.2060624740361551E-2</v>
      </c>
      <c r="T46" s="73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5</v>
      </c>
      <c r="E48" s="29">
        <v>6</v>
      </c>
      <c r="F48" s="29">
        <v>6</v>
      </c>
      <c r="G48" s="16">
        <f t="shared" ref="G48:G53" si="13">(+D48+E48+F48)/3</f>
        <v>5.666666666666667</v>
      </c>
      <c r="H48" s="30">
        <v>8</v>
      </c>
      <c r="I48" s="30">
        <v>5</v>
      </c>
      <c r="J48" s="30">
        <v>5</v>
      </c>
      <c r="K48" s="16">
        <f t="shared" ref="K48:K53" si="14">(+H48+I48+J48)/3</f>
        <v>6</v>
      </c>
      <c r="L48" s="31">
        <f t="shared" ref="L48:S53" si="15">(+D48/D$54)*100</f>
        <v>1.8913674208179028E-3</v>
      </c>
      <c r="M48" s="31">
        <f t="shared" si="15"/>
        <v>2.5612895238989659E-3</v>
      </c>
      <c r="N48" s="31">
        <f t="shared" si="15"/>
        <v>2.5772420932360278E-3</v>
      </c>
      <c r="O48" s="19">
        <f t="shared" si="15"/>
        <v>2.3242364541448653E-3</v>
      </c>
      <c r="P48" s="31">
        <f t="shared" si="15"/>
        <v>2.9722429660012555E-3</v>
      </c>
      <c r="Q48" s="31">
        <f t="shared" si="15"/>
        <v>2.0936445326566674E-3</v>
      </c>
      <c r="R48" s="31">
        <f t="shared" si="15"/>
        <v>2.098591844872091E-3</v>
      </c>
      <c r="S48" s="19">
        <f t="shared" si="15"/>
        <v>2.4121249480723098E-3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25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si="15"/>
        <v>0</v>
      </c>
      <c r="M52" s="18">
        <f t="shared" si="15"/>
        <v>0</v>
      </c>
      <c r="N52" s="18">
        <f t="shared" si="15"/>
        <v>0</v>
      </c>
      <c r="O52" s="22">
        <f t="shared" si="15"/>
        <v>0</v>
      </c>
      <c r="P52" s="18">
        <f t="shared" si="15"/>
        <v>0</v>
      </c>
      <c r="Q52" s="18">
        <f t="shared" si="15"/>
        <v>0</v>
      </c>
      <c r="R52" s="18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488</v>
      </c>
      <c r="E53" s="66">
        <v>449</v>
      </c>
      <c r="F53" s="66">
        <v>684</v>
      </c>
      <c r="G53" s="67">
        <f t="shared" si="13"/>
        <v>540.33333333333337</v>
      </c>
      <c r="H53" s="30">
        <v>479</v>
      </c>
      <c r="I53" s="30">
        <v>447</v>
      </c>
      <c r="J53" s="30">
        <v>683</v>
      </c>
      <c r="K53" s="67">
        <f t="shared" si="14"/>
        <v>536.33333333333337</v>
      </c>
      <c r="L53" s="31">
        <f t="shared" si="15"/>
        <v>0.18459746027182733</v>
      </c>
      <c r="M53" s="31">
        <f t="shared" si="15"/>
        <v>0.19166983270510593</v>
      </c>
      <c r="N53" s="31">
        <f t="shared" si="15"/>
        <v>0.29380559862890721</v>
      </c>
      <c r="O53" s="68">
        <f t="shared" si="15"/>
        <v>0.22162278189228396</v>
      </c>
      <c r="P53" s="31">
        <f t="shared" si="15"/>
        <v>0.17796304758932519</v>
      </c>
      <c r="Q53" s="31">
        <f t="shared" si="15"/>
        <v>0.18717182121950607</v>
      </c>
      <c r="R53" s="31">
        <f t="shared" si="15"/>
        <v>0.2866676460095276</v>
      </c>
      <c r="S53" s="68">
        <f t="shared" si="15"/>
        <v>0.21561716896935262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264359</v>
      </c>
      <c r="E54" s="46">
        <v>234257</v>
      </c>
      <c r="F54" s="46">
        <v>232807</v>
      </c>
      <c r="G54" s="70">
        <f>G19+G27+G29+G16+G34+G46+G40+G14+G44+G48+G49+G9+G53+G38</f>
        <v>243807.66666666669</v>
      </c>
      <c r="H54" s="46">
        <v>269157</v>
      </c>
      <c r="I54" s="46">
        <v>238818</v>
      </c>
      <c r="J54" s="46">
        <v>238255</v>
      </c>
      <c r="K54" s="70">
        <f t="shared" ref="K54:S54" si="16">K19+K27+K29+K16+K34+K46+K40+K14+K44+K48+K49+K9+K53+K38</f>
        <v>248743.33333333334</v>
      </c>
      <c r="L54" s="71">
        <f t="shared" si="16"/>
        <v>100.00000000000001</v>
      </c>
      <c r="M54" s="71">
        <f t="shared" si="16"/>
        <v>100</v>
      </c>
      <c r="N54" s="71">
        <f t="shared" si="16"/>
        <v>100</v>
      </c>
      <c r="O54" s="72">
        <f t="shared" si="16"/>
        <v>99.999999999999986</v>
      </c>
      <c r="P54" s="71">
        <f t="shared" si="16"/>
        <v>100.00000000000001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transitionEvaluation="1">
    <pageSetUpPr fitToPage="1"/>
  </sheetPr>
  <dimension ref="A1:IV56"/>
  <sheetViews>
    <sheetView defaultGridColor="0" colorId="22" zoomScale="55" zoomScaleNormal="3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135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225117</v>
      </c>
      <c r="E9" s="15">
        <v>221589</v>
      </c>
      <c r="F9" s="15">
        <v>222926</v>
      </c>
      <c r="G9" s="16">
        <f>(+D9+E9+F9)/3</f>
        <v>223210.66666666666</v>
      </c>
      <c r="H9" s="17">
        <v>226531</v>
      </c>
      <c r="I9" s="17">
        <v>223089</v>
      </c>
      <c r="J9" s="17">
        <v>224741</v>
      </c>
      <c r="K9" s="16">
        <f>(+H9+I9+J9)/3</f>
        <v>224787</v>
      </c>
      <c r="L9" s="18">
        <f t="shared" ref="L9:S12" si="0">(+D9/D$54)*100</f>
        <v>93.740162398500942</v>
      </c>
      <c r="M9" s="18">
        <f t="shared" si="0"/>
        <v>93.767296608806788</v>
      </c>
      <c r="N9" s="18">
        <f t="shared" si="0"/>
        <v>94.129519611196272</v>
      </c>
      <c r="O9" s="19">
        <f t="shared" si="0"/>
        <v>93.878426517986185</v>
      </c>
      <c r="P9" s="18">
        <f t="shared" si="0"/>
        <v>92.324088602693948</v>
      </c>
      <c r="Q9" s="18">
        <f t="shared" si="0"/>
        <v>92.465991892765658</v>
      </c>
      <c r="R9" s="18">
        <f t="shared" si="0"/>
        <v>93.210209363283454</v>
      </c>
      <c r="S9" s="19">
        <f t="shared" si="0"/>
        <v>92.664718176609057</v>
      </c>
      <c r="T9" s="51"/>
    </row>
    <row r="10" spans="1:20" ht="24" customHeight="1" x14ac:dyDescent="0.35">
      <c r="A10" s="13"/>
      <c r="B10" s="13"/>
      <c r="C10" s="20" t="s">
        <v>73</v>
      </c>
      <c r="D10" s="15">
        <v>222541</v>
      </c>
      <c r="E10" s="15">
        <v>219048</v>
      </c>
      <c r="F10" s="15">
        <v>220652</v>
      </c>
      <c r="G10" s="21">
        <f>(+D10+E10+F10)/3</f>
        <v>220747</v>
      </c>
      <c r="H10" s="17">
        <v>222541</v>
      </c>
      <c r="I10" s="17">
        <v>219048</v>
      </c>
      <c r="J10" s="17">
        <v>220652</v>
      </c>
      <c r="K10" s="21">
        <f>(+H10+I10+J10)/3</f>
        <v>220747</v>
      </c>
      <c r="L10" s="18">
        <f t="shared" si="0"/>
        <v>92.667499479491994</v>
      </c>
      <c r="M10" s="18">
        <f t="shared" si="0"/>
        <v>92.692050542066198</v>
      </c>
      <c r="N10" s="18">
        <f t="shared" si="0"/>
        <v>93.169333147545274</v>
      </c>
      <c r="O10" s="22">
        <f t="shared" si="0"/>
        <v>92.842252245558313</v>
      </c>
      <c r="P10" s="18">
        <f t="shared" si="0"/>
        <v>90.697939803965525</v>
      </c>
      <c r="Q10" s="18">
        <f t="shared" si="0"/>
        <v>90.791077068463849</v>
      </c>
      <c r="R10" s="18">
        <f t="shared" si="0"/>
        <v>91.514316997909688</v>
      </c>
      <c r="S10" s="22">
        <f t="shared" si="0"/>
        <v>90.999295080818371</v>
      </c>
    </row>
    <row r="11" spans="1:20" ht="24" customHeight="1" x14ac:dyDescent="0.35">
      <c r="A11" s="13"/>
      <c r="B11" s="13"/>
      <c r="C11" s="20" t="s">
        <v>74</v>
      </c>
      <c r="D11" s="15">
        <v>117</v>
      </c>
      <c r="E11" s="15">
        <v>97</v>
      </c>
      <c r="F11" s="15">
        <v>97</v>
      </c>
      <c r="G11" s="21">
        <f>(+D11+E11+F11)/3</f>
        <v>103.66666666666667</v>
      </c>
      <c r="H11" s="17">
        <v>27</v>
      </c>
      <c r="I11" s="17">
        <v>26</v>
      </c>
      <c r="J11" s="17">
        <v>20</v>
      </c>
      <c r="K11" s="21">
        <f>(+H11+I11+J11)/3</f>
        <v>24.333333333333332</v>
      </c>
      <c r="L11" s="18">
        <f t="shared" si="0"/>
        <v>4.8719550281074331E-2</v>
      </c>
      <c r="M11" s="18">
        <f t="shared" si="0"/>
        <v>4.1046386648499057E-2</v>
      </c>
      <c r="N11" s="18">
        <f t="shared" si="0"/>
        <v>4.0957821888366712E-2</v>
      </c>
      <c r="O11" s="22">
        <f t="shared" si="0"/>
        <v>4.3600351606693989E-2</v>
      </c>
      <c r="P11" s="18">
        <f t="shared" si="0"/>
        <v>1.1004014427485583E-2</v>
      </c>
      <c r="Q11" s="18">
        <f t="shared" si="0"/>
        <v>1.0776487362496166E-2</v>
      </c>
      <c r="R11" s="18">
        <f t="shared" si="0"/>
        <v>8.2949002952984498E-3</v>
      </c>
      <c r="S11" s="22">
        <f t="shared" si="0"/>
        <v>1.0031013695768974E-2</v>
      </c>
    </row>
    <row r="12" spans="1:20" ht="24" customHeight="1" x14ac:dyDescent="0.35">
      <c r="A12" s="13"/>
      <c r="B12" s="13"/>
      <c r="C12" s="20" t="s">
        <v>75</v>
      </c>
      <c r="D12" s="15">
        <v>2459</v>
      </c>
      <c r="E12" s="15">
        <v>2444</v>
      </c>
      <c r="F12" s="15">
        <v>2177</v>
      </c>
      <c r="G12" s="21">
        <f>(+D12+E12+F12)/3</f>
        <v>2360</v>
      </c>
      <c r="H12" s="17">
        <v>3963</v>
      </c>
      <c r="I12" s="17">
        <v>4015</v>
      </c>
      <c r="J12" s="17">
        <v>4069</v>
      </c>
      <c r="K12" s="21">
        <f>(+H12+I12+J12)/3</f>
        <v>4015.6666666666665</v>
      </c>
      <c r="L12" s="18">
        <f t="shared" si="0"/>
        <v>1.0239433687278783</v>
      </c>
      <c r="M12" s="18">
        <f t="shared" si="0"/>
        <v>1.0341996800920792</v>
      </c>
      <c r="N12" s="18">
        <f t="shared" si="0"/>
        <v>0.91922864176262187</v>
      </c>
      <c r="O12" s="22">
        <f t="shared" si="0"/>
        <v>0.99257392082120077</v>
      </c>
      <c r="P12" s="18">
        <f t="shared" si="0"/>
        <v>1.6151447843009394</v>
      </c>
      <c r="Q12" s="18">
        <f t="shared" si="0"/>
        <v>1.6641383369393119</v>
      </c>
      <c r="R12" s="18">
        <f t="shared" si="0"/>
        <v>1.68759746507847</v>
      </c>
      <c r="S12" s="22">
        <f t="shared" si="0"/>
        <v>1.6553920820949153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703</v>
      </c>
      <c r="E14" s="29">
        <v>679</v>
      </c>
      <c r="F14" s="29">
        <v>620</v>
      </c>
      <c r="G14" s="16">
        <f>(+D14+E14+F14)/3</f>
        <v>667.33333333333337</v>
      </c>
      <c r="H14" s="30">
        <v>1211</v>
      </c>
      <c r="I14" s="30">
        <v>1225</v>
      </c>
      <c r="J14" s="30">
        <v>1089</v>
      </c>
      <c r="K14" s="16">
        <f>(+H14+I14+J14)/3</f>
        <v>1175</v>
      </c>
      <c r="L14" s="31">
        <f t="shared" ref="L14:S14" si="1">(+D14/D$54)*100</f>
        <v>0.29273370809910471</v>
      </c>
      <c r="M14" s="31">
        <f t="shared" si="1"/>
        <v>0.28732470653949338</v>
      </c>
      <c r="N14" s="31">
        <f t="shared" si="1"/>
        <v>0.26179226361636454</v>
      </c>
      <c r="O14" s="19">
        <f t="shared" si="1"/>
        <v>0.28066850133955423</v>
      </c>
      <c r="P14" s="31">
        <f t="shared" si="1"/>
        <v>0.49355042487722373</v>
      </c>
      <c r="Q14" s="31">
        <f t="shared" si="1"/>
        <v>0.5077383468868385</v>
      </c>
      <c r="R14" s="31">
        <f t="shared" si="1"/>
        <v>0.45165732107900064</v>
      </c>
      <c r="S14" s="19">
        <f t="shared" si="1"/>
        <v>0.48437429147377575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18"/>
      <c r="Q15" s="18"/>
      <c r="R15" s="18"/>
      <c r="S15" s="22"/>
    </row>
    <row r="16" spans="1:20" ht="24" customHeight="1" x14ac:dyDescent="0.35">
      <c r="A16" s="13"/>
      <c r="B16" s="13"/>
      <c r="C16" s="14" t="s">
        <v>17</v>
      </c>
      <c r="D16" s="15">
        <v>219</v>
      </c>
      <c r="E16" s="15">
        <v>208</v>
      </c>
      <c r="F16" s="15">
        <v>169</v>
      </c>
      <c r="G16" s="16">
        <f t="shared" ref="G16:G22" si="2">(+D16+E16+F16)/3</f>
        <v>198.66666666666666</v>
      </c>
      <c r="H16" s="17">
        <v>244</v>
      </c>
      <c r="I16" s="17">
        <v>209</v>
      </c>
      <c r="J16" s="17">
        <v>151</v>
      </c>
      <c r="K16" s="16">
        <f t="shared" ref="K16:K22" si="3">(+H16+I16+J16)/3</f>
        <v>201.33333333333334</v>
      </c>
      <c r="L16" s="18">
        <f t="shared" ref="L16:S22" si="4">(+D16/D$54)*100</f>
        <v>9.1193004372267336E-2</v>
      </c>
      <c r="M16" s="18">
        <f t="shared" si="4"/>
        <v>8.8016994050389735E-2</v>
      </c>
      <c r="N16" s="18">
        <f t="shared" si="4"/>
        <v>7.1359504114783229E-2</v>
      </c>
      <c r="O16" s="19">
        <f t="shared" si="4"/>
        <v>8.3555657741445702E-2</v>
      </c>
      <c r="P16" s="18">
        <f t="shared" si="4"/>
        <v>9.9443685937277107E-2</v>
      </c>
      <c r="Q16" s="18">
        <f t="shared" si="4"/>
        <v>8.6626379183142269E-2</v>
      </c>
      <c r="R16" s="18">
        <f t="shared" si="4"/>
        <v>6.2626497229503295E-2</v>
      </c>
      <c r="S16" s="19">
        <f t="shared" si="4"/>
        <v>8.2996332496499459E-2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219</v>
      </c>
      <c r="E17" s="15">
        <v>208</v>
      </c>
      <c r="F17" s="15">
        <v>169</v>
      </c>
      <c r="G17" s="21">
        <f t="shared" si="2"/>
        <v>198.66666666666666</v>
      </c>
      <c r="H17" s="17">
        <v>244</v>
      </c>
      <c r="I17" s="17">
        <v>209</v>
      </c>
      <c r="J17" s="17">
        <v>151</v>
      </c>
      <c r="K17" s="21">
        <f t="shared" si="3"/>
        <v>201.33333333333334</v>
      </c>
      <c r="L17" s="18">
        <f t="shared" si="4"/>
        <v>9.1193004372267336E-2</v>
      </c>
      <c r="M17" s="18">
        <f t="shared" si="4"/>
        <v>8.8016994050389735E-2</v>
      </c>
      <c r="N17" s="18">
        <f t="shared" si="4"/>
        <v>7.1359504114783229E-2</v>
      </c>
      <c r="O17" s="22">
        <f t="shared" si="4"/>
        <v>8.3555657741445702E-2</v>
      </c>
      <c r="P17" s="18">
        <f t="shared" si="4"/>
        <v>9.9443685937277107E-2</v>
      </c>
      <c r="Q17" s="18">
        <f t="shared" si="4"/>
        <v>8.6626379183142269E-2</v>
      </c>
      <c r="R17" s="18">
        <f t="shared" si="4"/>
        <v>6.2626497229503295E-2</v>
      </c>
      <c r="S17" s="22">
        <f t="shared" si="4"/>
        <v>8.2996332496499459E-2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27" t="s">
        <v>20</v>
      </c>
      <c r="B19" s="27"/>
      <c r="C19" s="28" t="s">
        <v>5</v>
      </c>
      <c r="D19" s="29">
        <v>7374</v>
      </c>
      <c r="E19" s="29">
        <v>7347</v>
      </c>
      <c r="F19" s="29">
        <v>7012</v>
      </c>
      <c r="G19" s="16">
        <f t="shared" si="2"/>
        <v>7244.333333333333</v>
      </c>
      <c r="H19" s="30">
        <v>7374</v>
      </c>
      <c r="I19" s="30">
        <v>7347</v>
      </c>
      <c r="J19" s="30">
        <v>7012</v>
      </c>
      <c r="K19" s="16">
        <f t="shared" si="3"/>
        <v>7244.333333333333</v>
      </c>
      <c r="L19" s="31">
        <f t="shared" si="4"/>
        <v>3.0705808869456592</v>
      </c>
      <c r="M19" s="31">
        <f t="shared" si="4"/>
        <v>3.1089464196548717</v>
      </c>
      <c r="N19" s="31">
        <f t="shared" si="4"/>
        <v>2.9607860523837877</v>
      </c>
      <c r="O19" s="19">
        <f t="shared" si="4"/>
        <v>3.0468374323738923</v>
      </c>
      <c r="P19" s="31">
        <f t="shared" si="4"/>
        <v>3.0053186069732849</v>
      </c>
      <c r="Q19" s="31">
        <f t="shared" si="4"/>
        <v>3.0451866404715129</v>
      </c>
      <c r="R19" s="31">
        <f t="shared" si="4"/>
        <v>2.9081920435316366</v>
      </c>
      <c r="S19" s="19">
        <f t="shared" si="4"/>
        <v>2.9863564472622888</v>
      </c>
      <c r="T19" s="51"/>
    </row>
    <row r="20" spans="1:20" ht="24" customHeight="1" x14ac:dyDescent="0.35">
      <c r="A20" s="27"/>
      <c r="B20" s="33"/>
      <c r="C20" s="32" t="s">
        <v>6</v>
      </c>
      <c r="D20" s="29">
        <v>4051</v>
      </c>
      <c r="E20" s="29">
        <v>4475</v>
      </c>
      <c r="F20" s="29">
        <v>4074</v>
      </c>
      <c r="G20" s="21">
        <f t="shared" si="2"/>
        <v>4200</v>
      </c>
      <c r="H20" s="30">
        <v>4051</v>
      </c>
      <c r="I20" s="30">
        <v>4475</v>
      </c>
      <c r="J20" s="30">
        <v>4074</v>
      </c>
      <c r="K20" s="21">
        <f t="shared" si="3"/>
        <v>4200</v>
      </c>
      <c r="L20" s="31">
        <f t="shared" si="4"/>
        <v>1.6868623776806164</v>
      </c>
      <c r="M20" s="31">
        <f t="shared" si="4"/>
        <v>1.8936348479591061</v>
      </c>
      <c r="N20" s="31">
        <f t="shared" si="4"/>
        <v>1.720228519311402</v>
      </c>
      <c r="O20" s="22">
        <f t="shared" si="4"/>
        <v>1.7664451133258658</v>
      </c>
      <c r="P20" s="31">
        <f t="shared" si="4"/>
        <v>1.6510097202127441</v>
      </c>
      <c r="Q20" s="31">
        <f t="shared" si="4"/>
        <v>1.8547992671988593</v>
      </c>
      <c r="R20" s="31">
        <f t="shared" si="4"/>
        <v>1.6896711901522945</v>
      </c>
      <c r="S20" s="22">
        <f t="shared" si="4"/>
        <v>1.7313804461190283</v>
      </c>
    </row>
    <row r="21" spans="1:20" ht="24" customHeight="1" x14ac:dyDescent="0.35">
      <c r="A21" s="27"/>
      <c r="B21" s="33"/>
      <c r="C21" s="32" t="s">
        <v>7</v>
      </c>
      <c r="D21" s="29">
        <v>2991</v>
      </c>
      <c r="E21" s="29">
        <v>2633</v>
      </c>
      <c r="F21" s="29">
        <v>2733</v>
      </c>
      <c r="G21" s="21">
        <f t="shared" si="2"/>
        <v>2785.6666666666665</v>
      </c>
      <c r="H21" s="30">
        <v>2991</v>
      </c>
      <c r="I21" s="30">
        <v>2633</v>
      </c>
      <c r="J21" s="30">
        <v>2733</v>
      </c>
      <c r="K21" s="21">
        <f t="shared" si="3"/>
        <v>2785.6666666666665</v>
      </c>
      <c r="L21" s="31">
        <f t="shared" si="4"/>
        <v>1.245471580262336</v>
      </c>
      <c r="M21" s="31">
        <f t="shared" si="4"/>
        <v>1.1141766602628662</v>
      </c>
      <c r="N21" s="31">
        <f t="shared" si="4"/>
        <v>1.153997187844394</v>
      </c>
      <c r="O21" s="22">
        <f t="shared" si="4"/>
        <v>1.171601731116211</v>
      </c>
      <c r="P21" s="31">
        <f t="shared" si="4"/>
        <v>1.2190002649114584</v>
      </c>
      <c r="Q21" s="31">
        <f t="shared" si="4"/>
        <v>1.0913265855943233</v>
      </c>
      <c r="R21" s="31">
        <f t="shared" si="4"/>
        <v>1.1334981253525331</v>
      </c>
      <c r="S21" s="22">
        <f t="shared" si="4"/>
        <v>1.1483449514457713</v>
      </c>
    </row>
    <row r="22" spans="1:20" ht="24" customHeight="1" x14ac:dyDescent="0.35">
      <c r="A22" s="27"/>
      <c r="B22" s="37"/>
      <c r="C22" s="32" t="s">
        <v>8</v>
      </c>
      <c r="D22" s="29">
        <v>332</v>
      </c>
      <c r="E22" s="29">
        <v>239</v>
      </c>
      <c r="F22" s="29">
        <v>205</v>
      </c>
      <c r="G22" s="21">
        <f t="shared" si="2"/>
        <v>258.66666666666669</v>
      </c>
      <c r="H22" s="30">
        <v>332</v>
      </c>
      <c r="I22" s="30">
        <v>239</v>
      </c>
      <c r="J22" s="30">
        <v>205</v>
      </c>
      <c r="K22" s="21">
        <f t="shared" si="3"/>
        <v>258.66666666666669</v>
      </c>
      <c r="L22" s="31">
        <f t="shared" si="4"/>
        <v>0.13824692900270666</v>
      </c>
      <c r="M22" s="31">
        <f t="shared" si="4"/>
        <v>0.10113491143289974</v>
      </c>
      <c r="N22" s="31">
        <f t="shared" si="4"/>
        <v>8.6560345227991511E-2</v>
      </c>
      <c r="O22" s="22">
        <f t="shared" si="4"/>
        <v>0.10879058793181523</v>
      </c>
      <c r="P22" s="31">
        <f t="shared" si="4"/>
        <v>0.13530862184908196</v>
      </c>
      <c r="Q22" s="31">
        <f t="shared" si="4"/>
        <v>9.9060787678330153E-2</v>
      </c>
      <c r="R22" s="31">
        <f t="shared" si="4"/>
        <v>8.5022728026809116E-2</v>
      </c>
      <c r="S22" s="22">
        <f t="shared" si="4"/>
        <v>0.10663104969748938</v>
      </c>
    </row>
    <row r="23" spans="1:20" ht="24" customHeight="1" x14ac:dyDescent="0.35">
      <c r="A23" s="27"/>
      <c r="B23" s="37"/>
      <c r="C23" s="32" t="s">
        <v>9</v>
      </c>
      <c r="D23" s="29"/>
      <c r="E23" s="29"/>
      <c r="F23" s="29"/>
      <c r="G23" s="21"/>
      <c r="H23" s="30"/>
      <c r="I23" s="30"/>
      <c r="J23" s="30"/>
      <c r="K23" s="21"/>
      <c r="L23" s="31"/>
      <c r="M23" s="31"/>
      <c r="N23" s="31"/>
      <c r="O23" s="22"/>
      <c r="P23" s="31"/>
      <c r="Q23" s="31"/>
      <c r="R23" s="31"/>
      <c r="S23" s="22"/>
    </row>
    <row r="24" spans="1:20" ht="24" customHeight="1" x14ac:dyDescent="0.35">
      <c r="A24" s="27"/>
      <c r="B24" s="37"/>
      <c r="C24" s="32" t="s">
        <v>10</v>
      </c>
      <c r="D24" s="29">
        <v>205</v>
      </c>
      <c r="E24" s="29">
        <v>96</v>
      </c>
      <c r="F24" s="29">
        <v>57</v>
      </c>
      <c r="G24" s="21">
        <f>(+D24+E24+F24)/3</f>
        <v>119.33333333333333</v>
      </c>
      <c r="H24" s="30">
        <v>205</v>
      </c>
      <c r="I24" s="30">
        <v>96</v>
      </c>
      <c r="J24" s="30">
        <v>57</v>
      </c>
      <c r="K24" s="21">
        <f>(+H24+I24+J24)/3</f>
        <v>119.33333333333333</v>
      </c>
      <c r="L24" s="31">
        <f t="shared" ref="L24:S25" si="5">(+D24/D$54)*100</f>
        <v>8.5363314595044759E-2</v>
      </c>
      <c r="M24" s="31">
        <f t="shared" si="5"/>
        <v>4.0623228023256797E-2</v>
      </c>
      <c r="N24" s="31">
        <f t="shared" si="5"/>
        <v>2.4067998429246416E-2</v>
      </c>
      <c r="O24" s="22">
        <f t="shared" si="5"/>
        <v>5.0189472267512691E-2</v>
      </c>
      <c r="P24" s="31">
        <f t="shared" si="5"/>
        <v>8.3548998430909058E-2</v>
      </c>
      <c r="Q24" s="31">
        <f t="shared" si="5"/>
        <v>3.9790107184601228E-2</v>
      </c>
      <c r="R24" s="31">
        <f t="shared" si="5"/>
        <v>2.3640465841600584E-2</v>
      </c>
      <c r="S24" s="22">
        <f t="shared" si="5"/>
        <v>4.9193190453223179E-2</v>
      </c>
    </row>
    <row r="25" spans="1:20" ht="24" customHeight="1" x14ac:dyDescent="0.35">
      <c r="A25" s="27"/>
      <c r="B25" s="37"/>
      <c r="C25" s="32" t="s">
        <v>11</v>
      </c>
      <c r="D25" s="29">
        <v>28</v>
      </c>
      <c r="E25" s="29">
        <v>46</v>
      </c>
      <c r="F25" s="29">
        <v>33</v>
      </c>
      <c r="G25" s="21">
        <f>(+D25+E25+F25)/3</f>
        <v>35.666666666666664</v>
      </c>
      <c r="H25" s="30">
        <v>28</v>
      </c>
      <c r="I25" s="30">
        <v>46</v>
      </c>
      <c r="J25" s="30">
        <v>33</v>
      </c>
      <c r="K25" s="21">
        <f>(+H25+I25+J25)/3</f>
        <v>35.666666666666664</v>
      </c>
      <c r="L25" s="31">
        <f t="shared" si="5"/>
        <v>1.1659379554445138E-2</v>
      </c>
      <c r="M25" s="31">
        <f t="shared" si="5"/>
        <v>1.9465296761143884E-2</v>
      </c>
      <c r="N25" s="31">
        <f t="shared" si="5"/>
        <v>1.3934104353774242E-2</v>
      </c>
      <c r="O25" s="22">
        <f t="shared" si="5"/>
        <v>1.5000764057608541E-2</v>
      </c>
      <c r="P25" s="31">
        <f t="shared" si="5"/>
        <v>1.1411570517392456E-2</v>
      </c>
      <c r="Q25" s="31">
        <f t="shared" si="5"/>
        <v>1.9066093025954755E-2</v>
      </c>
      <c r="R25" s="31">
        <f t="shared" si="5"/>
        <v>1.3686585487242444E-2</v>
      </c>
      <c r="S25" s="22">
        <f t="shared" si="5"/>
        <v>1.4702992677360001E-2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1495</v>
      </c>
      <c r="E27" s="15">
        <v>1440</v>
      </c>
      <c r="F27" s="15">
        <v>1513</v>
      </c>
      <c r="G27" s="16">
        <f>(+D27+E27+F27)/3</f>
        <v>1482.6666666666667</v>
      </c>
      <c r="H27" s="17">
        <v>3376</v>
      </c>
      <c r="I27" s="17">
        <v>3010</v>
      </c>
      <c r="J27" s="17">
        <v>2504</v>
      </c>
      <c r="K27" s="16">
        <f>(+H27+I27+J27)/3</f>
        <v>2963.3333333333335</v>
      </c>
      <c r="L27" s="18">
        <f t="shared" ref="L27:S27" si="6">(+D27/D$54)*100</f>
        <v>0.62252758692483867</v>
      </c>
      <c r="M27" s="18">
        <f t="shared" si="6"/>
        <v>0.60934842034885195</v>
      </c>
      <c r="N27" s="18">
        <f t="shared" si="6"/>
        <v>0.63885757234122509</v>
      </c>
      <c r="O27" s="19">
        <f t="shared" si="6"/>
        <v>0.62358316381535328</v>
      </c>
      <c r="P27" s="18">
        <f t="shared" si="6"/>
        <v>1.3759093595256047</v>
      </c>
      <c r="Q27" s="18">
        <f t="shared" si="6"/>
        <v>1.2475856523505178</v>
      </c>
      <c r="R27" s="18">
        <f t="shared" si="6"/>
        <v>1.038521516971366</v>
      </c>
      <c r="S27" s="19">
        <f t="shared" si="6"/>
        <v>1.2215850925395366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1419</v>
      </c>
      <c r="E29" s="29">
        <v>1401</v>
      </c>
      <c r="F29" s="29">
        <v>1277</v>
      </c>
      <c r="G29" s="16">
        <f>(+D29+E29+F29)/3</f>
        <v>1365.6666666666667</v>
      </c>
      <c r="H29" s="30">
        <v>1749</v>
      </c>
      <c r="I29" s="30">
        <v>1767</v>
      </c>
      <c r="J29" s="30">
        <v>1603</v>
      </c>
      <c r="K29" s="16">
        <f>(+H29+I29+J29)/3</f>
        <v>1706.3333333333333</v>
      </c>
      <c r="L29" s="31">
        <f t="shared" ref="L29:S32" si="7">(+D29/D$54)*100</f>
        <v>0.59088069956277334</v>
      </c>
      <c r="M29" s="31">
        <f t="shared" si="7"/>
        <v>0.59284523396440392</v>
      </c>
      <c r="N29" s="31">
        <f t="shared" si="7"/>
        <v>0.53920761393241534</v>
      </c>
      <c r="O29" s="19">
        <f t="shared" si="7"/>
        <v>0.57437504994413269</v>
      </c>
      <c r="P29" s="31">
        <f t="shared" si="7"/>
        <v>0.71281560124712162</v>
      </c>
      <c r="Q29" s="31">
        <f t="shared" si="7"/>
        <v>0.7323866603665663</v>
      </c>
      <c r="R29" s="31">
        <f t="shared" si="7"/>
        <v>0.66483625866817087</v>
      </c>
      <c r="S29" s="19">
        <f t="shared" si="7"/>
        <v>0.70340765902248459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456</v>
      </c>
      <c r="E30" s="29">
        <v>446</v>
      </c>
      <c r="F30" s="29">
        <v>427</v>
      </c>
      <c r="G30" s="21">
        <f>(+D30+E30+F30)/3</f>
        <v>443</v>
      </c>
      <c r="H30" s="30">
        <v>600</v>
      </c>
      <c r="I30" s="30">
        <v>610</v>
      </c>
      <c r="J30" s="30">
        <v>533</v>
      </c>
      <c r="K30" s="21">
        <f>(+H30+I30+J30)/3</f>
        <v>581</v>
      </c>
      <c r="L30" s="31">
        <f t="shared" si="7"/>
        <v>0.18988132417239226</v>
      </c>
      <c r="M30" s="31">
        <f t="shared" si="7"/>
        <v>0.18872874685804719</v>
      </c>
      <c r="N30" s="31">
        <f t="shared" si="7"/>
        <v>0.18029886542610915</v>
      </c>
      <c r="O30" s="22">
        <f t="shared" si="7"/>
        <v>0.18631790123889488</v>
      </c>
      <c r="P30" s="31">
        <f t="shared" si="7"/>
        <v>0.24453365394412405</v>
      </c>
      <c r="Q30" s="31">
        <f t="shared" si="7"/>
        <v>0.25283297273548694</v>
      </c>
      <c r="R30" s="31">
        <f t="shared" si="7"/>
        <v>0.22105909286970368</v>
      </c>
      <c r="S30" s="22">
        <f t="shared" si="7"/>
        <v>0.23950762837979894</v>
      </c>
    </row>
    <row r="31" spans="1:20" ht="24" customHeight="1" x14ac:dyDescent="0.35">
      <c r="A31" s="27"/>
      <c r="B31" s="33"/>
      <c r="C31" s="32" t="s">
        <v>54</v>
      </c>
      <c r="D31" s="29">
        <v>526</v>
      </c>
      <c r="E31" s="29">
        <v>527</v>
      </c>
      <c r="F31" s="29">
        <v>471</v>
      </c>
      <c r="G31" s="21">
        <f>(+D31+E31+F31)/3</f>
        <v>508</v>
      </c>
      <c r="H31" s="30">
        <v>530</v>
      </c>
      <c r="I31" s="30">
        <v>534</v>
      </c>
      <c r="J31" s="30">
        <v>489</v>
      </c>
      <c r="K31" s="21">
        <f>(+H31+I31+J31)/3</f>
        <v>517.66666666666663</v>
      </c>
      <c r="L31" s="31">
        <f t="shared" si="7"/>
        <v>0.2190297730585051</v>
      </c>
      <c r="M31" s="31">
        <f t="shared" si="7"/>
        <v>0.22300459550267013</v>
      </c>
      <c r="N31" s="31">
        <f t="shared" si="7"/>
        <v>0.19887767123114145</v>
      </c>
      <c r="O31" s="22">
        <f t="shared" si="7"/>
        <v>0.21365574227846185</v>
      </c>
      <c r="P31" s="31">
        <f t="shared" si="7"/>
        <v>0.21600472765064294</v>
      </c>
      <c r="Q31" s="31">
        <f t="shared" si="7"/>
        <v>0.22133247121434432</v>
      </c>
      <c r="R31" s="31">
        <f t="shared" si="7"/>
        <v>0.20281031222004708</v>
      </c>
      <c r="S31" s="22">
        <f t="shared" si="7"/>
        <v>0.21339951054149606</v>
      </c>
    </row>
    <row r="32" spans="1:20" ht="24" customHeight="1" x14ac:dyDescent="0.35">
      <c r="A32" s="27"/>
      <c r="B32" s="33"/>
      <c r="C32" s="32" t="s">
        <v>55</v>
      </c>
      <c r="D32" s="29">
        <v>437</v>
      </c>
      <c r="E32" s="29">
        <v>428</v>
      </c>
      <c r="F32" s="29">
        <v>379</v>
      </c>
      <c r="G32" s="21">
        <f>(+D32+E32+F32)/3</f>
        <v>414.66666666666669</v>
      </c>
      <c r="H32" s="30">
        <v>619</v>
      </c>
      <c r="I32" s="30">
        <v>623</v>
      </c>
      <c r="J32" s="30">
        <v>581</v>
      </c>
      <c r="K32" s="21">
        <f>(+H32+I32+J32)/3</f>
        <v>607.66666666666663</v>
      </c>
      <c r="L32" s="31">
        <f t="shared" si="7"/>
        <v>0.1819696023318759</v>
      </c>
      <c r="M32" s="31">
        <f t="shared" si="7"/>
        <v>0.18111189160368654</v>
      </c>
      <c r="N32" s="31">
        <f t="shared" si="7"/>
        <v>0.16003107727516477</v>
      </c>
      <c r="O32" s="22">
        <f t="shared" si="7"/>
        <v>0.17440140642677596</v>
      </c>
      <c r="P32" s="31">
        <f t="shared" si="7"/>
        <v>0.25227721965235467</v>
      </c>
      <c r="Q32" s="31">
        <f t="shared" si="7"/>
        <v>0.25822121641673507</v>
      </c>
      <c r="R32" s="31">
        <f t="shared" si="7"/>
        <v>0.24096685357841999</v>
      </c>
      <c r="S32" s="22">
        <f t="shared" si="7"/>
        <v>0.25050052010118951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3027</v>
      </c>
      <c r="E34" s="15">
        <v>3013</v>
      </c>
      <c r="F34" s="15">
        <v>2730</v>
      </c>
      <c r="G34" s="16">
        <f>(+D34+E34+F34)/3</f>
        <v>2923.3333333333335</v>
      </c>
      <c r="H34" s="17">
        <v>3884</v>
      </c>
      <c r="I34" s="17">
        <v>3846</v>
      </c>
      <c r="J34" s="17">
        <v>3567</v>
      </c>
      <c r="K34" s="16">
        <f>(+H34+I34+J34)/3</f>
        <v>3765.6666666666665</v>
      </c>
      <c r="L34" s="18">
        <f t="shared" ref="L34:S36" si="8">(+D34/D$54)*100</f>
        <v>1.2604622111180512</v>
      </c>
      <c r="M34" s="18">
        <f t="shared" si="8"/>
        <v>1.2749769378549243</v>
      </c>
      <c r="N34" s="18">
        <f t="shared" si="8"/>
        <v>1.1527304510849601</v>
      </c>
      <c r="O34" s="19">
        <f t="shared" si="8"/>
        <v>1.2295018764974479</v>
      </c>
      <c r="P34" s="18">
        <f t="shared" si="8"/>
        <v>1.5829478531982966</v>
      </c>
      <c r="Q34" s="18">
        <f t="shared" si="8"/>
        <v>1.5940911690830868</v>
      </c>
      <c r="R34" s="18">
        <f t="shared" si="8"/>
        <v>1.4793954676664787</v>
      </c>
      <c r="S34" s="19">
        <f t="shared" si="8"/>
        <v>1.552333722206878</v>
      </c>
      <c r="T34" s="73"/>
    </row>
    <row r="35" spans="1:20" ht="24" customHeight="1" x14ac:dyDescent="0.35">
      <c r="A35" s="13"/>
      <c r="B35" s="74"/>
      <c r="C35" s="20" t="s">
        <v>23</v>
      </c>
      <c r="D35" s="15">
        <v>3025</v>
      </c>
      <c r="E35" s="15">
        <v>3013</v>
      </c>
      <c r="F35" s="15">
        <v>2730</v>
      </c>
      <c r="G35" s="21">
        <f>(+D35+E35+F35)/3</f>
        <v>2922.6666666666665</v>
      </c>
      <c r="H35" s="17">
        <v>3884</v>
      </c>
      <c r="I35" s="17">
        <v>3846</v>
      </c>
      <c r="J35" s="17">
        <v>3567</v>
      </c>
      <c r="K35" s="21">
        <f>(+H35+I35+J35)/3</f>
        <v>3765.6666666666665</v>
      </c>
      <c r="L35" s="18">
        <f t="shared" si="8"/>
        <v>1.2596293982927336</v>
      </c>
      <c r="M35" s="18">
        <f t="shared" si="8"/>
        <v>1.2749769378549243</v>
      </c>
      <c r="N35" s="18">
        <f t="shared" si="8"/>
        <v>1.1527304510849601</v>
      </c>
      <c r="O35" s="22">
        <f t="shared" si="8"/>
        <v>1.2292214883842214</v>
      </c>
      <c r="P35" s="18">
        <f t="shared" si="8"/>
        <v>1.5829478531982966</v>
      </c>
      <c r="Q35" s="18">
        <f t="shared" si="8"/>
        <v>1.5940911690830868</v>
      </c>
      <c r="R35" s="18">
        <f t="shared" si="8"/>
        <v>1.4793954676664787</v>
      </c>
      <c r="S35" s="22">
        <f t="shared" si="8"/>
        <v>1.552333722206878</v>
      </c>
    </row>
    <row r="36" spans="1:20" ht="24" customHeight="1" x14ac:dyDescent="0.35">
      <c r="A36" s="13"/>
      <c r="B36" s="74"/>
      <c r="C36" s="20" t="s">
        <v>24</v>
      </c>
      <c r="D36" s="15">
        <v>2</v>
      </c>
      <c r="E36" s="15">
        <v>0</v>
      </c>
      <c r="F36" s="15">
        <v>0</v>
      </c>
      <c r="G36" s="21">
        <f>(+D36+E36+F36)/3</f>
        <v>0.66666666666666663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8.3281282531750991E-4</v>
      </c>
      <c r="M36" s="18">
        <f t="shared" si="8"/>
        <v>0</v>
      </c>
      <c r="N36" s="18">
        <f t="shared" si="8"/>
        <v>0</v>
      </c>
      <c r="O36" s="22">
        <f t="shared" si="8"/>
        <v>2.8038811322632785E-4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55</v>
      </c>
      <c r="E38" s="29">
        <v>31</v>
      </c>
      <c r="F38" s="29">
        <v>43</v>
      </c>
      <c r="G38" s="16">
        <f>(+D38+E38+F38)/3</f>
        <v>43</v>
      </c>
      <c r="H38" s="30">
        <v>86</v>
      </c>
      <c r="I38" s="30">
        <v>30</v>
      </c>
      <c r="J38" s="30">
        <v>9</v>
      </c>
      <c r="K38" s="16">
        <f>(+H38+I38+J38)/3</f>
        <v>41.666666666666664</v>
      </c>
      <c r="L38" s="31">
        <f t="shared" ref="L38:S38" si="9">(+D38/D$54)*100</f>
        <v>2.2902352696231521E-2</v>
      </c>
      <c r="M38" s="31">
        <f t="shared" si="9"/>
        <v>1.3117917382510008E-2</v>
      </c>
      <c r="N38" s="31">
        <f t="shared" si="9"/>
        <v>1.8156560218554316E-2</v>
      </c>
      <c r="O38" s="19">
        <f t="shared" si="9"/>
        <v>1.8085033303098148E-2</v>
      </c>
      <c r="P38" s="31">
        <f t="shared" si="9"/>
        <v>3.5049823731991114E-2</v>
      </c>
      <c r="Q38" s="31">
        <f t="shared" si="9"/>
        <v>1.2434408495187885E-2</v>
      </c>
      <c r="R38" s="31">
        <f t="shared" si="9"/>
        <v>3.7327051328843027E-3</v>
      </c>
      <c r="S38" s="19">
        <f t="shared" si="9"/>
        <v>1.7176393314672897E-2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16</v>
      </c>
      <c r="E40" s="15">
        <v>19</v>
      </c>
      <c r="F40" s="15">
        <v>62</v>
      </c>
      <c r="G40" s="16">
        <f>(+D40+E40+F40)/3</f>
        <v>32.333333333333336</v>
      </c>
      <c r="H40" s="25">
        <v>200</v>
      </c>
      <c r="I40" s="25">
        <v>187</v>
      </c>
      <c r="J40" s="25">
        <v>32</v>
      </c>
      <c r="K40" s="16">
        <f>(+H40+I40+J40)/3</f>
        <v>139.66666666666666</v>
      </c>
      <c r="L40" s="26">
        <f t="shared" ref="L40:S42" si="10">(+D40/D$54)*100</f>
        <v>6.6625026025400793E-3</v>
      </c>
      <c r="M40" s="26">
        <f t="shared" si="10"/>
        <v>8.0400138796029082E-3</v>
      </c>
      <c r="N40" s="26">
        <f t="shared" si="10"/>
        <v>2.6179226361636453E-2</v>
      </c>
      <c r="O40" s="19">
        <f t="shared" si="10"/>
        <v>1.3598823491476904E-2</v>
      </c>
      <c r="P40" s="26">
        <f t="shared" si="10"/>
        <v>8.1511217981374687E-2</v>
      </c>
      <c r="Q40" s="26">
        <f t="shared" si="10"/>
        <v>7.7507812953337807E-2</v>
      </c>
      <c r="R40" s="26">
        <f t="shared" si="10"/>
        <v>1.3271840472477522E-2</v>
      </c>
      <c r="S40" s="19">
        <f t="shared" si="10"/>
        <v>5.7575270390783556E-2</v>
      </c>
      <c r="T40" s="73"/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0</v>
      </c>
      <c r="I41" s="17">
        <v>18</v>
      </c>
      <c r="J41" s="25">
        <v>0</v>
      </c>
      <c r="K41" s="21">
        <f>(+H41+I41+J41)/3</f>
        <v>6</v>
      </c>
      <c r="L41" s="18">
        <f t="shared" si="10"/>
        <v>0</v>
      </c>
      <c r="M41" s="18">
        <f t="shared" si="10"/>
        <v>0</v>
      </c>
      <c r="N41" s="26">
        <f t="shared" si="10"/>
        <v>0</v>
      </c>
      <c r="O41" s="22">
        <f t="shared" si="10"/>
        <v>0</v>
      </c>
      <c r="P41" s="18">
        <f t="shared" si="10"/>
        <v>0</v>
      </c>
      <c r="Q41" s="18">
        <f t="shared" si="10"/>
        <v>7.4606450971127303E-3</v>
      </c>
      <c r="R41" s="26">
        <f t="shared" si="10"/>
        <v>0</v>
      </c>
      <c r="S41" s="22">
        <f t="shared" si="10"/>
        <v>2.4734006373128975E-3</v>
      </c>
    </row>
    <row r="42" spans="1:20" ht="24" customHeight="1" x14ac:dyDescent="0.35">
      <c r="A42" s="13"/>
      <c r="B42" s="13"/>
      <c r="C42" s="24" t="s">
        <v>19</v>
      </c>
      <c r="D42" s="15">
        <v>16</v>
      </c>
      <c r="E42" s="15">
        <v>19</v>
      </c>
      <c r="F42" s="15">
        <v>62</v>
      </c>
      <c r="G42" s="21">
        <f>(+D42+E42+F42)/3</f>
        <v>32.333333333333336</v>
      </c>
      <c r="H42" s="17">
        <v>200</v>
      </c>
      <c r="I42" s="17">
        <v>169</v>
      </c>
      <c r="J42" s="25">
        <v>32</v>
      </c>
      <c r="K42" s="21">
        <f>(+H42+I42+J42)/3</f>
        <v>133.66666666666666</v>
      </c>
      <c r="L42" s="18">
        <f t="shared" si="10"/>
        <v>6.6625026025400793E-3</v>
      </c>
      <c r="M42" s="18">
        <f t="shared" si="10"/>
        <v>8.0400138796029082E-3</v>
      </c>
      <c r="N42" s="26">
        <f t="shared" si="10"/>
        <v>2.6179226361636453E-2</v>
      </c>
      <c r="O42" s="22">
        <f t="shared" si="10"/>
        <v>1.3598823491476904E-2</v>
      </c>
      <c r="P42" s="18">
        <f t="shared" si="10"/>
        <v>8.1511217981374687E-2</v>
      </c>
      <c r="Q42" s="18">
        <f t="shared" si="10"/>
        <v>7.0047167856225084E-2</v>
      </c>
      <c r="R42" s="26">
        <f t="shared" si="10"/>
        <v>1.3271840472477522E-2</v>
      </c>
      <c r="S42" s="22">
        <f t="shared" si="10"/>
        <v>5.5101869753470659E-2</v>
      </c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231</v>
      </c>
      <c r="E44" s="29">
        <v>128</v>
      </c>
      <c r="F44" s="29">
        <v>90</v>
      </c>
      <c r="G44" s="16">
        <f>(+D44+E44+F44)/3</f>
        <v>149.66666666666666</v>
      </c>
      <c r="H44" s="30">
        <v>201</v>
      </c>
      <c r="I44" s="30">
        <v>86</v>
      </c>
      <c r="J44" s="42">
        <v>9</v>
      </c>
      <c r="K44" s="16">
        <f>(+H44+I44+J44)/3</f>
        <v>98.666666666666671</v>
      </c>
      <c r="L44" s="31">
        <f t="shared" ref="L44:S44" si="11">(+D44/D$54)*100</f>
        <v>9.6189881324172388E-2</v>
      </c>
      <c r="M44" s="31">
        <f t="shared" si="11"/>
        <v>5.416430403100906E-2</v>
      </c>
      <c r="N44" s="43">
        <f t="shared" si="11"/>
        <v>3.8002102783020658E-2</v>
      </c>
      <c r="O44" s="19">
        <f t="shared" si="11"/>
        <v>6.2947131419310604E-2</v>
      </c>
      <c r="P44" s="31">
        <f t="shared" si="11"/>
        <v>8.1918774071281564E-2</v>
      </c>
      <c r="Q44" s="31">
        <f t="shared" si="11"/>
        <v>3.5645304352871929E-2</v>
      </c>
      <c r="R44" s="43">
        <f t="shared" si="11"/>
        <v>3.7327051328843027E-3</v>
      </c>
      <c r="S44" s="19">
        <f t="shared" si="11"/>
        <v>4.067369936914543E-2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5</v>
      </c>
      <c r="E46" s="15">
        <v>6</v>
      </c>
      <c r="F46" s="15">
        <v>2</v>
      </c>
      <c r="G46" s="16">
        <f>(+D46+E46+F46)/3</f>
        <v>4.333333333333333</v>
      </c>
      <c r="H46" s="17">
        <v>10</v>
      </c>
      <c r="I46" s="17">
        <v>5</v>
      </c>
      <c r="J46" s="17">
        <v>0</v>
      </c>
      <c r="K46" s="16">
        <f>(+H46+I46+J46)/3</f>
        <v>5</v>
      </c>
      <c r="L46" s="18">
        <f t="shared" ref="L46:S46" si="12">(+D46/D$54)*100</f>
        <v>2.0820320632937745E-3</v>
      </c>
      <c r="M46" s="18">
        <f t="shared" si="12"/>
        <v>2.5389517514535498E-3</v>
      </c>
      <c r="N46" s="18">
        <f t="shared" si="12"/>
        <v>8.4449117295601458E-4</v>
      </c>
      <c r="O46" s="19">
        <f t="shared" si="12"/>
        <v>1.8225227359711311E-3</v>
      </c>
      <c r="P46" s="18">
        <f t="shared" si="12"/>
        <v>4.0755608990687342E-3</v>
      </c>
      <c r="Q46" s="18">
        <f t="shared" si="12"/>
        <v>2.0724014158646476E-3</v>
      </c>
      <c r="R46" s="18">
        <f t="shared" si="12"/>
        <v>0</v>
      </c>
      <c r="S46" s="19">
        <f t="shared" si="12"/>
        <v>2.0611671977607479E-3</v>
      </c>
      <c r="T46" s="73"/>
    </row>
    <row r="47" spans="1:20" ht="24" customHeight="1" x14ac:dyDescent="0.35">
      <c r="A47" s="27" t="s">
        <v>44</v>
      </c>
      <c r="B47" s="27"/>
      <c r="C47" s="28" t="s">
        <v>81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  <c r="T47" s="73"/>
    </row>
    <row r="48" spans="1:20" ht="24" customHeight="1" x14ac:dyDescent="0.35">
      <c r="A48" s="27"/>
      <c r="B48" s="27"/>
      <c r="C48" s="28" t="s">
        <v>82</v>
      </c>
      <c r="D48" s="29">
        <v>0</v>
      </c>
      <c r="E48" s="29">
        <v>3</v>
      </c>
      <c r="F48" s="29">
        <v>3</v>
      </c>
      <c r="G48" s="16">
        <f t="shared" ref="G48:G53" si="13">(+D48+E48+F48)/3</f>
        <v>2</v>
      </c>
      <c r="H48" s="30">
        <v>10</v>
      </c>
      <c r="I48" s="30">
        <v>19</v>
      </c>
      <c r="J48" s="30">
        <v>21</v>
      </c>
      <c r="K48" s="16">
        <f t="shared" ref="K48:K53" si="14">(+H48+I48+J48)/3</f>
        <v>16.666666666666668</v>
      </c>
      <c r="L48" s="31">
        <f t="shared" ref="L48:S53" si="15">(+D48/D$54)*100</f>
        <v>0</v>
      </c>
      <c r="M48" s="31">
        <f t="shared" si="15"/>
        <v>1.2694758757267749E-3</v>
      </c>
      <c r="N48" s="31">
        <f t="shared" si="15"/>
        <v>1.266736759434022E-3</v>
      </c>
      <c r="O48" s="19">
        <f t="shared" si="15"/>
        <v>8.4116433967898366E-4</v>
      </c>
      <c r="P48" s="31">
        <f t="shared" si="15"/>
        <v>4.0755608990687342E-3</v>
      </c>
      <c r="Q48" s="31">
        <f t="shared" si="15"/>
        <v>7.875125380285659E-3</v>
      </c>
      <c r="R48" s="31">
        <f t="shared" si="15"/>
        <v>8.7096453100633728E-3</v>
      </c>
      <c r="S48" s="19">
        <f t="shared" si="15"/>
        <v>6.87055732586916E-3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25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si="15"/>
        <v>0</v>
      </c>
      <c r="M52" s="18">
        <f t="shared" si="15"/>
        <v>0</v>
      </c>
      <c r="N52" s="18">
        <f t="shared" si="15"/>
        <v>0</v>
      </c>
      <c r="O52" s="22">
        <f t="shared" si="15"/>
        <v>0</v>
      </c>
      <c r="P52" s="18">
        <f t="shared" si="15"/>
        <v>0</v>
      </c>
      <c r="Q52" s="18">
        <f t="shared" si="15"/>
        <v>0</v>
      </c>
      <c r="R52" s="18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489</v>
      </c>
      <c r="E53" s="66">
        <v>454</v>
      </c>
      <c r="F53" s="66">
        <v>382</v>
      </c>
      <c r="G53" s="67">
        <f t="shared" si="13"/>
        <v>441.66666666666669</v>
      </c>
      <c r="H53" s="30">
        <v>489</v>
      </c>
      <c r="I53" s="30">
        <v>446</v>
      </c>
      <c r="J53" s="30">
        <v>374</v>
      </c>
      <c r="K53" s="67">
        <f t="shared" si="14"/>
        <v>436.33333333333331</v>
      </c>
      <c r="L53" s="31">
        <f t="shared" si="15"/>
        <v>0.20362273579013118</v>
      </c>
      <c r="M53" s="31">
        <f t="shared" si="15"/>
        <v>0.19211401585998528</v>
      </c>
      <c r="N53" s="31">
        <f t="shared" si="15"/>
        <v>0.16129781403459881</v>
      </c>
      <c r="O53" s="68">
        <f t="shared" si="15"/>
        <v>0.18575712501244224</v>
      </c>
      <c r="P53" s="31">
        <f t="shared" si="15"/>
        <v>0.19929492796446113</v>
      </c>
      <c r="Q53" s="31">
        <f t="shared" si="15"/>
        <v>0.18485820629512653</v>
      </c>
      <c r="R53" s="31">
        <f t="shared" si="15"/>
        <v>0.15511463552208102</v>
      </c>
      <c r="S53" s="68">
        <f t="shared" si="15"/>
        <v>0.1798711907912546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240150</v>
      </c>
      <c r="E54" s="46">
        <v>236318</v>
      </c>
      <c r="F54" s="46">
        <v>236829</v>
      </c>
      <c r="G54" s="70">
        <f>G19+G27+G29+G16+G34+G48+G40+G14+G44+G46+G49+G9+G53+G38</f>
        <v>237765.66666666666</v>
      </c>
      <c r="H54" s="46">
        <v>245365</v>
      </c>
      <c r="I54" s="46">
        <v>241266</v>
      </c>
      <c r="J54" s="46">
        <v>241112</v>
      </c>
      <c r="K54" s="70">
        <f t="shared" ref="K54:S54" si="16">K19+K27+K29+K16+K34+K48+K40+K14+K44+K46+K49+K9+K53+K38</f>
        <v>242581</v>
      </c>
      <c r="L54" s="71">
        <f t="shared" si="16"/>
        <v>100.00000000000001</v>
      </c>
      <c r="M54" s="71">
        <f t="shared" si="16"/>
        <v>100.00000000000001</v>
      </c>
      <c r="N54" s="71">
        <f t="shared" si="16"/>
        <v>100.00000000000001</v>
      </c>
      <c r="O54" s="72">
        <f t="shared" si="16"/>
        <v>99.999999999999986</v>
      </c>
      <c r="P54" s="71">
        <f t="shared" si="16"/>
        <v>100</v>
      </c>
      <c r="Q54" s="71">
        <f t="shared" si="16"/>
        <v>100</v>
      </c>
      <c r="R54" s="71">
        <f t="shared" si="16"/>
        <v>100.00000000000001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transitionEvaluation="1">
    <pageSetUpPr fitToPage="1"/>
  </sheetPr>
  <dimension ref="A1:IV56"/>
  <sheetViews>
    <sheetView defaultGridColor="0" colorId="22" zoomScale="55" zoomScaleNormal="5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134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204037</v>
      </c>
      <c r="E9" s="15">
        <v>220799</v>
      </c>
      <c r="F9" s="15">
        <v>221146</v>
      </c>
      <c r="G9" s="16">
        <f>(+D9+E9+F9)/3</f>
        <v>215327.33333333334</v>
      </c>
      <c r="H9" s="17">
        <v>205271</v>
      </c>
      <c r="I9" s="17">
        <v>222539</v>
      </c>
      <c r="J9" s="17">
        <v>222821</v>
      </c>
      <c r="K9" s="16">
        <f>(+H9+I9+J9)/3</f>
        <v>216877</v>
      </c>
      <c r="L9" s="18">
        <f t="shared" ref="L9:S12" si="0">(+D9/D$54)*100</f>
        <v>93.48260347655571</v>
      </c>
      <c r="M9" s="18">
        <f t="shared" si="0"/>
        <v>93.738431232699909</v>
      </c>
      <c r="N9" s="18">
        <f t="shared" si="0"/>
        <v>94.084262564294548</v>
      </c>
      <c r="O9" s="19">
        <f t="shared" si="0"/>
        <v>93.775377035425151</v>
      </c>
      <c r="P9" s="18">
        <f t="shared" si="0"/>
        <v>92.551546275547707</v>
      </c>
      <c r="Q9" s="18">
        <f t="shared" si="0"/>
        <v>92.873568015357961</v>
      </c>
      <c r="R9" s="18">
        <f t="shared" si="0"/>
        <v>93.107439536010958</v>
      </c>
      <c r="S9" s="19">
        <f t="shared" si="0"/>
        <v>92.851516007774833</v>
      </c>
      <c r="T9" s="51"/>
    </row>
    <row r="10" spans="1:20" ht="24" customHeight="1" x14ac:dyDescent="0.35">
      <c r="A10" s="13"/>
      <c r="B10" s="13"/>
      <c r="C10" s="20" t="s">
        <v>73</v>
      </c>
      <c r="D10" s="15">
        <v>201372</v>
      </c>
      <c r="E10" s="15">
        <v>218373</v>
      </c>
      <c r="F10" s="15">
        <v>218719</v>
      </c>
      <c r="G10" s="21">
        <f>(+D10+E10+F10)/3</f>
        <v>212821.33333333334</v>
      </c>
      <c r="H10" s="17">
        <v>201372</v>
      </c>
      <c r="I10" s="17">
        <v>218373</v>
      </c>
      <c r="J10" s="17">
        <v>218719</v>
      </c>
      <c r="K10" s="21">
        <f>(+H10+I10+J10)/3</f>
        <v>212821.33333333334</v>
      </c>
      <c r="L10" s="18">
        <f t="shared" si="0"/>
        <v>92.261593864254891</v>
      </c>
      <c r="M10" s="18">
        <f t="shared" si="0"/>
        <v>92.708492536553052</v>
      </c>
      <c r="N10" s="18">
        <f t="shared" si="0"/>
        <v>93.051720690403357</v>
      </c>
      <c r="O10" s="22">
        <f t="shared" si="0"/>
        <v>92.684010272028743</v>
      </c>
      <c r="P10" s="18">
        <f t="shared" si="0"/>
        <v>90.793584951598575</v>
      </c>
      <c r="Q10" s="18">
        <f t="shared" si="0"/>
        <v>91.13494564196732</v>
      </c>
      <c r="R10" s="18">
        <f t="shared" si="0"/>
        <v>91.393387821959251</v>
      </c>
      <c r="S10" s="22">
        <f t="shared" si="0"/>
        <v>91.115164073626914</v>
      </c>
    </row>
    <row r="11" spans="1:20" ht="24" customHeight="1" x14ac:dyDescent="0.35">
      <c r="A11" s="13"/>
      <c r="B11" s="13"/>
      <c r="C11" s="20" t="s">
        <v>74</v>
      </c>
      <c r="D11" s="15">
        <v>103</v>
      </c>
      <c r="E11" s="15">
        <v>95</v>
      </c>
      <c r="F11" s="15">
        <v>101</v>
      </c>
      <c r="G11" s="21">
        <f>(+D11+E11+F11)/3</f>
        <v>99.666666666666671</v>
      </c>
      <c r="H11" s="17">
        <v>29</v>
      </c>
      <c r="I11" s="17">
        <v>27</v>
      </c>
      <c r="J11" s="17">
        <v>24</v>
      </c>
      <c r="K11" s="21">
        <f>(+H11+I11+J11)/3</f>
        <v>26.666666666666668</v>
      </c>
      <c r="L11" s="18">
        <f t="shared" si="0"/>
        <v>4.7190990644271569E-2</v>
      </c>
      <c r="M11" s="18">
        <f t="shared" si="0"/>
        <v>4.033148233056532E-2</v>
      </c>
      <c r="N11" s="18">
        <f t="shared" si="0"/>
        <v>4.2969398130618459E-2</v>
      </c>
      <c r="O11" s="22">
        <f t="shared" si="0"/>
        <v>4.3404983008183073E-2</v>
      </c>
      <c r="P11" s="18">
        <f t="shared" si="0"/>
        <v>1.3075372760842413E-2</v>
      </c>
      <c r="Q11" s="18">
        <f t="shared" si="0"/>
        <v>1.1268075871710869E-2</v>
      </c>
      <c r="R11" s="18">
        <f t="shared" si="0"/>
        <v>1.0028581457152887E-2</v>
      </c>
      <c r="S11" s="22">
        <f t="shared" si="0"/>
        <v>1.1416795819169372E-2</v>
      </c>
    </row>
    <row r="12" spans="1:20" ht="24" customHeight="1" x14ac:dyDescent="0.35">
      <c r="A12" s="13"/>
      <c r="B12" s="13"/>
      <c r="C12" s="20" t="s">
        <v>75</v>
      </c>
      <c r="D12" s="15">
        <v>2562</v>
      </c>
      <c r="E12" s="15">
        <v>2331</v>
      </c>
      <c r="F12" s="15">
        <v>2326</v>
      </c>
      <c r="G12" s="21">
        <f>(+D12+E12+F12)/3</f>
        <v>2406.3333333333335</v>
      </c>
      <c r="H12" s="17">
        <v>3870</v>
      </c>
      <c r="I12" s="17">
        <v>4139</v>
      </c>
      <c r="J12" s="17">
        <v>4078</v>
      </c>
      <c r="K12" s="21">
        <f>(+H12+I12+J12)/3</f>
        <v>4029</v>
      </c>
      <c r="L12" s="18">
        <f t="shared" si="0"/>
        <v>1.1738186216565412</v>
      </c>
      <c r="M12" s="18">
        <f t="shared" si="0"/>
        <v>0.98960721381629224</v>
      </c>
      <c r="N12" s="18">
        <f t="shared" si="0"/>
        <v>0.98957247576057961</v>
      </c>
      <c r="O12" s="22">
        <f t="shared" si="0"/>
        <v>1.047961780388206</v>
      </c>
      <c r="P12" s="18">
        <f t="shared" si="0"/>
        <v>1.7448859511882808</v>
      </c>
      <c r="Q12" s="18">
        <f t="shared" si="0"/>
        <v>1.7273542975189367</v>
      </c>
      <c r="R12" s="18">
        <f t="shared" si="0"/>
        <v>1.704023132594561</v>
      </c>
      <c r="S12" s="22">
        <f t="shared" si="0"/>
        <v>1.7249351383287523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680</v>
      </c>
      <c r="E14" s="29">
        <v>709</v>
      </c>
      <c r="F14" s="29">
        <v>657</v>
      </c>
      <c r="G14" s="16">
        <f>(+D14+E14+F14)/3</f>
        <v>682</v>
      </c>
      <c r="H14" s="30">
        <v>1195</v>
      </c>
      <c r="I14" s="30">
        <v>1193</v>
      </c>
      <c r="J14" s="30">
        <v>1124</v>
      </c>
      <c r="K14" s="16">
        <f>(+H14+I14+J14)/3</f>
        <v>1170.6666666666667</v>
      </c>
      <c r="L14" s="31">
        <f t="shared" ref="L14:S14" si="1">(+D14/D$54)*100</f>
        <v>0.31155217124373463</v>
      </c>
      <c r="M14" s="31">
        <f t="shared" si="1"/>
        <v>0.301000220761798</v>
      </c>
      <c r="N14" s="31">
        <f t="shared" si="1"/>
        <v>0.27951380764174583</v>
      </c>
      <c r="O14" s="19">
        <f t="shared" si="1"/>
        <v>0.29701202419646344</v>
      </c>
      <c r="P14" s="31">
        <f t="shared" si="1"/>
        <v>0.53879553273126501</v>
      </c>
      <c r="Q14" s="31">
        <f t="shared" si="1"/>
        <v>0.49788201907226176</v>
      </c>
      <c r="R14" s="31">
        <f t="shared" si="1"/>
        <v>0.46967189824332684</v>
      </c>
      <c r="S14" s="19">
        <f t="shared" si="1"/>
        <v>0.50119733646153541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18"/>
      <c r="Q15" s="18"/>
      <c r="R15" s="18"/>
      <c r="S15" s="22"/>
    </row>
    <row r="16" spans="1:20" ht="24" customHeight="1" x14ac:dyDescent="0.35">
      <c r="A16" s="13"/>
      <c r="B16" s="13"/>
      <c r="C16" s="14" t="s">
        <v>17</v>
      </c>
      <c r="D16" s="15">
        <v>190</v>
      </c>
      <c r="E16" s="15">
        <v>215</v>
      </c>
      <c r="F16" s="15">
        <v>222</v>
      </c>
      <c r="G16" s="16">
        <f t="shared" ref="G16:G22" si="2">(+D16+E16+F16)/3</f>
        <v>209</v>
      </c>
      <c r="H16" s="17">
        <v>218</v>
      </c>
      <c r="I16" s="17">
        <v>214</v>
      </c>
      <c r="J16" s="17">
        <v>196</v>
      </c>
      <c r="K16" s="16">
        <f t="shared" ref="K16:K22" si="3">(+H16+I16+J16)/3</f>
        <v>209.33333333333334</v>
      </c>
      <c r="L16" s="18">
        <f t="shared" ref="L16:S22" si="4">(+D16/D$54)*100</f>
        <v>8.7051341965161136E-2</v>
      </c>
      <c r="M16" s="18">
        <f t="shared" si="4"/>
        <v>9.1276512642858354E-2</v>
      </c>
      <c r="N16" s="18">
        <f t="shared" si="4"/>
        <v>9.444758797027028E-2</v>
      </c>
      <c r="O16" s="19">
        <f t="shared" si="4"/>
        <v>9.1019813866658139E-2</v>
      </c>
      <c r="P16" s="18">
        <f t="shared" si="4"/>
        <v>9.8290733167711947E-2</v>
      </c>
      <c r="Q16" s="18">
        <f t="shared" si="4"/>
        <v>8.930993468689355E-2</v>
      </c>
      <c r="R16" s="18">
        <f t="shared" si="4"/>
        <v>8.1900081900081911E-2</v>
      </c>
      <c r="S16" s="19">
        <f t="shared" si="4"/>
        <v>8.9621847180479566E-2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190</v>
      </c>
      <c r="E17" s="15">
        <v>215</v>
      </c>
      <c r="F17" s="15">
        <v>222</v>
      </c>
      <c r="G17" s="21">
        <f t="shared" si="2"/>
        <v>209</v>
      </c>
      <c r="H17" s="17">
        <v>218</v>
      </c>
      <c r="I17" s="17">
        <v>214</v>
      </c>
      <c r="J17" s="17">
        <v>196</v>
      </c>
      <c r="K17" s="21">
        <f t="shared" si="3"/>
        <v>209.33333333333334</v>
      </c>
      <c r="L17" s="18">
        <f t="shared" si="4"/>
        <v>8.7051341965161136E-2</v>
      </c>
      <c r="M17" s="18">
        <f t="shared" si="4"/>
        <v>9.1276512642858354E-2</v>
      </c>
      <c r="N17" s="18">
        <f t="shared" si="4"/>
        <v>9.444758797027028E-2</v>
      </c>
      <c r="O17" s="22">
        <f t="shared" si="4"/>
        <v>9.1019813866658139E-2</v>
      </c>
      <c r="P17" s="18">
        <f t="shared" si="4"/>
        <v>9.8290733167711947E-2</v>
      </c>
      <c r="Q17" s="18">
        <f t="shared" si="4"/>
        <v>8.930993468689355E-2</v>
      </c>
      <c r="R17" s="18">
        <f t="shared" si="4"/>
        <v>8.1900081900081911E-2</v>
      </c>
      <c r="S17" s="22">
        <f t="shared" si="4"/>
        <v>8.9621847180479566E-2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27" t="s">
        <v>20</v>
      </c>
      <c r="B19" s="27"/>
      <c r="C19" s="28" t="s">
        <v>5</v>
      </c>
      <c r="D19" s="29">
        <v>6780</v>
      </c>
      <c r="E19" s="29">
        <v>7256</v>
      </c>
      <c r="F19" s="29">
        <v>6632</v>
      </c>
      <c r="G19" s="16">
        <f t="shared" si="2"/>
        <v>6889.333333333333</v>
      </c>
      <c r="H19" s="30">
        <v>6780</v>
      </c>
      <c r="I19" s="30">
        <v>7256</v>
      </c>
      <c r="J19" s="30">
        <v>6632</v>
      </c>
      <c r="K19" s="16">
        <f t="shared" si="3"/>
        <v>6889.333333333333</v>
      </c>
      <c r="L19" s="31">
        <f t="shared" si="4"/>
        <v>3.1063584132831186</v>
      </c>
      <c r="M19" s="31">
        <f t="shared" si="4"/>
        <v>3.0804761662166524</v>
      </c>
      <c r="N19" s="31">
        <f t="shared" si="4"/>
        <v>2.8215153307154619</v>
      </c>
      <c r="O19" s="19">
        <f t="shared" si="4"/>
        <v>3.0003150127529352</v>
      </c>
      <c r="P19" s="31">
        <f t="shared" si="4"/>
        <v>3.0569319765003993</v>
      </c>
      <c r="Q19" s="31">
        <f t="shared" si="4"/>
        <v>3.0281910564864472</v>
      </c>
      <c r="R19" s="31">
        <f t="shared" si="4"/>
        <v>2.771231342659914</v>
      </c>
      <c r="S19" s="19">
        <f t="shared" si="4"/>
        <v>2.9495291998824067</v>
      </c>
      <c r="T19" s="51"/>
    </row>
    <row r="20" spans="1:20" ht="24" customHeight="1" x14ac:dyDescent="0.35">
      <c r="A20" s="27"/>
      <c r="B20" s="33"/>
      <c r="C20" s="32" t="s">
        <v>6</v>
      </c>
      <c r="D20" s="29">
        <v>3777</v>
      </c>
      <c r="E20" s="29">
        <v>4029</v>
      </c>
      <c r="F20" s="29">
        <v>3757</v>
      </c>
      <c r="G20" s="21">
        <f t="shared" si="2"/>
        <v>3854.3333333333335</v>
      </c>
      <c r="H20" s="30">
        <v>3777</v>
      </c>
      <c r="I20" s="30">
        <v>4029</v>
      </c>
      <c r="J20" s="30">
        <v>3757</v>
      </c>
      <c r="K20" s="21">
        <f t="shared" si="3"/>
        <v>3854.3333333333335</v>
      </c>
      <c r="L20" s="31">
        <f t="shared" si="4"/>
        <v>1.7304890452758612</v>
      </c>
      <c r="M20" s="31">
        <f t="shared" si="4"/>
        <v>1.7104793927352386</v>
      </c>
      <c r="N20" s="31">
        <f t="shared" si="4"/>
        <v>1.5983765225419162</v>
      </c>
      <c r="O20" s="22">
        <f t="shared" si="4"/>
        <v>1.678567954928498</v>
      </c>
      <c r="P20" s="31">
        <f t="shared" si="4"/>
        <v>1.7029545833690276</v>
      </c>
      <c r="Q20" s="31">
        <f t="shared" si="4"/>
        <v>1.6814473217452997</v>
      </c>
      <c r="R20" s="31">
        <f t="shared" si="4"/>
        <v>1.5698908556051414</v>
      </c>
      <c r="S20" s="22">
        <f t="shared" si="4"/>
        <v>1.650155125713193</v>
      </c>
    </row>
    <row r="21" spans="1:20" ht="24" customHeight="1" x14ac:dyDescent="0.35">
      <c r="A21" s="27"/>
      <c r="B21" s="33"/>
      <c r="C21" s="32" t="s">
        <v>7</v>
      </c>
      <c r="D21" s="29">
        <v>2692</v>
      </c>
      <c r="E21" s="29">
        <v>2872</v>
      </c>
      <c r="F21" s="29">
        <v>2516</v>
      </c>
      <c r="G21" s="21">
        <f t="shared" si="2"/>
        <v>2693.3333333333335</v>
      </c>
      <c r="H21" s="30">
        <v>2692</v>
      </c>
      <c r="I21" s="30">
        <v>2872</v>
      </c>
      <c r="J21" s="30">
        <v>2516</v>
      </c>
      <c r="K21" s="21">
        <f t="shared" si="3"/>
        <v>2693.3333333333335</v>
      </c>
      <c r="L21" s="31">
        <f t="shared" si="4"/>
        <v>1.2333800661590197</v>
      </c>
      <c r="M21" s="31">
        <f t="shared" si="4"/>
        <v>1.21928439214088</v>
      </c>
      <c r="N21" s="31">
        <f t="shared" si="4"/>
        <v>1.0704059969963966</v>
      </c>
      <c r="O21" s="22">
        <f t="shared" si="4"/>
        <v>1.1729507113917033</v>
      </c>
      <c r="P21" s="31">
        <f t="shared" si="4"/>
        <v>1.2137552921444064</v>
      </c>
      <c r="Q21" s="31">
        <f t="shared" si="4"/>
        <v>1.1985894038353191</v>
      </c>
      <c r="R21" s="31">
        <f t="shared" si="4"/>
        <v>1.0513296227581941</v>
      </c>
      <c r="S21" s="22">
        <f t="shared" si="4"/>
        <v>1.1530963777361065</v>
      </c>
    </row>
    <row r="22" spans="1:20" ht="24" customHeight="1" x14ac:dyDescent="0.35">
      <c r="A22" s="27"/>
      <c r="B22" s="37"/>
      <c r="C22" s="32" t="s">
        <v>8</v>
      </c>
      <c r="D22" s="29">
        <v>311</v>
      </c>
      <c r="E22" s="29">
        <v>355</v>
      </c>
      <c r="F22" s="29">
        <v>359</v>
      </c>
      <c r="G22" s="21">
        <f t="shared" si="2"/>
        <v>341.66666666666669</v>
      </c>
      <c r="H22" s="30">
        <v>311</v>
      </c>
      <c r="I22" s="30">
        <v>355</v>
      </c>
      <c r="J22" s="30">
        <v>359</v>
      </c>
      <c r="K22" s="21">
        <f t="shared" si="3"/>
        <v>341.66666666666669</v>
      </c>
      <c r="L22" s="31">
        <f t="shared" si="4"/>
        <v>0.14248930184823744</v>
      </c>
      <c r="M22" s="31">
        <f t="shared" si="4"/>
        <v>0.15071238134053358</v>
      </c>
      <c r="N22" s="31">
        <f t="shared" si="4"/>
        <v>0.15273281117714879</v>
      </c>
      <c r="O22" s="22">
        <f t="shared" si="4"/>
        <v>0.14879634643273462</v>
      </c>
      <c r="P22" s="31">
        <f t="shared" si="4"/>
        <v>0.14022210098696522</v>
      </c>
      <c r="Q22" s="31">
        <f t="shared" si="4"/>
        <v>0.14815433090582811</v>
      </c>
      <c r="R22" s="31">
        <f t="shared" si="4"/>
        <v>0.15001086429657859</v>
      </c>
      <c r="S22" s="22">
        <f t="shared" si="4"/>
        <v>0.14627769643310756</v>
      </c>
    </row>
    <row r="23" spans="1:20" ht="24" customHeight="1" x14ac:dyDescent="0.35">
      <c r="A23" s="27"/>
      <c r="B23" s="37"/>
      <c r="C23" s="32" t="s">
        <v>9</v>
      </c>
      <c r="D23" s="29"/>
      <c r="E23" s="29"/>
      <c r="F23" s="29"/>
      <c r="G23" s="21"/>
      <c r="H23" s="30"/>
      <c r="I23" s="30"/>
      <c r="J23" s="30"/>
      <c r="K23" s="21"/>
      <c r="L23" s="31"/>
      <c r="M23" s="31"/>
      <c r="N23" s="31"/>
      <c r="O23" s="22"/>
      <c r="P23" s="31"/>
      <c r="Q23" s="31"/>
      <c r="R23" s="31"/>
      <c r="S23" s="22"/>
    </row>
    <row r="24" spans="1:20" ht="24" customHeight="1" x14ac:dyDescent="0.35">
      <c r="A24" s="27"/>
      <c r="B24" s="37"/>
      <c r="C24" s="32" t="s">
        <v>10</v>
      </c>
      <c r="D24" s="29">
        <v>208</v>
      </c>
      <c r="E24" s="29">
        <v>224</v>
      </c>
      <c r="F24" s="29">
        <v>227</v>
      </c>
      <c r="G24" s="21">
        <f>(+D24+E24+F24)/3</f>
        <v>219.66666666666666</v>
      </c>
      <c r="H24" s="30">
        <v>208</v>
      </c>
      <c r="I24" s="30">
        <v>224</v>
      </c>
      <c r="J24" s="30">
        <v>227</v>
      </c>
      <c r="K24" s="21">
        <f>(+H24+I24+J24)/3</f>
        <v>219.66666666666666</v>
      </c>
      <c r="L24" s="31">
        <f t="shared" ref="L24:S25" si="5">(+D24/D$54)*100</f>
        <v>9.5298311203965869E-2</v>
      </c>
      <c r="M24" s="31">
        <f t="shared" si="5"/>
        <v>9.5097389916280334E-2</v>
      </c>
      <c r="N24" s="31">
        <f t="shared" si="5"/>
        <v>9.6574785897528617E-2</v>
      </c>
      <c r="O24" s="22">
        <f t="shared" si="5"/>
        <v>9.5665163218704483E-2</v>
      </c>
      <c r="P24" s="31">
        <f t="shared" si="5"/>
        <v>9.3781983939835251E-2</v>
      </c>
      <c r="Q24" s="31">
        <f t="shared" si="5"/>
        <v>9.3483296120860551E-2</v>
      </c>
      <c r="R24" s="31">
        <f t="shared" si="5"/>
        <v>9.4853666282237709E-2</v>
      </c>
      <c r="S24" s="22">
        <f t="shared" si="5"/>
        <v>9.404585556040769E-2</v>
      </c>
    </row>
    <row r="25" spans="1:20" ht="24" customHeight="1" x14ac:dyDescent="0.35">
      <c r="A25" s="27"/>
      <c r="B25" s="37"/>
      <c r="C25" s="32" t="s">
        <v>11</v>
      </c>
      <c r="D25" s="29">
        <v>14</v>
      </c>
      <c r="E25" s="29">
        <v>30</v>
      </c>
      <c r="F25" s="29">
        <v>26</v>
      </c>
      <c r="G25" s="21">
        <f>(+D25+E25+F25)/3</f>
        <v>23.333333333333332</v>
      </c>
      <c r="H25" s="30">
        <v>14</v>
      </c>
      <c r="I25" s="30">
        <v>30</v>
      </c>
      <c r="J25" s="30">
        <v>26</v>
      </c>
      <c r="K25" s="21">
        <f>(+H25+I25+J25)/3</f>
        <v>23.333333333333332</v>
      </c>
      <c r="L25" s="31">
        <f t="shared" si="5"/>
        <v>6.4143094079592419E-3</v>
      </c>
      <c r="M25" s="31">
        <f t="shared" si="5"/>
        <v>1.2736257578073258E-2</v>
      </c>
      <c r="N25" s="31">
        <f t="shared" si="5"/>
        <v>1.1061429221743366E-2</v>
      </c>
      <c r="O25" s="22">
        <f t="shared" si="5"/>
        <v>1.0161701707601388E-2</v>
      </c>
      <c r="P25" s="31">
        <f t="shared" si="5"/>
        <v>6.3122489190273719E-3</v>
      </c>
      <c r="Q25" s="31">
        <f t="shared" si="5"/>
        <v>1.2520084301900967E-2</v>
      </c>
      <c r="R25" s="31">
        <f t="shared" si="5"/>
        <v>1.0864296578582294E-2</v>
      </c>
      <c r="S25" s="22">
        <f t="shared" si="5"/>
        <v>9.9896963417731993E-3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1396</v>
      </c>
      <c r="E27" s="15">
        <v>1418</v>
      </c>
      <c r="F27" s="15">
        <v>1547</v>
      </c>
      <c r="G27" s="16">
        <f>(+D27+E27+F27)/3</f>
        <v>1453.6666666666667</v>
      </c>
      <c r="H27" s="17">
        <v>2169</v>
      </c>
      <c r="I27" s="17">
        <v>2175</v>
      </c>
      <c r="J27" s="17">
        <v>2940</v>
      </c>
      <c r="K27" s="16">
        <f>(+H27+I27+J27)/3</f>
        <v>2428</v>
      </c>
      <c r="L27" s="18">
        <f t="shared" ref="L27:S27" si="6">(+D27/D$54)*100</f>
        <v>0.63959828096507876</v>
      </c>
      <c r="M27" s="18">
        <f t="shared" si="6"/>
        <v>0.602000441523596</v>
      </c>
      <c r="N27" s="18">
        <f t="shared" si="6"/>
        <v>0.65815503869373027</v>
      </c>
      <c r="O27" s="19">
        <f t="shared" si="6"/>
        <v>0.63307401638356653</v>
      </c>
      <c r="P27" s="18">
        <f t="shared" si="6"/>
        <v>0.9779477075264551</v>
      </c>
      <c r="Q27" s="18">
        <f t="shared" si="6"/>
        <v>0.90770611188782002</v>
      </c>
      <c r="R27" s="18">
        <f t="shared" si="6"/>
        <v>1.2285012285012284</v>
      </c>
      <c r="S27" s="19">
        <f t="shared" si="6"/>
        <v>1.0394992593353711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1389</v>
      </c>
      <c r="E29" s="29">
        <v>1391</v>
      </c>
      <c r="F29" s="29">
        <v>1340</v>
      </c>
      <c r="G29" s="16">
        <f>(+D29+E29+F29)/3</f>
        <v>1373.3333333333333</v>
      </c>
      <c r="H29" s="30">
        <v>1551</v>
      </c>
      <c r="I29" s="30">
        <v>1696</v>
      </c>
      <c r="J29" s="30">
        <v>1600</v>
      </c>
      <c r="K29" s="16">
        <f>(+H29+I29+J29)/3</f>
        <v>1615.6666666666667</v>
      </c>
      <c r="L29" s="31">
        <f t="shared" ref="L29:S32" si="7">(+D29/D$54)*100</f>
        <v>0.63639112626109906</v>
      </c>
      <c r="M29" s="31">
        <f t="shared" si="7"/>
        <v>0.59053780970333003</v>
      </c>
      <c r="N29" s="31">
        <f t="shared" si="7"/>
        <v>0.57008904450523501</v>
      </c>
      <c r="O29" s="19">
        <f t="shared" si="7"/>
        <v>0.59808872907596744</v>
      </c>
      <c r="P29" s="31">
        <f t="shared" si="7"/>
        <v>0.69930700524367539</v>
      </c>
      <c r="Q29" s="31">
        <f t="shared" si="7"/>
        <v>0.70780209920080128</v>
      </c>
      <c r="R29" s="31">
        <f t="shared" si="7"/>
        <v>0.66857209714352572</v>
      </c>
      <c r="S29" s="19">
        <f t="shared" si="7"/>
        <v>0.69171511669392427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464</v>
      </c>
      <c r="E30" s="29">
        <v>459</v>
      </c>
      <c r="F30" s="29">
        <v>435</v>
      </c>
      <c r="G30" s="21">
        <f>(+D30+E30+F30)/3</f>
        <v>452.66666666666669</v>
      </c>
      <c r="H30" s="30">
        <v>516</v>
      </c>
      <c r="I30" s="30">
        <v>570</v>
      </c>
      <c r="J30" s="30">
        <v>545</v>
      </c>
      <c r="K30" s="21">
        <f>(+H30+I30+J30)/3</f>
        <v>543.66666666666663</v>
      </c>
      <c r="L30" s="31">
        <f t="shared" si="7"/>
        <v>0.21258854037807773</v>
      </c>
      <c r="M30" s="31">
        <f t="shared" si="7"/>
        <v>0.19486474094452086</v>
      </c>
      <c r="N30" s="31">
        <f t="shared" si="7"/>
        <v>0.18506621967147555</v>
      </c>
      <c r="O30" s="22">
        <f t="shared" si="7"/>
        <v>0.19713701312746693</v>
      </c>
      <c r="P30" s="31">
        <f t="shared" si="7"/>
        <v>0.23265146015843743</v>
      </c>
      <c r="Q30" s="31">
        <f t="shared" si="7"/>
        <v>0.23788160173611833</v>
      </c>
      <c r="R30" s="31">
        <f t="shared" si="7"/>
        <v>0.22773237058951343</v>
      </c>
      <c r="S30" s="22">
        <f t="shared" si="7"/>
        <v>0.23275992476331553</v>
      </c>
    </row>
    <row r="31" spans="1:20" ht="24" customHeight="1" x14ac:dyDescent="0.35">
      <c r="A31" s="27"/>
      <c r="B31" s="33"/>
      <c r="C31" s="32" t="s">
        <v>54</v>
      </c>
      <c r="D31" s="29">
        <v>524</v>
      </c>
      <c r="E31" s="29">
        <v>516</v>
      </c>
      <c r="F31" s="29">
        <v>516</v>
      </c>
      <c r="G31" s="21">
        <f>(+D31+E31+F31)/3</f>
        <v>518.66666666666663</v>
      </c>
      <c r="H31" s="30">
        <v>456</v>
      </c>
      <c r="I31" s="30">
        <v>513</v>
      </c>
      <c r="J31" s="30">
        <v>464</v>
      </c>
      <c r="K31" s="21">
        <f>(+H31+I31+J31)/3</f>
        <v>477.66666666666669</v>
      </c>
      <c r="L31" s="31">
        <f t="shared" si="7"/>
        <v>0.24007843784076016</v>
      </c>
      <c r="M31" s="31">
        <f t="shared" si="7"/>
        <v>0.21906363034286006</v>
      </c>
      <c r="N31" s="31">
        <f t="shared" si="7"/>
        <v>0.21952682609306062</v>
      </c>
      <c r="O31" s="22">
        <f t="shared" si="7"/>
        <v>0.22588011224325366</v>
      </c>
      <c r="P31" s="31">
        <f t="shared" si="7"/>
        <v>0.20559896479117726</v>
      </c>
      <c r="Q31" s="31">
        <f t="shared" si="7"/>
        <v>0.21409344156250654</v>
      </c>
      <c r="R31" s="31">
        <f t="shared" si="7"/>
        <v>0.19388590817162246</v>
      </c>
      <c r="S31" s="22">
        <f t="shared" si="7"/>
        <v>0.20450335511087137</v>
      </c>
    </row>
    <row r="32" spans="1:20" ht="24" customHeight="1" x14ac:dyDescent="0.35">
      <c r="A32" s="27"/>
      <c r="B32" s="33"/>
      <c r="C32" s="32" t="s">
        <v>55</v>
      </c>
      <c r="D32" s="29">
        <v>401</v>
      </c>
      <c r="E32" s="29">
        <v>416</v>
      </c>
      <c r="F32" s="29">
        <v>389</v>
      </c>
      <c r="G32" s="21">
        <f>(+D32+E32+F32)/3</f>
        <v>402</v>
      </c>
      <c r="H32" s="30">
        <v>579</v>
      </c>
      <c r="I32" s="30">
        <v>613</v>
      </c>
      <c r="J32" s="30">
        <v>591</v>
      </c>
      <c r="K32" s="21">
        <f>(+H32+I32+J32)/3</f>
        <v>594.33333333333337</v>
      </c>
      <c r="L32" s="31">
        <f t="shared" si="7"/>
        <v>0.18372414804226112</v>
      </c>
      <c r="M32" s="31">
        <f t="shared" si="7"/>
        <v>0.1766094384159492</v>
      </c>
      <c r="N32" s="31">
        <f t="shared" si="7"/>
        <v>0.16549599874069884</v>
      </c>
      <c r="O32" s="22">
        <f t="shared" si="7"/>
        <v>0.17507160370524677</v>
      </c>
      <c r="P32" s="31">
        <f t="shared" si="7"/>
        <v>0.26105658029406065</v>
      </c>
      <c r="Q32" s="31">
        <f t="shared" si="7"/>
        <v>0.25582705590217641</v>
      </c>
      <c r="R32" s="31">
        <f t="shared" si="7"/>
        <v>0.24695381838238983</v>
      </c>
      <c r="S32" s="22">
        <f t="shared" si="7"/>
        <v>0.25445183681973738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70</v>
      </c>
      <c r="E34" s="15">
        <v>2952</v>
      </c>
      <c r="F34" s="15">
        <v>2809</v>
      </c>
      <c r="G34" s="16">
        <f>(+D34+E34+F34)/3</f>
        <v>1943.6666666666667</v>
      </c>
      <c r="H34" s="17">
        <v>297</v>
      </c>
      <c r="I34" s="17">
        <v>3801</v>
      </c>
      <c r="J34" s="17">
        <v>3476</v>
      </c>
      <c r="K34" s="16">
        <f>(+H34+I34+J34)/3</f>
        <v>2524.6666666666665</v>
      </c>
      <c r="L34" s="18">
        <f t="shared" ref="L34:S36" si="8">(+D34/D$54)*100</f>
        <v>3.2071547039796207E-2</v>
      </c>
      <c r="M34" s="18">
        <f t="shared" si="8"/>
        <v>1.2532477456824087</v>
      </c>
      <c r="N34" s="18">
        <f t="shared" si="8"/>
        <v>1.1950597955337352</v>
      </c>
      <c r="O34" s="19">
        <f t="shared" si="8"/>
        <v>0.84646975224319576</v>
      </c>
      <c r="P34" s="18">
        <f t="shared" si="8"/>
        <v>0.13390985206793782</v>
      </c>
      <c r="Q34" s="18">
        <f t="shared" si="8"/>
        <v>1.5862946810508525</v>
      </c>
      <c r="R34" s="18">
        <f t="shared" si="8"/>
        <v>1.4524728810443097</v>
      </c>
      <c r="S34" s="19">
        <f t="shared" si="8"/>
        <v>1.0808851441798601</v>
      </c>
      <c r="T34" s="73"/>
    </row>
    <row r="35" spans="1:20" ht="24" customHeight="1" x14ac:dyDescent="0.35">
      <c r="A35" s="13"/>
      <c r="B35" s="74"/>
      <c r="C35" s="20" t="s">
        <v>23</v>
      </c>
      <c r="D35" s="15">
        <v>8</v>
      </c>
      <c r="E35" s="15">
        <v>2951</v>
      </c>
      <c r="F35" s="15">
        <v>2808</v>
      </c>
      <c r="G35" s="21">
        <f>(+D35+E35+F35)/3</f>
        <v>1922.3333333333333</v>
      </c>
      <c r="H35" s="17">
        <v>0</v>
      </c>
      <c r="I35" s="17">
        <v>3801</v>
      </c>
      <c r="J35" s="17">
        <v>3476</v>
      </c>
      <c r="K35" s="21">
        <f>(+H35+I35+J35)/3</f>
        <v>2425.6666666666665</v>
      </c>
      <c r="L35" s="18">
        <f t="shared" si="8"/>
        <v>3.6653196616909952E-3</v>
      </c>
      <c r="M35" s="18">
        <f t="shared" si="8"/>
        <v>1.2528232037631397</v>
      </c>
      <c r="N35" s="18">
        <f t="shared" si="8"/>
        <v>1.1946343559482835</v>
      </c>
      <c r="O35" s="22">
        <f t="shared" si="8"/>
        <v>0.83717905353910294</v>
      </c>
      <c r="P35" s="18">
        <f t="shared" si="8"/>
        <v>0</v>
      </c>
      <c r="Q35" s="18">
        <f t="shared" si="8"/>
        <v>1.5862946810508525</v>
      </c>
      <c r="R35" s="18">
        <f t="shared" si="8"/>
        <v>1.4524728810443097</v>
      </c>
      <c r="S35" s="22">
        <f t="shared" si="8"/>
        <v>1.0385002897011937</v>
      </c>
    </row>
    <row r="36" spans="1:20" ht="24" customHeight="1" x14ac:dyDescent="0.35">
      <c r="A36" s="13"/>
      <c r="B36" s="74"/>
      <c r="C36" s="20" t="s">
        <v>24</v>
      </c>
      <c r="D36" s="15">
        <v>62</v>
      </c>
      <c r="E36" s="15">
        <v>1</v>
      </c>
      <c r="F36" s="15">
        <v>1</v>
      </c>
      <c r="G36" s="21">
        <f>(+D36+E36+F36)/3</f>
        <v>21.333333333333332</v>
      </c>
      <c r="H36" s="17">
        <v>297</v>
      </c>
      <c r="I36" s="17">
        <v>0</v>
      </c>
      <c r="J36" s="17">
        <v>0</v>
      </c>
      <c r="K36" s="21">
        <f>(+H36+I36+J36)/3</f>
        <v>99</v>
      </c>
      <c r="L36" s="18">
        <f t="shared" si="8"/>
        <v>2.8406227378105216E-2</v>
      </c>
      <c r="M36" s="18">
        <f t="shared" si="8"/>
        <v>4.245419192691086E-4</v>
      </c>
      <c r="N36" s="18">
        <f t="shared" si="8"/>
        <v>4.2543958545166789E-4</v>
      </c>
      <c r="O36" s="22">
        <f t="shared" si="8"/>
        <v>9.2906987040926974E-3</v>
      </c>
      <c r="P36" s="18">
        <f t="shared" si="8"/>
        <v>0.13390985206793782</v>
      </c>
      <c r="Q36" s="18">
        <f t="shared" si="8"/>
        <v>0</v>
      </c>
      <c r="R36" s="18">
        <f t="shared" si="8"/>
        <v>0</v>
      </c>
      <c r="S36" s="22">
        <f t="shared" si="8"/>
        <v>4.2384854478666287E-2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2933</v>
      </c>
      <c r="E38" s="29">
        <v>115</v>
      </c>
      <c r="F38" s="29">
        <v>47</v>
      </c>
      <c r="G38" s="16">
        <f>(+D38+E38+F38)/3</f>
        <v>1031.6666666666667</v>
      </c>
      <c r="H38" s="30">
        <v>3536</v>
      </c>
      <c r="I38" s="30">
        <v>132</v>
      </c>
      <c r="J38" s="30">
        <v>0</v>
      </c>
      <c r="K38" s="16">
        <f>(+H38+I38+J38)/3</f>
        <v>1222.6666666666667</v>
      </c>
      <c r="L38" s="31">
        <f t="shared" ref="L38:S40" si="9">(+D38/D$54)*100</f>
        <v>1.343797820967461</v>
      </c>
      <c r="M38" s="31">
        <f t="shared" si="9"/>
        <v>4.8822320715947491E-2</v>
      </c>
      <c r="N38" s="31">
        <f t="shared" si="9"/>
        <v>1.9995660516228395E-2</v>
      </c>
      <c r="O38" s="19">
        <f t="shared" si="9"/>
        <v>0.44929238264323279</v>
      </c>
      <c r="P38" s="31">
        <f t="shared" si="9"/>
        <v>1.5942937269771993</v>
      </c>
      <c r="Q38" s="31">
        <f t="shared" si="9"/>
        <v>5.5088370928364251E-2</v>
      </c>
      <c r="R38" s="31">
        <f t="shared" si="9"/>
        <v>0</v>
      </c>
      <c r="S38" s="19">
        <f t="shared" si="9"/>
        <v>0.52346008830891577</v>
      </c>
      <c r="T38" s="73"/>
    </row>
    <row r="39" spans="1:20" ht="24" customHeight="1" x14ac:dyDescent="0.35">
      <c r="A39" s="27"/>
      <c r="B39" s="33"/>
      <c r="C39" s="32" t="s">
        <v>27</v>
      </c>
      <c r="D39" s="29">
        <v>2933</v>
      </c>
      <c r="E39" s="29">
        <v>0</v>
      </c>
      <c r="F39" s="29">
        <v>0</v>
      </c>
      <c r="G39" s="21">
        <f>(+D39+E39+F39)/3</f>
        <v>977.66666666666663</v>
      </c>
      <c r="H39" s="30">
        <v>3536</v>
      </c>
      <c r="I39" s="30">
        <v>8</v>
      </c>
      <c r="J39" s="30">
        <v>0</v>
      </c>
      <c r="K39" s="21">
        <f>(+H39+I39+J39)/3</f>
        <v>1181.3333333333333</v>
      </c>
      <c r="L39" s="31">
        <f t="shared" si="9"/>
        <v>1.343797820967461</v>
      </c>
      <c r="M39" s="31">
        <f t="shared" si="9"/>
        <v>0</v>
      </c>
      <c r="N39" s="31">
        <f t="shared" si="9"/>
        <v>0</v>
      </c>
      <c r="O39" s="22">
        <f t="shared" si="9"/>
        <v>0.42577530154849819</v>
      </c>
      <c r="P39" s="31">
        <f t="shared" si="9"/>
        <v>1.5942937269771993</v>
      </c>
      <c r="Q39" s="31">
        <f t="shared" si="9"/>
        <v>3.3386891471735912E-3</v>
      </c>
      <c r="R39" s="31">
        <f t="shared" si="9"/>
        <v>0</v>
      </c>
      <c r="S39" s="22">
        <f t="shared" si="9"/>
        <v>0.50576405478920305</v>
      </c>
    </row>
    <row r="40" spans="1:20" ht="24" customHeight="1" x14ac:dyDescent="0.35">
      <c r="A40" s="27"/>
      <c r="B40" s="33"/>
      <c r="C40" s="32" t="s">
        <v>19</v>
      </c>
      <c r="D40" s="29">
        <v>0</v>
      </c>
      <c r="E40" s="29">
        <v>115</v>
      </c>
      <c r="F40" s="29">
        <v>47</v>
      </c>
      <c r="G40" s="21">
        <f>(+D40+E40+F40)/3</f>
        <v>54</v>
      </c>
      <c r="H40" s="30">
        <v>0</v>
      </c>
      <c r="I40" s="30">
        <v>124</v>
      </c>
      <c r="J40" s="30">
        <v>0</v>
      </c>
      <c r="K40" s="21">
        <f>(+H40+I40+J40)/3</f>
        <v>41.333333333333336</v>
      </c>
      <c r="L40" s="31">
        <f t="shared" si="9"/>
        <v>0</v>
      </c>
      <c r="M40" s="31">
        <f t="shared" si="9"/>
        <v>4.8822320715947491E-2</v>
      </c>
      <c r="N40" s="31">
        <f t="shared" si="9"/>
        <v>1.9995660516228395E-2</v>
      </c>
      <c r="O40" s="22">
        <f t="shared" si="9"/>
        <v>2.3517081094734639E-2</v>
      </c>
      <c r="P40" s="31">
        <f t="shared" si="9"/>
        <v>0</v>
      </c>
      <c r="Q40" s="31">
        <f t="shared" si="9"/>
        <v>5.174968178119066E-2</v>
      </c>
      <c r="R40" s="31">
        <f t="shared" si="9"/>
        <v>0</v>
      </c>
      <c r="S40" s="22">
        <f t="shared" si="9"/>
        <v>1.7696033519712526E-2</v>
      </c>
    </row>
    <row r="41" spans="1:20" ht="24" customHeight="1" x14ac:dyDescent="0.35">
      <c r="A41" s="13" t="s">
        <v>35</v>
      </c>
      <c r="B41" s="13"/>
      <c r="C41" s="35" t="s">
        <v>76</v>
      </c>
      <c r="D41" s="15"/>
      <c r="E41" s="15"/>
      <c r="F41" s="15"/>
      <c r="G41" s="21"/>
      <c r="H41" s="17"/>
      <c r="I41" s="17"/>
      <c r="J41" s="25"/>
      <c r="K41" s="21"/>
      <c r="L41" s="18"/>
      <c r="M41" s="18"/>
      <c r="N41" s="26"/>
      <c r="O41" s="22"/>
      <c r="P41" s="18"/>
      <c r="Q41" s="18"/>
      <c r="R41" s="26"/>
      <c r="S41" s="22"/>
    </row>
    <row r="42" spans="1:20" ht="24" customHeight="1" x14ac:dyDescent="0.35">
      <c r="A42" s="13"/>
      <c r="B42" s="13"/>
      <c r="C42" s="35" t="s">
        <v>77</v>
      </c>
      <c r="D42" s="15">
        <v>53</v>
      </c>
      <c r="E42" s="15">
        <v>35</v>
      </c>
      <c r="F42" s="15">
        <v>43</v>
      </c>
      <c r="G42" s="16">
        <f>(+D42+E42+F42)/3</f>
        <v>43.666666666666664</v>
      </c>
      <c r="H42" s="17">
        <v>78</v>
      </c>
      <c r="I42" s="17">
        <v>37</v>
      </c>
      <c r="J42" s="25">
        <v>8</v>
      </c>
      <c r="K42" s="16">
        <f>(+H42+I42+J42)/3</f>
        <v>41</v>
      </c>
      <c r="L42" s="18">
        <f t="shared" ref="L42:S42" si="10">(+D42/D$54)*100</f>
        <v>2.4282742758702843E-2</v>
      </c>
      <c r="M42" s="18">
        <f t="shared" si="10"/>
        <v>1.4858967174418803E-2</v>
      </c>
      <c r="N42" s="26">
        <f t="shared" si="10"/>
        <v>1.8293902174421721E-2</v>
      </c>
      <c r="O42" s="19">
        <f t="shared" si="10"/>
        <v>1.9016898909939739E-2</v>
      </c>
      <c r="P42" s="18">
        <f t="shared" si="10"/>
        <v>3.5168243977438222E-2</v>
      </c>
      <c r="Q42" s="18">
        <f t="shared" si="10"/>
        <v>1.5441437305677857E-2</v>
      </c>
      <c r="R42" s="26">
        <f t="shared" si="10"/>
        <v>3.3428604857176289E-3</v>
      </c>
      <c r="S42" s="19">
        <f t="shared" si="10"/>
        <v>1.7553323571972906E-2</v>
      </c>
      <c r="T42" s="73"/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221</v>
      </c>
      <c r="E44" s="29">
        <v>177</v>
      </c>
      <c r="F44" s="29">
        <v>109</v>
      </c>
      <c r="G44" s="16">
        <f>(+D44+E44+F44)/3</f>
        <v>169</v>
      </c>
      <c r="H44" s="30">
        <v>193</v>
      </c>
      <c r="I44" s="30">
        <v>96</v>
      </c>
      <c r="J44" s="42">
        <v>8</v>
      </c>
      <c r="K44" s="16">
        <f>(+H44+I44+J44)/3</f>
        <v>99</v>
      </c>
      <c r="L44" s="31">
        <f t="shared" ref="L44:S44" si="11">(+D44/D$54)*100</f>
        <v>0.10125445565421375</v>
      </c>
      <c r="M44" s="31">
        <f t="shared" si="11"/>
        <v>7.5143919710632223E-2</v>
      </c>
      <c r="N44" s="43">
        <f t="shared" si="11"/>
        <v>4.6372914814231801E-2</v>
      </c>
      <c r="O44" s="19">
        <f t="shared" si="11"/>
        <v>7.3599753796484341E-2</v>
      </c>
      <c r="P44" s="31">
        <f t="shared" si="11"/>
        <v>8.7018860098020206E-2</v>
      </c>
      <c r="Q44" s="31">
        <f t="shared" si="11"/>
        <v>4.0064269766083092E-2</v>
      </c>
      <c r="R44" s="43">
        <f t="shared" si="11"/>
        <v>3.3428604857176289E-3</v>
      </c>
      <c r="S44" s="19">
        <f t="shared" si="11"/>
        <v>4.2384854478666287E-2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9</v>
      </c>
      <c r="E46" s="15">
        <v>4</v>
      </c>
      <c r="F46" s="15">
        <v>1</v>
      </c>
      <c r="G46" s="16">
        <f>(+D46+E46+F46)/3</f>
        <v>4.666666666666667</v>
      </c>
      <c r="H46" s="17">
        <v>8</v>
      </c>
      <c r="I46" s="17">
        <v>3</v>
      </c>
      <c r="J46" s="17">
        <v>1</v>
      </c>
      <c r="K46" s="16">
        <f>(+H46+I46+J46)/3</f>
        <v>4</v>
      </c>
      <c r="L46" s="18">
        <f t="shared" ref="L46:S46" si="12">(+D46/D$54)*100</f>
        <v>4.1234846194023698E-3</v>
      </c>
      <c r="M46" s="18">
        <f t="shared" si="12"/>
        <v>1.6981676770764344E-3</v>
      </c>
      <c r="N46" s="18">
        <f t="shared" si="12"/>
        <v>4.2543958545166789E-4</v>
      </c>
      <c r="O46" s="19">
        <f t="shared" si="12"/>
        <v>2.0323403415202779E-3</v>
      </c>
      <c r="P46" s="18">
        <f t="shared" si="12"/>
        <v>3.606999382301356E-3</v>
      </c>
      <c r="Q46" s="18">
        <f t="shared" si="12"/>
        <v>1.2520084301900966E-3</v>
      </c>
      <c r="R46" s="18">
        <f t="shared" si="12"/>
        <v>4.1785756071470361E-4</v>
      </c>
      <c r="S46" s="19">
        <f t="shared" si="12"/>
        <v>1.7125193728754057E-3</v>
      </c>
      <c r="T46" s="73"/>
    </row>
    <row r="47" spans="1:20" ht="24" customHeight="1" x14ac:dyDescent="0.35">
      <c r="A47" s="27" t="s">
        <v>44</v>
      </c>
      <c r="B47" s="27"/>
      <c r="C47" s="28" t="s">
        <v>81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  <c r="T47" s="73"/>
    </row>
    <row r="48" spans="1:20" ht="24" customHeight="1" x14ac:dyDescent="0.35">
      <c r="A48" s="27"/>
      <c r="B48" s="27"/>
      <c r="C48" s="28" t="s">
        <v>82</v>
      </c>
      <c r="D48" s="79" t="s">
        <v>85</v>
      </c>
      <c r="E48" s="79" t="s">
        <v>85</v>
      </c>
      <c r="F48" s="29">
        <v>3</v>
      </c>
      <c r="G48" s="16">
        <f t="shared" ref="G48:G53" si="13">(+D48+E48+F48)/3</f>
        <v>1</v>
      </c>
      <c r="H48" s="79" t="s">
        <v>85</v>
      </c>
      <c r="I48" s="79" t="s">
        <v>85</v>
      </c>
      <c r="J48" s="30">
        <v>2</v>
      </c>
      <c r="K48" s="16">
        <f t="shared" ref="K48:K53" si="14">(+H48+I48+J48)/3</f>
        <v>0.66666666666666663</v>
      </c>
      <c r="L48" s="31">
        <f t="shared" ref="L48:S53" si="15">(+D48/D$54)*100</f>
        <v>0</v>
      </c>
      <c r="M48" s="31">
        <f t="shared" si="15"/>
        <v>0</v>
      </c>
      <c r="N48" s="31">
        <f t="shared" si="15"/>
        <v>1.2763187563550038E-3</v>
      </c>
      <c r="O48" s="19">
        <f t="shared" si="15"/>
        <v>4.3550150175434519E-4</v>
      </c>
      <c r="P48" s="80" t="s">
        <v>85</v>
      </c>
      <c r="Q48" s="80" t="s">
        <v>85</v>
      </c>
      <c r="R48" s="31">
        <f t="shared" si="15"/>
        <v>8.3571512142940722E-4</v>
      </c>
      <c r="S48" s="19">
        <f t="shared" si="15"/>
        <v>2.8541989547923425E-4</v>
      </c>
      <c r="T48" s="73"/>
    </row>
    <row r="49" spans="1:256" ht="24" customHeight="1" x14ac:dyDescent="0.35">
      <c r="A49" s="13" t="s">
        <v>49</v>
      </c>
      <c r="B49" s="13"/>
      <c r="C49" s="14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17">
        <v>0</v>
      </c>
      <c r="I49" s="17">
        <v>0</v>
      </c>
      <c r="J49" s="17">
        <v>0</v>
      </c>
      <c r="K49" s="16">
        <f t="shared" si="14"/>
        <v>0</v>
      </c>
      <c r="L49" s="18">
        <f t="shared" si="15"/>
        <v>0</v>
      </c>
      <c r="M49" s="18">
        <f t="shared" si="15"/>
        <v>0</v>
      </c>
      <c r="N49" s="18">
        <f t="shared" si="15"/>
        <v>0</v>
      </c>
      <c r="O49" s="19">
        <f t="shared" si="15"/>
        <v>0</v>
      </c>
      <c r="P49" s="18">
        <f t="shared" si="15"/>
        <v>0</v>
      </c>
      <c r="Q49" s="18">
        <f t="shared" si="15"/>
        <v>0</v>
      </c>
      <c r="R49" s="18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13"/>
      <c r="B50" s="74"/>
      <c r="C50" s="20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17">
        <v>0</v>
      </c>
      <c r="I50" s="25">
        <v>0</v>
      </c>
      <c r="J50" s="17">
        <v>0</v>
      </c>
      <c r="K50" s="21">
        <f t="shared" si="14"/>
        <v>0</v>
      </c>
      <c r="L50" s="18">
        <f t="shared" si="15"/>
        <v>0</v>
      </c>
      <c r="M50" s="18">
        <f t="shared" si="15"/>
        <v>0</v>
      </c>
      <c r="N50" s="18">
        <f t="shared" si="15"/>
        <v>0</v>
      </c>
      <c r="O50" s="22">
        <f t="shared" si="15"/>
        <v>0</v>
      </c>
      <c r="P50" s="18">
        <f t="shared" si="15"/>
        <v>0</v>
      </c>
      <c r="Q50" s="18">
        <f t="shared" si="15"/>
        <v>0</v>
      </c>
      <c r="R50" s="18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13"/>
      <c r="B51" s="74"/>
      <c r="C51" s="20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17">
        <v>0</v>
      </c>
      <c r="I51" s="17">
        <v>0</v>
      </c>
      <c r="J51" s="17">
        <v>0</v>
      </c>
      <c r="K51" s="21">
        <f t="shared" si="14"/>
        <v>0</v>
      </c>
      <c r="L51" s="18">
        <f t="shared" si="15"/>
        <v>0</v>
      </c>
      <c r="M51" s="18">
        <f t="shared" si="15"/>
        <v>0</v>
      </c>
      <c r="N51" s="18">
        <f t="shared" si="15"/>
        <v>0</v>
      </c>
      <c r="O51" s="22">
        <f t="shared" si="15"/>
        <v>0</v>
      </c>
      <c r="P51" s="18">
        <f t="shared" si="15"/>
        <v>0</v>
      </c>
      <c r="Q51" s="18">
        <f t="shared" si="15"/>
        <v>0</v>
      </c>
      <c r="R51" s="18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13"/>
      <c r="B52" s="74"/>
      <c r="C52" s="20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17">
        <v>0</v>
      </c>
      <c r="I52" s="17">
        <v>0</v>
      </c>
      <c r="J52" s="17">
        <v>0</v>
      </c>
      <c r="K52" s="21">
        <f t="shared" si="14"/>
        <v>0</v>
      </c>
      <c r="L52" s="18">
        <f t="shared" si="15"/>
        <v>0</v>
      </c>
      <c r="M52" s="18">
        <f t="shared" si="15"/>
        <v>0</v>
      </c>
      <c r="N52" s="18">
        <f t="shared" si="15"/>
        <v>0</v>
      </c>
      <c r="O52" s="22">
        <f t="shared" si="15"/>
        <v>0</v>
      </c>
      <c r="P52" s="18">
        <f t="shared" si="15"/>
        <v>0</v>
      </c>
      <c r="Q52" s="18">
        <f t="shared" si="15"/>
        <v>0</v>
      </c>
      <c r="R52" s="18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504</v>
      </c>
      <c r="E53" s="66">
        <v>477</v>
      </c>
      <c r="F53" s="66">
        <v>495</v>
      </c>
      <c r="G53" s="67">
        <f t="shared" si="13"/>
        <v>492</v>
      </c>
      <c r="H53" s="30">
        <v>495</v>
      </c>
      <c r="I53" s="30">
        <v>473</v>
      </c>
      <c r="J53" s="30">
        <v>508</v>
      </c>
      <c r="K53" s="67">
        <f t="shared" si="14"/>
        <v>492</v>
      </c>
      <c r="L53" s="31">
        <f t="shared" si="15"/>
        <v>0.23091513868653268</v>
      </c>
      <c r="M53" s="31">
        <f t="shared" si="15"/>
        <v>0.20250649549136482</v>
      </c>
      <c r="N53" s="31">
        <f t="shared" si="15"/>
        <v>0.21059259479857562</v>
      </c>
      <c r="O53" s="68">
        <f t="shared" si="15"/>
        <v>0.21426673886313785</v>
      </c>
      <c r="P53" s="31">
        <f t="shared" si="15"/>
        <v>0.2231830867798964</v>
      </c>
      <c r="Q53" s="31">
        <f t="shared" si="15"/>
        <v>0.19739999582663856</v>
      </c>
      <c r="R53" s="31">
        <f t="shared" si="15"/>
        <v>0.2122716408430694</v>
      </c>
      <c r="S53" s="68">
        <f t="shared" si="15"/>
        <v>0.21063988286367488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218262</v>
      </c>
      <c r="E54" s="46">
        <v>235548</v>
      </c>
      <c r="F54" s="46">
        <v>235051</v>
      </c>
      <c r="G54" s="70">
        <f>G19+G27+G29+G16+G34+G48+G38+G14+G44+G46+G49+G9+G53+G42</f>
        <v>229620.33333333334</v>
      </c>
      <c r="H54" s="46">
        <v>221791</v>
      </c>
      <c r="I54" s="46">
        <v>239615</v>
      </c>
      <c r="J54" s="46">
        <v>239316</v>
      </c>
      <c r="K54" s="70">
        <f t="shared" ref="K54:S54" si="16">K19+K27+K29+K16+K34+K48+K38+K14+K44+K46+K49+K9+K53+K42</f>
        <v>233574</v>
      </c>
      <c r="L54" s="71">
        <f t="shared" si="16"/>
        <v>100</v>
      </c>
      <c r="M54" s="71">
        <f t="shared" si="16"/>
        <v>99.999999999999986</v>
      </c>
      <c r="N54" s="71">
        <f t="shared" si="16"/>
        <v>99.999999999999986</v>
      </c>
      <c r="O54" s="72">
        <f t="shared" si="16"/>
        <v>100</v>
      </c>
      <c r="P54" s="71">
        <f t="shared" si="16"/>
        <v>100.00000000000001</v>
      </c>
      <c r="Q54" s="71">
        <f t="shared" si="16"/>
        <v>100</v>
      </c>
      <c r="R54" s="71">
        <f t="shared" si="16"/>
        <v>99.999999999999986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133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208555</v>
      </c>
      <c r="E9" s="15">
        <v>195493</v>
      </c>
      <c r="F9" s="15">
        <v>216115</v>
      </c>
      <c r="G9" s="16">
        <f>(+D9+E9+F9)/3</f>
        <v>206721</v>
      </c>
      <c r="H9" s="17">
        <v>209692</v>
      </c>
      <c r="I9" s="17">
        <v>198001</v>
      </c>
      <c r="J9" s="17">
        <v>217922</v>
      </c>
      <c r="K9" s="16">
        <f>(+H9+I9+J9)/3</f>
        <v>208538.33333333334</v>
      </c>
      <c r="L9" s="18">
        <f t="shared" ref="L9:S12" si="0">(+D9/D$54)*100</f>
        <v>93.256035450305632</v>
      </c>
      <c r="M9" s="18">
        <f t="shared" si="0"/>
        <v>93.116292362285364</v>
      </c>
      <c r="N9" s="18">
        <f t="shared" si="0"/>
        <v>93.485050351247537</v>
      </c>
      <c r="O9" s="19">
        <f t="shared" si="0"/>
        <v>93.291543689583278</v>
      </c>
      <c r="P9" s="18">
        <f t="shared" si="0"/>
        <v>92.10186494724914</v>
      </c>
      <c r="Q9" s="18">
        <f t="shared" si="0"/>
        <v>92.259555572122849</v>
      </c>
      <c r="R9" s="18">
        <f t="shared" si="0"/>
        <v>92.811754684838149</v>
      </c>
      <c r="S9" s="19">
        <f t="shared" si="0"/>
        <v>92.398022706092419</v>
      </c>
      <c r="T9" s="51"/>
    </row>
    <row r="10" spans="1:20" ht="24" customHeight="1" x14ac:dyDescent="0.35">
      <c r="A10" s="13"/>
      <c r="B10" s="13"/>
      <c r="C10" s="20" t="s">
        <v>73</v>
      </c>
      <c r="D10" s="15">
        <v>206319</v>
      </c>
      <c r="E10" s="15">
        <v>193305</v>
      </c>
      <c r="F10" s="15">
        <v>213759</v>
      </c>
      <c r="G10" s="21">
        <f>(+D10+E10+F10)/3</f>
        <v>204461</v>
      </c>
      <c r="H10" s="17">
        <v>206319</v>
      </c>
      <c r="I10" s="17">
        <v>193305</v>
      </c>
      <c r="J10" s="17">
        <v>213759</v>
      </c>
      <c r="K10" s="21">
        <f>(+H10+I10+J10)/3</f>
        <v>204461</v>
      </c>
      <c r="L10" s="18">
        <f t="shared" si="0"/>
        <v>92.256200896989313</v>
      </c>
      <c r="M10" s="18">
        <f t="shared" si="0"/>
        <v>92.074114649074758</v>
      </c>
      <c r="N10" s="18">
        <f t="shared" si="0"/>
        <v>92.465913416617639</v>
      </c>
      <c r="O10" s="22">
        <f t="shared" si="0"/>
        <v>92.271623658534381</v>
      </c>
      <c r="P10" s="18">
        <f t="shared" si="0"/>
        <v>90.620360691163683</v>
      </c>
      <c r="Q10" s="18">
        <f t="shared" si="0"/>
        <v>90.07143090120357</v>
      </c>
      <c r="R10" s="18">
        <f t="shared" si="0"/>
        <v>91.038756388415678</v>
      </c>
      <c r="S10" s="22">
        <f t="shared" si="0"/>
        <v>90.591460181631007</v>
      </c>
    </row>
    <row r="11" spans="1:20" ht="24" customHeight="1" x14ac:dyDescent="0.35">
      <c r="A11" s="13"/>
      <c r="B11" s="13"/>
      <c r="C11" s="20" t="s">
        <v>74</v>
      </c>
      <c r="D11" s="15">
        <v>98</v>
      </c>
      <c r="E11" s="15">
        <v>69</v>
      </c>
      <c r="F11" s="15">
        <v>92</v>
      </c>
      <c r="G11" s="21">
        <f>(+D11+E11+F11)/3</f>
        <v>86.333333333333329</v>
      </c>
      <c r="H11" s="17">
        <v>25</v>
      </c>
      <c r="I11" s="17">
        <v>26</v>
      </c>
      <c r="J11" s="17">
        <v>28</v>
      </c>
      <c r="K11" s="21">
        <f>(+H11+I11+J11)/3</f>
        <v>26.333333333333332</v>
      </c>
      <c r="L11" s="18">
        <f t="shared" si="0"/>
        <v>4.3821013517441207E-2</v>
      </c>
      <c r="M11" s="18">
        <f t="shared" si="0"/>
        <v>3.2865750553716447E-2</v>
      </c>
      <c r="N11" s="18">
        <f t="shared" si="0"/>
        <v>3.9796518669758106E-2</v>
      </c>
      <c r="O11" s="22">
        <f t="shared" si="0"/>
        <v>3.8961546908799889E-2</v>
      </c>
      <c r="P11" s="18">
        <f t="shared" si="0"/>
        <v>1.0980612630339871E-2</v>
      </c>
      <c r="Q11" s="18">
        <f t="shared" si="0"/>
        <v>1.2114829949723457E-2</v>
      </c>
      <c r="R11" s="18">
        <f t="shared" si="0"/>
        <v>1.192504258943782E-2</v>
      </c>
      <c r="S11" s="22">
        <f t="shared" si="0"/>
        <v>1.1667629122993056E-2</v>
      </c>
    </row>
    <row r="12" spans="1:20" ht="24" customHeight="1" x14ac:dyDescent="0.35">
      <c r="A12" s="13"/>
      <c r="B12" s="13"/>
      <c r="C12" s="20" t="s">
        <v>75</v>
      </c>
      <c r="D12" s="15">
        <v>2138</v>
      </c>
      <c r="E12" s="15">
        <v>2119</v>
      </c>
      <c r="F12" s="15">
        <v>2264</v>
      </c>
      <c r="G12" s="21">
        <f>(+D12+E12+F12)/3</f>
        <v>2173.6666666666665</v>
      </c>
      <c r="H12" s="17">
        <v>3348</v>
      </c>
      <c r="I12" s="17">
        <v>4670</v>
      </c>
      <c r="J12" s="17">
        <v>4135</v>
      </c>
      <c r="K12" s="21">
        <f>(+H12+I12+J12)/3</f>
        <v>4051</v>
      </c>
      <c r="L12" s="18">
        <f t="shared" si="0"/>
        <v>0.95601353979887049</v>
      </c>
      <c r="M12" s="18">
        <f t="shared" si="0"/>
        <v>1.0093119626568865</v>
      </c>
      <c r="N12" s="18">
        <f t="shared" si="0"/>
        <v>0.97934041596013433</v>
      </c>
      <c r="O12" s="22">
        <f t="shared" si="0"/>
        <v>0.9809584841400929</v>
      </c>
      <c r="P12" s="18">
        <f t="shared" si="0"/>
        <v>1.4705236434551157</v>
      </c>
      <c r="Q12" s="18">
        <f t="shared" si="0"/>
        <v>2.1760098409695594</v>
      </c>
      <c r="R12" s="18">
        <f t="shared" si="0"/>
        <v>1.7610732538330496</v>
      </c>
      <c r="S12" s="22">
        <f t="shared" si="0"/>
        <v>1.7948948953384127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708</v>
      </c>
      <c r="E14" s="29">
        <v>761</v>
      </c>
      <c r="F14" s="29">
        <v>763</v>
      </c>
      <c r="G14" s="16">
        <f>(+D14+E14+F14)/3</f>
        <v>744</v>
      </c>
      <c r="H14" s="30">
        <v>1204</v>
      </c>
      <c r="I14" s="30">
        <v>1281</v>
      </c>
      <c r="J14" s="30">
        <v>1319</v>
      </c>
      <c r="K14" s="16">
        <f>(+H14+I14+J14)/3</f>
        <v>1268</v>
      </c>
      <c r="L14" s="31">
        <f t="shared" ref="L14:S14" si="1">(+D14/D$54)*100</f>
        <v>0.31658446500355486</v>
      </c>
      <c r="M14" s="31">
        <f t="shared" si="1"/>
        <v>0.36247588654171331</v>
      </c>
      <c r="N14" s="31">
        <f t="shared" si="1"/>
        <v>0.33005156244592865</v>
      </c>
      <c r="O14" s="19">
        <f t="shared" si="1"/>
        <v>0.33576128455768867</v>
      </c>
      <c r="P14" s="31">
        <f t="shared" si="1"/>
        <v>0.52882630427716826</v>
      </c>
      <c r="Q14" s="31">
        <f t="shared" si="1"/>
        <v>0.59688835252291328</v>
      </c>
      <c r="R14" s="31">
        <f t="shared" si="1"/>
        <v>0.56175468483816016</v>
      </c>
      <c r="S14" s="19">
        <f t="shared" si="1"/>
        <v>0.56181849599829858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18"/>
      <c r="Q15" s="18"/>
      <c r="R15" s="18"/>
      <c r="S15" s="22"/>
    </row>
    <row r="16" spans="1:20" ht="24" customHeight="1" x14ac:dyDescent="0.35">
      <c r="A16" s="13"/>
      <c r="B16" s="13"/>
      <c r="C16" s="14" t="s">
        <v>17</v>
      </c>
      <c r="D16" s="15">
        <v>200</v>
      </c>
      <c r="E16" s="15">
        <v>182</v>
      </c>
      <c r="F16" s="15">
        <v>215</v>
      </c>
      <c r="G16" s="16">
        <f t="shared" ref="G16:G22" si="2">(+D16+E16+F16)/3</f>
        <v>199</v>
      </c>
      <c r="H16" s="17">
        <v>227</v>
      </c>
      <c r="I16" s="17">
        <v>182</v>
      </c>
      <c r="J16" s="17">
        <v>189</v>
      </c>
      <c r="K16" s="16">
        <f t="shared" ref="K16:K22" si="3">(+H16+I16+J16)/3</f>
        <v>199.33333333333334</v>
      </c>
      <c r="L16" s="18">
        <f t="shared" ref="L16:S22" si="4">(+D16/D$54)*100</f>
        <v>8.943063983151267E-2</v>
      </c>
      <c r="M16" s="18">
        <f t="shared" si="4"/>
        <v>8.6689371025744838E-2</v>
      </c>
      <c r="N16" s="18">
        <f t="shared" si="4"/>
        <v>9.3002733847804275E-2</v>
      </c>
      <c r="O16" s="19">
        <f t="shared" si="4"/>
        <v>8.9807117778198983E-2</v>
      </c>
      <c r="P16" s="18">
        <f t="shared" si="4"/>
        <v>9.9703962683486039E-2</v>
      </c>
      <c r="Q16" s="18">
        <f t="shared" si="4"/>
        <v>8.4803809648064193E-2</v>
      </c>
      <c r="R16" s="18">
        <f t="shared" si="4"/>
        <v>8.0494037478705288E-2</v>
      </c>
      <c r="S16" s="19">
        <f t="shared" si="4"/>
        <v>8.8319521715820859E-2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200</v>
      </c>
      <c r="E17" s="15">
        <v>182</v>
      </c>
      <c r="F17" s="15">
        <v>215</v>
      </c>
      <c r="G17" s="21">
        <f t="shared" si="2"/>
        <v>199</v>
      </c>
      <c r="H17" s="17">
        <v>227</v>
      </c>
      <c r="I17" s="17">
        <v>182</v>
      </c>
      <c r="J17" s="17">
        <v>189</v>
      </c>
      <c r="K17" s="21">
        <f t="shared" si="3"/>
        <v>199.33333333333334</v>
      </c>
      <c r="L17" s="18">
        <f t="shared" si="4"/>
        <v>8.943063983151267E-2</v>
      </c>
      <c r="M17" s="18">
        <f t="shared" si="4"/>
        <v>8.6689371025744838E-2</v>
      </c>
      <c r="N17" s="18">
        <f t="shared" si="4"/>
        <v>9.3002733847804275E-2</v>
      </c>
      <c r="O17" s="22">
        <f t="shared" si="4"/>
        <v>8.9807117778198983E-2</v>
      </c>
      <c r="P17" s="18">
        <f t="shared" si="4"/>
        <v>9.9703962683486039E-2</v>
      </c>
      <c r="Q17" s="18">
        <f t="shared" si="4"/>
        <v>8.4803809648064193E-2</v>
      </c>
      <c r="R17" s="18">
        <f t="shared" si="4"/>
        <v>8.0494037478705288E-2</v>
      </c>
      <c r="S17" s="22">
        <f t="shared" si="4"/>
        <v>8.8319521715820859E-2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27" t="s">
        <v>20</v>
      </c>
      <c r="B19" s="27"/>
      <c r="C19" s="28" t="s">
        <v>5</v>
      </c>
      <c r="D19" s="29">
        <v>8037</v>
      </c>
      <c r="E19" s="29">
        <v>7476</v>
      </c>
      <c r="F19" s="29">
        <v>7237</v>
      </c>
      <c r="G19" s="16">
        <f t="shared" si="2"/>
        <v>7583.333333333333</v>
      </c>
      <c r="H19" s="30">
        <v>8037</v>
      </c>
      <c r="I19" s="30">
        <v>7476</v>
      </c>
      <c r="J19" s="30">
        <v>7237</v>
      </c>
      <c r="K19" s="16">
        <f t="shared" si="3"/>
        <v>7583.333333333333</v>
      </c>
      <c r="L19" s="31">
        <f t="shared" si="4"/>
        <v>3.5937702616293365</v>
      </c>
      <c r="M19" s="31">
        <f t="shared" si="4"/>
        <v>3.5609326252113647</v>
      </c>
      <c r="N19" s="31">
        <f t="shared" si="4"/>
        <v>3.1305152784026022</v>
      </c>
      <c r="O19" s="19">
        <f t="shared" si="4"/>
        <v>3.4222980392864768</v>
      </c>
      <c r="P19" s="31">
        <f t="shared" si="4"/>
        <v>3.5300473484016619</v>
      </c>
      <c r="Q19" s="31">
        <f t="shared" si="4"/>
        <v>3.4834795655435595</v>
      </c>
      <c r="R19" s="31">
        <f t="shared" si="4"/>
        <v>3.082197614991482</v>
      </c>
      <c r="S19" s="19">
        <f t="shared" si="4"/>
        <v>3.3599818044062277</v>
      </c>
      <c r="T19" s="51"/>
    </row>
    <row r="20" spans="1:20" ht="24" customHeight="1" x14ac:dyDescent="0.35">
      <c r="A20" s="27"/>
      <c r="B20" s="33"/>
      <c r="C20" s="32" t="s">
        <v>6</v>
      </c>
      <c r="D20" s="29">
        <v>4357</v>
      </c>
      <c r="E20" s="29">
        <v>4182</v>
      </c>
      <c r="F20" s="29">
        <v>4043</v>
      </c>
      <c r="G20" s="21">
        <f t="shared" si="2"/>
        <v>4194</v>
      </c>
      <c r="H20" s="30">
        <v>4357</v>
      </c>
      <c r="I20" s="30">
        <v>4182</v>
      </c>
      <c r="J20" s="30">
        <v>4043</v>
      </c>
      <c r="K20" s="21">
        <f t="shared" si="3"/>
        <v>4194</v>
      </c>
      <c r="L20" s="31">
        <f t="shared" si="4"/>
        <v>1.9482464887295037</v>
      </c>
      <c r="M20" s="31">
        <f t="shared" si="4"/>
        <v>1.9919502726904668</v>
      </c>
      <c r="N20" s="31">
        <f t="shared" si="4"/>
        <v>1.7488839671938265</v>
      </c>
      <c r="O20" s="22">
        <f t="shared" si="4"/>
        <v>1.8927188540792288</v>
      </c>
      <c r="P20" s="31">
        <f t="shared" si="4"/>
        <v>1.9137011692156327</v>
      </c>
      <c r="Q20" s="31">
        <f t="shared" si="4"/>
        <v>1.9486238019132112</v>
      </c>
      <c r="R20" s="31">
        <f t="shared" si="4"/>
        <v>1.7218909710391823</v>
      </c>
      <c r="S20" s="22">
        <f t="shared" si="4"/>
        <v>1.8582545522215017</v>
      </c>
    </row>
    <row r="21" spans="1:20" ht="24" customHeight="1" x14ac:dyDescent="0.35">
      <c r="A21" s="27"/>
      <c r="B21" s="33"/>
      <c r="C21" s="32" t="s">
        <v>7</v>
      </c>
      <c r="D21" s="29">
        <v>3361</v>
      </c>
      <c r="E21" s="29">
        <v>2735</v>
      </c>
      <c r="F21" s="29">
        <v>2820</v>
      </c>
      <c r="G21" s="21">
        <f t="shared" si="2"/>
        <v>2972</v>
      </c>
      <c r="H21" s="30">
        <v>3361</v>
      </c>
      <c r="I21" s="30">
        <v>2735</v>
      </c>
      <c r="J21" s="30">
        <v>2820</v>
      </c>
      <c r="K21" s="21">
        <f t="shared" si="3"/>
        <v>2972</v>
      </c>
      <c r="L21" s="31">
        <f t="shared" si="4"/>
        <v>1.5028819023685704</v>
      </c>
      <c r="M21" s="31">
        <f t="shared" si="4"/>
        <v>1.3027221415132535</v>
      </c>
      <c r="N21" s="31">
        <f t="shared" si="4"/>
        <v>1.2198498113991072</v>
      </c>
      <c r="O21" s="22">
        <f t="shared" si="4"/>
        <v>1.3412399700342079</v>
      </c>
      <c r="P21" s="31">
        <f t="shared" si="4"/>
        <v>1.4762335620228924</v>
      </c>
      <c r="Q21" s="31">
        <f t="shared" si="4"/>
        <v>1.2743869197112943</v>
      </c>
      <c r="R21" s="31">
        <f t="shared" si="4"/>
        <v>1.201022146507666</v>
      </c>
      <c r="S21" s="22">
        <f t="shared" si="4"/>
        <v>1.3168174843114695</v>
      </c>
    </row>
    <row r="22" spans="1:20" ht="24" customHeight="1" x14ac:dyDescent="0.35">
      <c r="A22" s="27"/>
      <c r="B22" s="37"/>
      <c r="C22" s="32" t="s">
        <v>8</v>
      </c>
      <c r="D22" s="29">
        <v>319</v>
      </c>
      <c r="E22" s="29">
        <v>559</v>
      </c>
      <c r="F22" s="29">
        <v>374</v>
      </c>
      <c r="G22" s="21">
        <f t="shared" si="2"/>
        <v>417.33333333333331</v>
      </c>
      <c r="H22" s="30">
        <v>319</v>
      </c>
      <c r="I22" s="30">
        <v>559</v>
      </c>
      <c r="J22" s="30">
        <v>374</v>
      </c>
      <c r="K22" s="21">
        <f t="shared" si="3"/>
        <v>417.33333333333331</v>
      </c>
      <c r="L22" s="31">
        <f t="shared" si="4"/>
        <v>0.1426418705312627</v>
      </c>
      <c r="M22" s="31">
        <f t="shared" si="4"/>
        <v>0.26626021100764485</v>
      </c>
      <c r="N22" s="31">
        <f t="shared" si="4"/>
        <v>0.16178149980966883</v>
      </c>
      <c r="O22" s="22">
        <f t="shared" si="4"/>
        <v>0.18833921517304042</v>
      </c>
      <c r="P22" s="31">
        <f t="shared" si="4"/>
        <v>0.14011261716313678</v>
      </c>
      <c r="Q22" s="31">
        <f t="shared" si="4"/>
        <v>0.26046884391905428</v>
      </c>
      <c r="R22" s="31">
        <f t="shared" si="4"/>
        <v>0.15928449744463374</v>
      </c>
      <c r="S22" s="22">
        <f t="shared" si="4"/>
        <v>0.18490976787325702</v>
      </c>
    </row>
    <row r="23" spans="1:20" ht="24" customHeight="1" x14ac:dyDescent="0.35">
      <c r="A23" s="27"/>
      <c r="B23" s="37"/>
      <c r="C23" s="32" t="s">
        <v>9</v>
      </c>
      <c r="D23" s="29"/>
      <c r="E23" s="29"/>
      <c r="F23" s="29"/>
      <c r="G23" s="21"/>
      <c r="H23" s="30"/>
      <c r="I23" s="30"/>
      <c r="J23" s="30"/>
      <c r="K23" s="21"/>
      <c r="L23" s="31"/>
      <c r="M23" s="31"/>
      <c r="N23" s="31"/>
      <c r="O23" s="22"/>
      <c r="P23" s="31"/>
      <c r="Q23" s="31"/>
      <c r="R23" s="31"/>
      <c r="S23" s="22"/>
    </row>
    <row r="24" spans="1:20" ht="24" customHeight="1" x14ac:dyDescent="0.35">
      <c r="A24" s="27"/>
      <c r="B24" s="37"/>
      <c r="C24" s="32" t="s">
        <v>10</v>
      </c>
      <c r="D24" s="29">
        <v>204</v>
      </c>
      <c r="E24" s="29">
        <v>415</v>
      </c>
      <c r="F24" s="29">
        <v>273</v>
      </c>
      <c r="G24" s="21">
        <f>(+D24+E24+F24)/3</f>
        <v>297.33333333333331</v>
      </c>
      <c r="H24" s="30">
        <v>204</v>
      </c>
      <c r="I24" s="30">
        <v>415</v>
      </c>
      <c r="J24" s="30">
        <v>273</v>
      </c>
      <c r="K24" s="21">
        <f>(+H24+I24+J24)/3</f>
        <v>297.33333333333331</v>
      </c>
      <c r="L24" s="31">
        <f t="shared" ref="L24:S25" si="5">(+D24/D$54)*100</f>
        <v>9.1219252628142927E-2</v>
      </c>
      <c r="M24" s="31">
        <f t="shared" si="5"/>
        <v>0.19767081854771487</v>
      </c>
      <c r="N24" s="31">
        <f t="shared" si="5"/>
        <v>0.11809184344395611</v>
      </c>
      <c r="O24" s="22">
        <f t="shared" si="5"/>
        <v>0.13418416927663901</v>
      </c>
      <c r="P24" s="31">
        <f t="shared" si="5"/>
        <v>8.9601799063573351E-2</v>
      </c>
      <c r="Q24" s="31">
        <f t="shared" si="5"/>
        <v>0.19337132419750899</v>
      </c>
      <c r="R24" s="31">
        <f t="shared" si="5"/>
        <v>0.11626916524701875</v>
      </c>
      <c r="S24" s="22">
        <f t="shared" si="5"/>
        <v>0.13174082503430135</v>
      </c>
    </row>
    <row r="25" spans="1:20" ht="24" customHeight="1" x14ac:dyDescent="0.35">
      <c r="A25" s="27"/>
      <c r="B25" s="37"/>
      <c r="C25" s="32" t="s">
        <v>11</v>
      </c>
      <c r="D25" s="29">
        <v>27</v>
      </c>
      <c r="E25" s="29">
        <v>39</v>
      </c>
      <c r="F25" s="29">
        <v>13</v>
      </c>
      <c r="G25" s="21">
        <f>(+D25+E25+F25)/3</f>
        <v>26.333333333333332</v>
      </c>
      <c r="H25" s="30">
        <v>27</v>
      </c>
      <c r="I25" s="30">
        <v>39</v>
      </c>
      <c r="J25" s="30">
        <v>13</v>
      </c>
      <c r="K25" s="21">
        <f>(+H25+I25+J25)/3</f>
        <v>26.333333333333332</v>
      </c>
      <c r="L25" s="31">
        <f t="shared" si="5"/>
        <v>1.207313637725421E-2</v>
      </c>
      <c r="M25" s="31">
        <f t="shared" si="5"/>
        <v>1.8576293791231036E-2</v>
      </c>
      <c r="N25" s="31">
        <f t="shared" si="5"/>
        <v>5.6234211163788631E-3</v>
      </c>
      <c r="O25" s="22">
        <f t="shared" si="5"/>
        <v>1.1884023960599196E-2</v>
      </c>
      <c r="P25" s="31">
        <f t="shared" si="5"/>
        <v>1.1859061640767062E-2</v>
      </c>
      <c r="Q25" s="31">
        <f t="shared" si="5"/>
        <v>1.8172244924585183E-2</v>
      </c>
      <c r="R25" s="31">
        <f t="shared" si="5"/>
        <v>5.5366269165247018E-3</v>
      </c>
      <c r="S25" s="22">
        <f t="shared" si="5"/>
        <v>1.1667629122993056E-2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1528</v>
      </c>
      <c r="E27" s="15">
        <v>1473</v>
      </c>
      <c r="F27" s="15">
        <v>1748</v>
      </c>
      <c r="G27" s="16">
        <f>(+D27+E27+F27)/3</f>
        <v>1583</v>
      </c>
      <c r="H27" s="17">
        <v>2058</v>
      </c>
      <c r="I27" s="17">
        <v>1627</v>
      </c>
      <c r="J27" s="17">
        <v>2333</v>
      </c>
      <c r="K27" s="16">
        <f>(+H27+I27+J27)/3</f>
        <v>2006</v>
      </c>
      <c r="L27" s="18">
        <f t="shared" ref="L27:S27" si="6">(+D27/D$54)*100</f>
        <v>0.6832500883127568</v>
      </c>
      <c r="M27" s="18">
        <f t="shared" si="6"/>
        <v>0.70161232703803378</v>
      </c>
      <c r="N27" s="18">
        <f t="shared" si="6"/>
        <v>0.75613385472540406</v>
      </c>
      <c r="O27" s="19">
        <f t="shared" si="6"/>
        <v>0.71439531378336174</v>
      </c>
      <c r="P27" s="18">
        <f t="shared" si="6"/>
        <v>0.90392403172957825</v>
      </c>
      <c r="Q27" s="18">
        <f t="shared" si="6"/>
        <v>0.75810878185384856</v>
      </c>
      <c r="R27" s="18">
        <f t="shared" si="6"/>
        <v>0.99361158432708685</v>
      </c>
      <c r="S27" s="19">
        <f t="shared" si="6"/>
        <v>0.88880749445787621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1329</v>
      </c>
      <c r="E29" s="29">
        <v>1370</v>
      </c>
      <c r="F29" s="29">
        <v>1511</v>
      </c>
      <c r="G29" s="16">
        <f>(+D29+E29+F29)/3</f>
        <v>1403.3333333333333</v>
      </c>
      <c r="H29" s="30">
        <v>1758</v>
      </c>
      <c r="I29" s="30">
        <v>1717</v>
      </c>
      <c r="J29" s="30">
        <v>1723</v>
      </c>
      <c r="K29" s="16">
        <f>(+H29+I29+J29)/3</f>
        <v>1732.6666666666667</v>
      </c>
      <c r="L29" s="31">
        <f t="shared" ref="L29:S32" si="7">(+D29/D$54)*100</f>
        <v>0.5942666016804018</v>
      </c>
      <c r="M29" s="31">
        <f t="shared" si="7"/>
        <v>0.6525518588201672</v>
      </c>
      <c r="N29" s="31">
        <f t="shared" si="7"/>
        <v>0.65361456206526636</v>
      </c>
      <c r="O29" s="19">
        <f t="shared" si="7"/>
        <v>0.63331317562180522</v>
      </c>
      <c r="P29" s="31">
        <f t="shared" si="7"/>
        <v>0.77215668016549976</v>
      </c>
      <c r="Q29" s="31">
        <f t="shared" si="7"/>
        <v>0.80004473167981438</v>
      </c>
      <c r="R29" s="31">
        <f t="shared" si="7"/>
        <v>0.73381601362862003</v>
      </c>
      <c r="S29" s="19">
        <f t="shared" si="7"/>
        <v>0.76770045799136588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433</v>
      </c>
      <c r="E30" s="29">
        <v>433</v>
      </c>
      <c r="F30" s="29">
        <v>473</v>
      </c>
      <c r="G30" s="21">
        <f>(+D30+E30+F30)/3</f>
        <v>446.33333333333331</v>
      </c>
      <c r="H30" s="30">
        <v>596</v>
      </c>
      <c r="I30" s="30">
        <v>596</v>
      </c>
      <c r="J30" s="30">
        <v>605</v>
      </c>
      <c r="K30" s="21">
        <f>(+H30+I30+J30)/3</f>
        <v>599</v>
      </c>
      <c r="L30" s="31">
        <f t="shared" si="7"/>
        <v>0.19361733523522495</v>
      </c>
      <c r="M30" s="31">
        <f t="shared" si="7"/>
        <v>0.20624449260520611</v>
      </c>
      <c r="N30" s="31">
        <f t="shared" si="7"/>
        <v>0.20460601446516941</v>
      </c>
      <c r="O30" s="22">
        <f t="shared" si="7"/>
        <v>0.20142668459800406</v>
      </c>
      <c r="P30" s="31">
        <f t="shared" si="7"/>
        <v>0.26177780510730253</v>
      </c>
      <c r="Q30" s="31">
        <f t="shared" si="7"/>
        <v>0.27770917884750695</v>
      </c>
      <c r="R30" s="31">
        <f t="shared" si="7"/>
        <v>0.25766609880749575</v>
      </c>
      <c r="S30" s="22">
        <f t="shared" si="7"/>
        <v>0.26540163967112057</v>
      </c>
    </row>
    <row r="31" spans="1:20" ht="24" customHeight="1" x14ac:dyDescent="0.35">
      <c r="A31" s="27"/>
      <c r="B31" s="33"/>
      <c r="C31" s="32" t="s">
        <v>54</v>
      </c>
      <c r="D31" s="29">
        <v>503</v>
      </c>
      <c r="E31" s="29">
        <v>497</v>
      </c>
      <c r="F31" s="29">
        <v>569</v>
      </c>
      <c r="G31" s="21">
        <f>(+D31+E31+F31)/3</f>
        <v>523</v>
      </c>
      <c r="H31" s="30">
        <v>526</v>
      </c>
      <c r="I31" s="30">
        <v>532</v>
      </c>
      <c r="J31" s="30">
        <v>509</v>
      </c>
      <c r="K31" s="21">
        <f>(+H31+I31+J31)/3</f>
        <v>522.33333333333337</v>
      </c>
      <c r="L31" s="31">
        <f t="shared" si="7"/>
        <v>0.22491805917625438</v>
      </c>
      <c r="M31" s="31">
        <f t="shared" si="7"/>
        <v>0.23672866703184167</v>
      </c>
      <c r="N31" s="31">
        <f t="shared" si="7"/>
        <v>0.24613281655535174</v>
      </c>
      <c r="O31" s="22">
        <f t="shared" si="7"/>
        <v>0.23602574169848275</v>
      </c>
      <c r="P31" s="31">
        <f t="shared" si="7"/>
        <v>0.2310320897423509</v>
      </c>
      <c r="Q31" s="31">
        <f t="shared" si="7"/>
        <v>0.24788805897126456</v>
      </c>
      <c r="R31" s="31">
        <f t="shared" si="7"/>
        <v>0.21678023850085182</v>
      </c>
      <c r="S31" s="22">
        <f t="shared" si="7"/>
        <v>0.2314325928573433</v>
      </c>
    </row>
    <row r="32" spans="1:20" ht="24" customHeight="1" x14ac:dyDescent="0.35">
      <c r="A32" s="27"/>
      <c r="B32" s="33"/>
      <c r="C32" s="32" t="s">
        <v>55</v>
      </c>
      <c r="D32" s="29">
        <v>393</v>
      </c>
      <c r="E32" s="29">
        <v>440</v>
      </c>
      <c r="F32" s="29">
        <v>469</v>
      </c>
      <c r="G32" s="21">
        <f>(+D32+E32+F32)/3</f>
        <v>434</v>
      </c>
      <c r="H32" s="30">
        <v>636</v>
      </c>
      <c r="I32" s="30">
        <v>589</v>
      </c>
      <c r="J32" s="30">
        <v>609</v>
      </c>
      <c r="K32" s="21">
        <f>(+H32+I32+J32)/3</f>
        <v>611.33333333333337</v>
      </c>
      <c r="L32" s="31">
        <f t="shared" si="7"/>
        <v>0.17573120726892241</v>
      </c>
      <c r="M32" s="31">
        <f t="shared" si="7"/>
        <v>0.20957869918311942</v>
      </c>
      <c r="N32" s="31">
        <f t="shared" si="7"/>
        <v>0.2028757310447451</v>
      </c>
      <c r="O32" s="22">
        <f t="shared" si="7"/>
        <v>0.19586074932531838</v>
      </c>
      <c r="P32" s="31">
        <f t="shared" si="7"/>
        <v>0.27934678531584634</v>
      </c>
      <c r="Q32" s="31">
        <f t="shared" si="7"/>
        <v>0.27444749386104295</v>
      </c>
      <c r="R32" s="31">
        <f t="shared" si="7"/>
        <v>0.25936967632027258</v>
      </c>
      <c r="S32" s="22">
        <f t="shared" si="7"/>
        <v>0.27086622546290212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2507</v>
      </c>
      <c r="E34" s="15">
        <v>2462</v>
      </c>
      <c r="F34" s="15">
        <v>2937</v>
      </c>
      <c r="G34" s="16">
        <f>(+D34+E34+F34)/3</f>
        <v>2635.3333333333335</v>
      </c>
      <c r="H34" s="17">
        <v>3827</v>
      </c>
      <c r="I34" s="17">
        <v>3594</v>
      </c>
      <c r="J34" s="17">
        <v>3674</v>
      </c>
      <c r="K34" s="16">
        <f>(+H34+I34+J34)/3</f>
        <v>3698.3333333333335</v>
      </c>
      <c r="L34" s="18">
        <f t="shared" ref="L34:S36" si="8">(+D34/D$54)*100</f>
        <v>1.1210130702880114</v>
      </c>
      <c r="M34" s="18">
        <f t="shared" si="8"/>
        <v>1.1726880849746362</v>
      </c>
      <c r="N34" s="18">
        <f t="shared" si="8"/>
        <v>1.270460601446517</v>
      </c>
      <c r="O34" s="19">
        <f t="shared" si="8"/>
        <v>1.189304980158193</v>
      </c>
      <c r="P34" s="18">
        <f t="shared" si="8"/>
        <v>1.6809121814524277</v>
      </c>
      <c r="Q34" s="18">
        <f t="shared" si="8"/>
        <v>1.6746422630502344</v>
      </c>
      <c r="R34" s="18">
        <f t="shared" si="8"/>
        <v>1.5647359454855194</v>
      </c>
      <c r="S34" s="19">
        <f t="shared" si="8"/>
        <v>1.6386372799950377</v>
      </c>
      <c r="T34" s="73"/>
    </row>
    <row r="35" spans="1:20" ht="24" customHeight="1" x14ac:dyDescent="0.35">
      <c r="A35" s="13"/>
      <c r="B35" s="74"/>
      <c r="C35" s="20" t="s">
        <v>23</v>
      </c>
      <c r="D35" s="15">
        <v>2507</v>
      </c>
      <c r="E35" s="15">
        <v>2461</v>
      </c>
      <c r="F35" s="15">
        <v>2937</v>
      </c>
      <c r="G35" s="21">
        <f>(+D35+E35+F35)/3</f>
        <v>2635</v>
      </c>
      <c r="H35" s="17">
        <v>3827</v>
      </c>
      <c r="I35" s="17">
        <v>3594</v>
      </c>
      <c r="J35" s="17">
        <v>3674</v>
      </c>
      <c r="K35" s="21">
        <f>(+H35+I35+J35)/3</f>
        <v>3698.3333333333335</v>
      </c>
      <c r="L35" s="18">
        <f t="shared" si="8"/>
        <v>1.1210130702880114</v>
      </c>
      <c r="M35" s="18">
        <f t="shared" si="8"/>
        <v>1.17221176974922</v>
      </c>
      <c r="N35" s="18">
        <f t="shared" si="8"/>
        <v>1.270460601446517</v>
      </c>
      <c r="O35" s="22">
        <f t="shared" si="8"/>
        <v>1.1891545494751474</v>
      </c>
      <c r="P35" s="18">
        <f t="shared" si="8"/>
        <v>1.6809121814524277</v>
      </c>
      <c r="Q35" s="18">
        <f t="shared" si="8"/>
        <v>1.6746422630502344</v>
      </c>
      <c r="R35" s="18">
        <f t="shared" si="8"/>
        <v>1.5647359454855194</v>
      </c>
      <c r="S35" s="22">
        <f t="shared" si="8"/>
        <v>1.6386372799950377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1</v>
      </c>
      <c r="F36" s="15">
        <v>0</v>
      </c>
      <c r="G36" s="21">
        <f>(+D36+E36+F36)/3</f>
        <v>0.33333333333333331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4.7631522541618045E-4</v>
      </c>
      <c r="N36" s="18">
        <f t="shared" si="8"/>
        <v>0</v>
      </c>
      <c r="O36" s="22">
        <f t="shared" si="8"/>
        <v>1.5043068304555941E-4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127</v>
      </c>
      <c r="E38" s="29">
        <v>198</v>
      </c>
      <c r="F38" s="29">
        <v>129</v>
      </c>
      <c r="G38" s="16">
        <f>(+D38+E38+F38)/3</f>
        <v>151.33333333333334</v>
      </c>
      <c r="H38" s="30">
        <v>160</v>
      </c>
      <c r="I38" s="30">
        <v>198</v>
      </c>
      <c r="J38" s="30">
        <v>26</v>
      </c>
      <c r="K38" s="16">
        <f>(+H38+I38+J38)/3</f>
        <v>128</v>
      </c>
      <c r="L38" s="31">
        <f t="shared" ref="L38:S40" si="9">(+D38/D$54)*100</f>
        <v>5.6788456293010547E-2</v>
      </c>
      <c r="M38" s="31">
        <f t="shared" si="9"/>
        <v>9.4310414632403722E-2</v>
      </c>
      <c r="N38" s="31">
        <f t="shared" si="9"/>
        <v>5.5801640308682558E-2</v>
      </c>
      <c r="O38" s="19">
        <f t="shared" si="9"/>
        <v>6.8295530102683993E-2</v>
      </c>
      <c r="P38" s="31">
        <f t="shared" si="9"/>
        <v>7.0275920834175179E-2</v>
      </c>
      <c r="Q38" s="31">
        <f t="shared" si="9"/>
        <v>9.2259089617124784E-2</v>
      </c>
      <c r="R38" s="31">
        <f t="shared" si="9"/>
        <v>1.1073253833049404E-2</v>
      </c>
      <c r="S38" s="19">
        <f t="shared" si="9"/>
        <v>5.6713539028219413E-2</v>
      </c>
      <c r="T38" s="73"/>
    </row>
    <row r="39" spans="1:20" ht="24" customHeight="1" x14ac:dyDescent="0.35">
      <c r="A39" s="27"/>
      <c r="B39" s="33"/>
      <c r="C39" s="32" t="s">
        <v>27</v>
      </c>
      <c r="D39" s="29">
        <v>8</v>
      </c>
      <c r="E39" s="29">
        <v>18</v>
      </c>
      <c r="F39" s="29">
        <v>11</v>
      </c>
      <c r="G39" s="21">
        <f>(+D39+E39+F39)/3</f>
        <v>12.333333333333334</v>
      </c>
      <c r="H39" s="30">
        <v>0</v>
      </c>
      <c r="I39" s="30">
        <v>53</v>
      </c>
      <c r="J39" s="30">
        <v>26</v>
      </c>
      <c r="K39" s="21">
        <f>(+H39+I39+J39)/3</f>
        <v>26.333333333333332</v>
      </c>
      <c r="L39" s="31">
        <f t="shared" si="9"/>
        <v>3.5772255932605065E-3</v>
      </c>
      <c r="M39" s="31">
        <f t="shared" si="9"/>
        <v>8.5736740574912478E-3</v>
      </c>
      <c r="N39" s="31">
        <f t="shared" si="9"/>
        <v>4.7582794061667303E-3</v>
      </c>
      <c r="O39" s="22">
        <f t="shared" si="9"/>
        <v>5.5659352726856997E-3</v>
      </c>
      <c r="P39" s="31">
        <f t="shared" si="9"/>
        <v>0</v>
      </c>
      <c r="Q39" s="31">
        <f t="shared" si="9"/>
        <v>2.4695614897513197E-2</v>
      </c>
      <c r="R39" s="31">
        <f t="shared" si="9"/>
        <v>1.1073253833049404E-2</v>
      </c>
      <c r="S39" s="22">
        <f t="shared" si="9"/>
        <v>1.1667629122993056E-2</v>
      </c>
    </row>
    <row r="40" spans="1:20" ht="24" customHeight="1" x14ac:dyDescent="0.35">
      <c r="A40" s="27"/>
      <c r="B40" s="33"/>
      <c r="C40" s="32" t="s">
        <v>19</v>
      </c>
      <c r="D40" s="29">
        <v>119</v>
      </c>
      <c r="E40" s="29">
        <v>180</v>
      </c>
      <c r="F40" s="29">
        <v>118</v>
      </c>
      <c r="G40" s="21">
        <f>(+D40+E40+F40)/3</f>
        <v>139</v>
      </c>
      <c r="H40" s="30">
        <v>160</v>
      </c>
      <c r="I40" s="30">
        <v>145</v>
      </c>
      <c r="J40" s="30">
        <v>0</v>
      </c>
      <c r="K40" s="21">
        <f>(+H40+I40+J40)/3</f>
        <v>101.66666666666667</v>
      </c>
      <c r="L40" s="31">
        <f t="shared" si="9"/>
        <v>5.3211230699750041E-2</v>
      </c>
      <c r="M40" s="31">
        <f t="shared" si="9"/>
        <v>8.5736740574912484E-2</v>
      </c>
      <c r="N40" s="31">
        <f t="shared" si="9"/>
        <v>5.1043360902515836E-2</v>
      </c>
      <c r="O40" s="22">
        <f t="shared" si="9"/>
        <v>6.2729594829998292E-2</v>
      </c>
      <c r="P40" s="31">
        <f t="shared" si="9"/>
        <v>7.0275920834175179E-2</v>
      </c>
      <c r="Q40" s="31">
        <f t="shared" si="9"/>
        <v>6.7563474719611577E-2</v>
      </c>
      <c r="R40" s="31">
        <f t="shared" si="9"/>
        <v>0</v>
      </c>
      <c r="S40" s="22">
        <f t="shared" si="9"/>
        <v>4.5045909905226354E-2</v>
      </c>
    </row>
    <row r="41" spans="1:20" ht="24" customHeight="1" x14ac:dyDescent="0.35">
      <c r="A41" s="13" t="s">
        <v>35</v>
      </c>
      <c r="B41" s="13"/>
      <c r="C41" s="35" t="s">
        <v>76</v>
      </c>
      <c r="D41" s="15"/>
      <c r="E41" s="15"/>
      <c r="F41" s="15"/>
      <c r="G41" s="21"/>
      <c r="H41" s="17"/>
      <c r="I41" s="17"/>
      <c r="J41" s="25"/>
      <c r="K41" s="21"/>
      <c r="L41" s="18"/>
      <c r="M41" s="18"/>
      <c r="N41" s="26"/>
      <c r="O41" s="22"/>
      <c r="P41" s="18"/>
      <c r="Q41" s="18"/>
      <c r="R41" s="26"/>
      <c r="S41" s="22"/>
    </row>
    <row r="42" spans="1:20" ht="24" customHeight="1" x14ac:dyDescent="0.35">
      <c r="A42" s="13"/>
      <c r="B42" s="13"/>
      <c r="C42" s="35" t="s">
        <v>77</v>
      </c>
      <c r="D42" s="15">
        <v>72</v>
      </c>
      <c r="E42" s="15">
        <v>51</v>
      </c>
      <c r="F42" s="15">
        <v>30</v>
      </c>
      <c r="G42" s="16">
        <f>(+D42+E42+F42)/3</f>
        <v>51</v>
      </c>
      <c r="H42" s="17">
        <v>110</v>
      </c>
      <c r="I42" s="17">
        <v>49</v>
      </c>
      <c r="J42" s="25">
        <v>2</v>
      </c>
      <c r="K42" s="16">
        <f>(+H42+I42+J42)/3</f>
        <v>53.666666666666664</v>
      </c>
      <c r="L42" s="18">
        <f t="shared" ref="L42:S42" si="10">(+D42/D$54)*100</f>
        <v>3.2195030339344559E-2</v>
      </c>
      <c r="M42" s="18">
        <f t="shared" si="10"/>
        <v>2.4292076496225203E-2</v>
      </c>
      <c r="N42" s="26">
        <f t="shared" si="10"/>
        <v>1.2977125653181992E-2</v>
      </c>
      <c r="O42" s="19">
        <f t="shared" si="10"/>
        <v>2.3015894505970594E-2</v>
      </c>
      <c r="P42" s="18">
        <f t="shared" si="10"/>
        <v>4.8314695573495436E-2</v>
      </c>
      <c r="Q42" s="18">
        <f t="shared" si="10"/>
        <v>2.2831794905248049E-2</v>
      </c>
      <c r="R42" s="26">
        <f t="shared" si="10"/>
        <v>8.5178875638841558E-4</v>
      </c>
      <c r="S42" s="19">
        <f t="shared" si="10"/>
        <v>2.3778332769644073E-2</v>
      </c>
      <c r="T42" s="73"/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75</v>
      </c>
      <c r="E44" s="29">
        <v>108</v>
      </c>
      <c r="F44" s="29">
        <v>113</v>
      </c>
      <c r="G44" s="16">
        <f>(+D44+E44+F44)/3</f>
        <v>98.666666666666671</v>
      </c>
      <c r="H44" s="30">
        <v>227</v>
      </c>
      <c r="I44" s="30">
        <v>111</v>
      </c>
      <c r="J44" s="42">
        <v>4</v>
      </c>
      <c r="K44" s="16">
        <f>(+H44+I44+J44)/3</f>
        <v>114</v>
      </c>
      <c r="L44" s="31">
        <f t="shared" ref="L44:S44" si="11">(+D44/D$54)*100</f>
        <v>3.3536489936817251E-2</v>
      </c>
      <c r="M44" s="31">
        <f t="shared" si="11"/>
        <v>5.1442044344947487E-2</v>
      </c>
      <c r="N44" s="43">
        <f t="shared" si="11"/>
        <v>4.8880506626985495E-2</v>
      </c>
      <c r="O44" s="19">
        <f t="shared" si="11"/>
        <v>4.4527482181485598E-2</v>
      </c>
      <c r="P44" s="31">
        <f t="shared" si="11"/>
        <v>9.9703962683486039E-2</v>
      </c>
      <c r="Q44" s="31">
        <f t="shared" si="11"/>
        <v>5.1721004785357835E-2</v>
      </c>
      <c r="R44" s="43">
        <f t="shared" si="11"/>
        <v>1.7035775127768312E-3</v>
      </c>
      <c r="S44" s="19">
        <f t="shared" si="11"/>
        <v>5.0510495697007919E-2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10</v>
      </c>
      <c r="E46" s="15">
        <v>2</v>
      </c>
      <c r="F46" s="15">
        <v>0</v>
      </c>
      <c r="G46" s="16">
        <f>(+D46+E46+F46)/3</f>
        <v>4</v>
      </c>
      <c r="H46" s="17">
        <v>4</v>
      </c>
      <c r="I46" s="17">
        <v>6</v>
      </c>
      <c r="J46" s="17">
        <v>1</v>
      </c>
      <c r="K46" s="16">
        <f>(+H46+I46+J46)/3</f>
        <v>3.6666666666666665</v>
      </c>
      <c r="L46" s="18">
        <f t="shared" ref="L46:S46" si="12">(+D46/D$54)*100</f>
        <v>4.4715319915756332E-3</v>
      </c>
      <c r="M46" s="18">
        <f t="shared" si="12"/>
        <v>9.5263045083236091E-4</v>
      </c>
      <c r="N46" s="18">
        <f t="shared" si="12"/>
        <v>0</v>
      </c>
      <c r="O46" s="19">
        <f t="shared" si="12"/>
        <v>1.8051681965467134E-3</v>
      </c>
      <c r="P46" s="18">
        <f t="shared" si="12"/>
        <v>1.7568980208543794E-3</v>
      </c>
      <c r="Q46" s="18">
        <f t="shared" si="12"/>
        <v>2.7957299883977207E-3</v>
      </c>
      <c r="R46" s="18">
        <f t="shared" si="12"/>
        <v>4.2589437819420779E-4</v>
      </c>
      <c r="S46" s="19">
        <f t="shared" si="12"/>
        <v>1.6246065867458683E-3</v>
      </c>
      <c r="T46" s="73"/>
    </row>
    <row r="47" spans="1:20" ht="24" hidden="1" customHeight="1" x14ac:dyDescent="0.35">
      <c r="A47" s="27"/>
      <c r="B47" s="27"/>
      <c r="C47" s="28"/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  <c r="T47" s="73"/>
    </row>
    <row r="48" spans="1:20" ht="24" hidden="1" customHeight="1" x14ac:dyDescent="0.35">
      <c r="A48" s="27"/>
      <c r="B48" s="27"/>
      <c r="C48" s="28"/>
      <c r="D48" s="29"/>
      <c r="E48" s="29"/>
      <c r="F48" s="29"/>
      <c r="G48" s="16"/>
      <c r="H48" s="30"/>
      <c r="I48" s="30"/>
      <c r="J48" s="30"/>
      <c r="K48" s="16"/>
      <c r="L48" s="31"/>
      <c r="M48" s="31"/>
      <c r="N48" s="31"/>
      <c r="O48" s="19"/>
      <c r="P48" s="31"/>
      <c r="Q48" s="31"/>
      <c r="R48" s="31"/>
      <c r="S48" s="19"/>
      <c r="T48" s="73"/>
    </row>
    <row r="49" spans="1:256" ht="24" customHeight="1" x14ac:dyDescent="0.35">
      <c r="A49" s="27" t="s">
        <v>44</v>
      </c>
      <c r="B49" s="27"/>
      <c r="C49" s="28" t="s">
        <v>45</v>
      </c>
      <c r="D49" s="29">
        <v>0</v>
      </c>
      <c r="E49" s="29">
        <v>0</v>
      </c>
      <c r="F49" s="29">
        <v>0</v>
      </c>
      <c r="G49" s="16">
        <f>(+D49+E49+F49)/3</f>
        <v>0</v>
      </c>
      <c r="H49" s="30">
        <v>0</v>
      </c>
      <c r="I49" s="30">
        <v>0</v>
      </c>
      <c r="J49" s="30">
        <v>0</v>
      </c>
      <c r="K49" s="16">
        <f>(+H49+I49+J49)/3</f>
        <v>0</v>
      </c>
      <c r="L49" s="31">
        <f t="shared" ref="L49:S53" si="13">(+D49/D$54)*100</f>
        <v>0</v>
      </c>
      <c r="M49" s="31">
        <f t="shared" si="13"/>
        <v>0</v>
      </c>
      <c r="N49" s="31">
        <f t="shared" si="13"/>
        <v>0</v>
      </c>
      <c r="O49" s="19">
        <f t="shared" si="13"/>
        <v>0</v>
      </c>
      <c r="P49" s="31">
        <f t="shared" si="13"/>
        <v>0</v>
      </c>
      <c r="Q49" s="31">
        <f t="shared" si="13"/>
        <v>0</v>
      </c>
      <c r="R49" s="31">
        <f t="shared" si="13"/>
        <v>0</v>
      </c>
      <c r="S49" s="19">
        <f t="shared" si="13"/>
        <v>0</v>
      </c>
      <c r="T49" s="73"/>
    </row>
    <row r="50" spans="1:256" ht="24" customHeight="1" x14ac:dyDescent="0.35">
      <c r="A50" s="27"/>
      <c r="B50" s="33"/>
      <c r="C50" s="32" t="s">
        <v>46</v>
      </c>
      <c r="D50" s="29">
        <v>0</v>
      </c>
      <c r="E50" s="29">
        <v>0</v>
      </c>
      <c r="F50" s="29">
        <v>0</v>
      </c>
      <c r="G50" s="21">
        <f>(+D50+E50+F50)/3</f>
        <v>0</v>
      </c>
      <c r="H50" s="30">
        <v>0</v>
      </c>
      <c r="I50" s="30">
        <v>0</v>
      </c>
      <c r="J50" s="30">
        <v>0</v>
      </c>
      <c r="K50" s="21">
        <f>(+H50+I50+J50)/3</f>
        <v>0</v>
      </c>
      <c r="L50" s="31">
        <f t="shared" si="13"/>
        <v>0</v>
      </c>
      <c r="M50" s="31">
        <f t="shared" si="13"/>
        <v>0</v>
      </c>
      <c r="N50" s="31">
        <f t="shared" si="13"/>
        <v>0</v>
      </c>
      <c r="O50" s="22">
        <f t="shared" si="13"/>
        <v>0</v>
      </c>
      <c r="P50" s="31">
        <f t="shared" si="13"/>
        <v>0</v>
      </c>
      <c r="Q50" s="31">
        <f t="shared" si="13"/>
        <v>0</v>
      </c>
      <c r="R50" s="31">
        <f t="shared" si="13"/>
        <v>0</v>
      </c>
      <c r="S50" s="22">
        <f t="shared" si="13"/>
        <v>0</v>
      </c>
      <c r="T50" s="73"/>
    </row>
    <row r="51" spans="1:256" ht="24" customHeight="1" x14ac:dyDescent="0.35">
      <c r="A51" s="27"/>
      <c r="B51" s="33"/>
      <c r="C51" s="32" t="s">
        <v>47</v>
      </c>
      <c r="D51" s="29">
        <v>0</v>
      </c>
      <c r="E51" s="29">
        <v>0</v>
      </c>
      <c r="F51" s="29">
        <v>0</v>
      </c>
      <c r="G51" s="21">
        <f>(+D51+E51+F51)/3</f>
        <v>0</v>
      </c>
      <c r="H51" s="30">
        <v>0</v>
      </c>
      <c r="I51" s="30">
        <v>0</v>
      </c>
      <c r="J51" s="30">
        <v>0</v>
      </c>
      <c r="K51" s="21">
        <f>(+H51+I51+J51)/3</f>
        <v>0</v>
      </c>
      <c r="L51" s="31">
        <f t="shared" si="13"/>
        <v>0</v>
      </c>
      <c r="M51" s="31">
        <f t="shared" si="13"/>
        <v>0</v>
      </c>
      <c r="N51" s="31">
        <f t="shared" si="13"/>
        <v>0</v>
      </c>
      <c r="O51" s="22">
        <f t="shared" si="13"/>
        <v>0</v>
      </c>
      <c r="P51" s="31">
        <f t="shared" si="13"/>
        <v>0</v>
      </c>
      <c r="Q51" s="31">
        <f t="shared" si="13"/>
        <v>0</v>
      </c>
      <c r="R51" s="31">
        <f t="shared" si="13"/>
        <v>0</v>
      </c>
      <c r="S51" s="22">
        <f t="shared" si="13"/>
        <v>0</v>
      </c>
      <c r="T51" s="73"/>
    </row>
    <row r="52" spans="1:256" ht="24" customHeight="1" x14ac:dyDescent="0.35">
      <c r="A52" s="27"/>
      <c r="B52" s="33"/>
      <c r="C52" s="32" t="s">
        <v>48</v>
      </c>
      <c r="D52" s="29">
        <v>0</v>
      </c>
      <c r="E52" s="29">
        <v>0</v>
      </c>
      <c r="F52" s="29">
        <v>0</v>
      </c>
      <c r="G52" s="21">
        <f>(+D52+E52+F52)/3</f>
        <v>0</v>
      </c>
      <c r="H52" s="30">
        <v>0</v>
      </c>
      <c r="I52" s="30">
        <v>0</v>
      </c>
      <c r="J52" s="30">
        <v>0</v>
      </c>
      <c r="K52" s="21">
        <f>(+H52+I52+J52)/3</f>
        <v>0</v>
      </c>
      <c r="L52" s="31">
        <f t="shared" si="13"/>
        <v>0</v>
      </c>
      <c r="M52" s="31">
        <f t="shared" si="13"/>
        <v>0</v>
      </c>
      <c r="N52" s="31">
        <f t="shared" si="13"/>
        <v>0</v>
      </c>
      <c r="O52" s="22">
        <f t="shared" si="13"/>
        <v>0</v>
      </c>
      <c r="P52" s="31">
        <f t="shared" si="13"/>
        <v>0</v>
      </c>
      <c r="Q52" s="31">
        <f t="shared" si="13"/>
        <v>0</v>
      </c>
      <c r="R52" s="31">
        <f t="shared" si="13"/>
        <v>0</v>
      </c>
      <c r="S52" s="22">
        <f t="shared" si="13"/>
        <v>0</v>
      </c>
      <c r="T52" s="73"/>
    </row>
    <row r="53" spans="1:256" ht="24.95" customHeight="1" x14ac:dyDescent="0.3">
      <c r="A53" s="76" t="s">
        <v>49</v>
      </c>
      <c r="B53" s="76"/>
      <c r="C53" s="77" t="s">
        <v>50</v>
      </c>
      <c r="D53" s="78">
        <v>489</v>
      </c>
      <c r="E53" s="78">
        <v>369</v>
      </c>
      <c r="F53" s="78">
        <v>378</v>
      </c>
      <c r="G53" s="67">
        <f>(+D53+E53+F53)/3</f>
        <v>412</v>
      </c>
      <c r="H53" s="25">
        <v>370</v>
      </c>
      <c r="I53" s="25">
        <v>371</v>
      </c>
      <c r="J53" s="25">
        <v>370</v>
      </c>
      <c r="K53" s="67">
        <f>(+H53+I53+J53)/3</f>
        <v>370.33333333333331</v>
      </c>
      <c r="L53" s="31">
        <f t="shared" si="13"/>
        <v>0.21865791438804849</v>
      </c>
      <c r="M53" s="26">
        <f t="shared" si="13"/>
        <v>0.17576031817857057</v>
      </c>
      <c r="N53" s="26">
        <f t="shared" si="13"/>
        <v>0.16351178323009308</v>
      </c>
      <c r="O53" s="68">
        <f t="shared" si="13"/>
        <v>0.18593232424431147</v>
      </c>
      <c r="P53" s="26">
        <f t="shared" si="13"/>
        <v>0.16251306692903011</v>
      </c>
      <c r="Q53" s="26">
        <f t="shared" si="13"/>
        <v>0.1728693042825924</v>
      </c>
      <c r="R53" s="26">
        <f t="shared" si="13"/>
        <v>0.15758091993185691</v>
      </c>
      <c r="S53" s="68">
        <f t="shared" si="13"/>
        <v>0.16408526526133271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223637</v>
      </c>
      <c r="E54" s="46">
        <v>209945</v>
      </c>
      <c r="F54" s="46">
        <v>231176</v>
      </c>
      <c r="G54" s="70">
        <f>G19+G27+G29+G16+G34+G48+G38+G14+G44+G46+G49+G9+G53+G42</f>
        <v>221586</v>
      </c>
      <c r="H54" s="46">
        <v>227674</v>
      </c>
      <c r="I54" s="46">
        <v>214613</v>
      </c>
      <c r="J54" s="46">
        <v>234800</v>
      </c>
      <c r="K54" s="70">
        <f t="shared" ref="K54:S54" si="14">K19+K27+K29+K16+K34+K48+K38+K14+K44+K46+K49+K9+K53+K42</f>
        <v>225695.66666666669</v>
      </c>
      <c r="L54" s="71">
        <f t="shared" si="14"/>
        <v>99.999999999999986</v>
      </c>
      <c r="M54" s="71">
        <f t="shared" si="14"/>
        <v>100.00000000000001</v>
      </c>
      <c r="N54" s="71">
        <f t="shared" si="14"/>
        <v>100</v>
      </c>
      <c r="O54" s="72">
        <f t="shared" si="14"/>
        <v>100</v>
      </c>
      <c r="P54" s="71">
        <f t="shared" si="14"/>
        <v>100.00000000000001</v>
      </c>
      <c r="Q54" s="71">
        <f t="shared" si="14"/>
        <v>100</v>
      </c>
      <c r="R54" s="71">
        <f t="shared" si="14"/>
        <v>100</v>
      </c>
      <c r="S54" s="72">
        <f t="shared" si="14"/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E0C51-F762-4FDC-929E-CB1D69CBCBCA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63</v>
      </c>
      <c r="E8" s="135" t="s">
        <v>64</v>
      </c>
      <c r="F8" s="136" t="s">
        <v>65</v>
      </c>
      <c r="G8" s="130" t="s">
        <v>150</v>
      </c>
      <c r="H8" s="135" t="s">
        <v>63</v>
      </c>
      <c r="I8" s="135" t="s">
        <v>64</v>
      </c>
      <c r="J8" s="136" t="s">
        <v>65</v>
      </c>
      <c r="K8" s="130" t="s">
        <v>150</v>
      </c>
      <c r="L8" s="135" t="s">
        <v>63</v>
      </c>
      <c r="M8" s="135" t="s">
        <v>64</v>
      </c>
      <c r="N8" s="136" t="s">
        <v>65</v>
      </c>
      <c r="O8" s="130" t="s">
        <v>59</v>
      </c>
      <c r="P8" s="135" t="s">
        <v>63</v>
      </c>
      <c r="Q8" s="135" t="s">
        <v>64</v>
      </c>
      <c r="R8" s="136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404086</v>
      </c>
      <c r="E9" s="15">
        <v>379338</v>
      </c>
      <c r="F9" s="15">
        <v>452869</v>
      </c>
      <c r="G9" s="16">
        <f>(+D9+E9+F9)/3</f>
        <v>412097.66666666669</v>
      </c>
      <c r="H9" s="17">
        <v>411472</v>
      </c>
      <c r="I9" s="17">
        <v>387449</v>
      </c>
      <c r="J9" s="17">
        <v>461331</v>
      </c>
      <c r="K9" s="16">
        <f>(+H9+I9+J9)/3</f>
        <v>420084</v>
      </c>
      <c r="L9" s="18">
        <f t="shared" ref="L9:S12" si="0">(+D9/D$54)*100</f>
        <v>97.170628011888851</v>
      </c>
      <c r="M9" s="18">
        <f t="shared" si="0"/>
        <v>97.214306216171892</v>
      </c>
      <c r="N9" s="18">
        <f t="shared" si="0"/>
        <v>97.307895607630456</v>
      </c>
      <c r="O9" s="19">
        <f t="shared" si="0"/>
        <v>97.234277498745541</v>
      </c>
      <c r="P9" s="18">
        <f t="shared" si="0"/>
        <v>96.611669793356697</v>
      </c>
      <c r="Q9" s="18">
        <f t="shared" si="0"/>
        <v>96.736734087521441</v>
      </c>
      <c r="R9" s="18">
        <f t="shared" si="0"/>
        <v>96.662811309606127</v>
      </c>
      <c r="S9" s="19">
        <f t="shared" si="0"/>
        <v>96.668814432989677</v>
      </c>
      <c r="T9" s="51"/>
    </row>
    <row r="10" spans="1:20" ht="24" customHeight="1" x14ac:dyDescent="0.35">
      <c r="A10" s="13"/>
      <c r="B10" s="13"/>
      <c r="C10" s="20" t="s">
        <v>73</v>
      </c>
      <c r="D10" s="15">
        <v>398652</v>
      </c>
      <c r="E10" s="15">
        <v>376202</v>
      </c>
      <c r="F10" s="15">
        <v>449020</v>
      </c>
      <c r="G10" s="21">
        <f>(+D10+E10+F10)/3</f>
        <v>407958</v>
      </c>
      <c r="H10" s="17">
        <v>398652</v>
      </c>
      <c r="I10" s="17">
        <v>376202</v>
      </c>
      <c r="J10" s="17">
        <v>449020</v>
      </c>
      <c r="K10" s="21">
        <f>(+H10+I10+J10)/3</f>
        <v>407958</v>
      </c>
      <c r="L10" s="18">
        <f t="shared" si="0"/>
        <v>95.863913122937973</v>
      </c>
      <c r="M10" s="18">
        <f t="shared" si="0"/>
        <v>96.410632278169601</v>
      </c>
      <c r="N10" s="18">
        <f t="shared" si="0"/>
        <v>96.480861542163908</v>
      </c>
      <c r="O10" s="22">
        <f t="shared" si="0"/>
        <v>96.257524825829876</v>
      </c>
      <c r="P10" s="18">
        <f t="shared" si="0"/>
        <v>93.60159472931629</v>
      </c>
      <c r="Q10" s="18">
        <f t="shared" si="0"/>
        <v>93.928627605681626</v>
      </c>
      <c r="R10" s="18">
        <f t="shared" si="0"/>
        <v>94.083284093718703</v>
      </c>
      <c r="S10" s="22">
        <f t="shared" si="0"/>
        <v>93.878405743740785</v>
      </c>
    </row>
    <row r="11" spans="1:20" ht="24" customHeight="1" x14ac:dyDescent="0.35">
      <c r="A11" s="13"/>
      <c r="B11" s="13"/>
      <c r="C11" s="20" t="s">
        <v>174</v>
      </c>
      <c r="D11" s="15">
        <v>89</v>
      </c>
      <c r="E11" s="15">
        <v>83</v>
      </c>
      <c r="F11" s="15">
        <v>94</v>
      </c>
      <c r="G11" s="21">
        <f>(+D11+E11+F11)/3</f>
        <v>88.666666666666671</v>
      </c>
      <c r="H11" s="17">
        <v>35</v>
      </c>
      <c r="I11" s="17">
        <v>31</v>
      </c>
      <c r="J11" s="17">
        <v>39</v>
      </c>
      <c r="K11" s="21">
        <f>(+H11+I11+J11)/3</f>
        <v>35</v>
      </c>
      <c r="L11" s="18">
        <f t="shared" si="0"/>
        <v>2.1401844887123302E-2</v>
      </c>
      <c r="M11" s="18">
        <f t="shared" si="0"/>
        <v>2.1270706905035266E-2</v>
      </c>
      <c r="N11" s="18">
        <f t="shared" si="0"/>
        <v>2.0197766213004783E-2</v>
      </c>
      <c r="O11" s="22">
        <f t="shared" si="0"/>
        <v>2.0920864078876378E-2</v>
      </c>
      <c r="P11" s="18">
        <f t="shared" si="0"/>
        <v>8.2178336381758289E-3</v>
      </c>
      <c r="Q11" s="18">
        <f t="shared" si="0"/>
        <v>7.739957405266667E-3</v>
      </c>
      <c r="R11" s="18">
        <f t="shared" si="0"/>
        <v>8.1716807261481214E-3</v>
      </c>
      <c r="S11" s="22">
        <f t="shared" si="0"/>
        <v>8.0541237113402053E-3</v>
      </c>
    </row>
    <row r="12" spans="1:20" ht="24" customHeight="1" x14ac:dyDescent="0.35">
      <c r="A12" s="13"/>
      <c r="B12" s="13"/>
      <c r="C12" s="20" t="s">
        <v>75</v>
      </c>
      <c r="D12" s="15">
        <v>5345</v>
      </c>
      <c r="E12" s="15">
        <v>3053</v>
      </c>
      <c r="F12" s="15">
        <v>3755</v>
      </c>
      <c r="G12" s="21">
        <f>(+D12+E12+F12)/3</f>
        <v>4051</v>
      </c>
      <c r="H12" s="17">
        <v>12785</v>
      </c>
      <c r="I12" s="17">
        <v>11216</v>
      </c>
      <c r="J12" s="17">
        <v>12272</v>
      </c>
      <c r="K12" s="21">
        <f>(+H12+I12+J12)/3</f>
        <v>12091</v>
      </c>
      <c r="L12" s="18">
        <f t="shared" si="0"/>
        <v>1.2853130440637535</v>
      </c>
      <c r="M12" s="18">
        <f t="shared" si="0"/>
        <v>0.78240323109726084</v>
      </c>
      <c r="N12" s="18">
        <f t="shared" si="0"/>
        <v>0.80683629925354206</v>
      </c>
      <c r="O12" s="22">
        <f t="shared" si="0"/>
        <v>0.9558318088367842</v>
      </c>
      <c r="P12" s="18">
        <f t="shared" si="0"/>
        <v>3.0018572304022277</v>
      </c>
      <c r="Q12" s="18">
        <f t="shared" si="0"/>
        <v>2.8003665244345459</v>
      </c>
      <c r="R12" s="18">
        <f t="shared" si="0"/>
        <v>2.5713555351612754</v>
      </c>
      <c r="S12" s="22">
        <f t="shared" si="0"/>
        <v>2.7823545655375548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624</v>
      </c>
      <c r="E14" s="83">
        <v>574</v>
      </c>
      <c r="F14" s="83">
        <v>665</v>
      </c>
      <c r="G14" s="16">
        <f>(+D14+E14+F14)/3</f>
        <v>621</v>
      </c>
      <c r="H14" s="84">
        <v>955</v>
      </c>
      <c r="I14" s="84">
        <v>902</v>
      </c>
      <c r="J14" s="84">
        <v>1054</v>
      </c>
      <c r="K14" s="16">
        <f>(+H14+I14+J14)/3</f>
        <v>970.33333333333337</v>
      </c>
      <c r="L14" s="85">
        <f t="shared" ref="L14:S14" si="1">(+D14/D$54)*100</f>
        <v>0.15005338437713417</v>
      </c>
      <c r="M14" s="85">
        <f t="shared" si="1"/>
        <v>0.14710103329506316</v>
      </c>
      <c r="N14" s="85">
        <f t="shared" si="1"/>
        <v>0.14288845246434234</v>
      </c>
      <c r="O14" s="19">
        <f t="shared" si="1"/>
        <v>0.14652469841709281</v>
      </c>
      <c r="P14" s="85">
        <f t="shared" si="1"/>
        <v>0.22422946069879762</v>
      </c>
      <c r="Q14" s="85">
        <f t="shared" si="1"/>
        <v>0.22520779288872686</v>
      </c>
      <c r="R14" s="85">
        <f t="shared" si="1"/>
        <v>0.2208449098810287</v>
      </c>
      <c r="S14" s="19">
        <f t="shared" si="1"/>
        <v>0.2232909916543937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177</v>
      </c>
      <c r="E16" s="15">
        <v>145</v>
      </c>
      <c r="F16" s="15">
        <v>183</v>
      </c>
      <c r="G16" s="16">
        <f t="shared" ref="G16:G18" si="2">(+D16+E16+F16)/3</f>
        <v>168.33333333333334</v>
      </c>
      <c r="H16" s="25">
        <v>212</v>
      </c>
      <c r="I16" s="25">
        <v>153</v>
      </c>
      <c r="J16" s="25">
        <v>199</v>
      </c>
      <c r="K16" s="16">
        <f t="shared" ref="K16:K18" si="3">(+H16+I16+J16)/3</f>
        <v>188</v>
      </c>
      <c r="L16" s="26">
        <f t="shared" ref="L16:S17" si="4">(+D16/D$54)*100</f>
        <v>4.2563219606975559E-2</v>
      </c>
      <c r="M16" s="26">
        <f t="shared" si="4"/>
        <v>3.7159668689519434E-2</v>
      </c>
      <c r="N16" s="26">
        <f t="shared" si="4"/>
        <v>3.9321183159360375E-2</v>
      </c>
      <c r="O16" s="19">
        <f t="shared" si="4"/>
        <v>3.9718181803881848E-2</v>
      </c>
      <c r="P16" s="26">
        <f t="shared" si="4"/>
        <v>4.9776592322665021E-2</v>
      </c>
      <c r="Q16" s="26">
        <f t="shared" si="4"/>
        <v>3.8200434935670963E-2</v>
      </c>
      <c r="R16" s="26">
        <f t="shared" si="4"/>
        <v>4.1696524730858359E-2</v>
      </c>
      <c r="S16" s="19">
        <f t="shared" si="4"/>
        <v>4.32621502209131E-2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177</v>
      </c>
      <c r="E17" s="15">
        <v>145</v>
      </c>
      <c r="F17" s="15">
        <v>183</v>
      </c>
      <c r="G17" s="21">
        <f t="shared" si="2"/>
        <v>168.33333333333334</v>
      </c>
      <c r="H17" s="25">
        <v>212</v>
      </c>
      <c r="I17" s="25">
        <v>153</v>
      </c>
      <c r="J17" s="25">
        <v>199</v>
      </c>
      <c r="K17" s="21">
        <f t="shared" si="3"/>
        <v>188</v>
      </c>
      <c r="L17" s="26">
        <f t="shared" si="4"/>
        <v>4.2563219606975559E-2</v>
      </c>
      <c r="M17" s="26">
        <f t="shared" si="4"/>
        <v>3.7159668689519434E-2</v>
      </c>
      <c r="N17" s="26">
        <f t="shared" si="4"/>
        <v>3.9321183159360375E-2</v>
      </c>
      <c r="O17" s="22">
        <f t="shared" si="4"/>
        <v>3.9718181803881848E-2</v>
      </c>
      <c r="P17" s="26">
        <f t="shared" si="4"/>
        <v>4.9776592322665021E-2</v>
      </c>
      <c r="Q17" s="26">
        <f t="shared" si="4"/>
        <v>3.8200434935670963E-2</v>
      </c>
      <c r="R17" s="26">
        <f t="shared" si="4"/>
        <v>4.1696524730858359E-2</v>
      </c>
      <c r="S17" s="22">
        <f t="shared" si="4"/>
        <v>4.32621502209131E-2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1932</v>
      </c>
      <c r="E20" s="83">
        <v>1918</v>
      </c>
      <c r="F20" s="83">
        <v>2406</v>
      </c>
      <c r="G20" s="16">
        <f>(+D20+E20+F20)/3</f>
        <v>2085.3333333333335</v>
      </c>
      <c r="H20" s="84">
        <v>3194</v>
      </c>
      <c r="I20" s="84">
        <v>3029</v>
      </c>
      <c r="J20" s="84">
        <v>4280</v>
      </c>
      <c r="K20" s="16">
        <f>(+H20+I20+J20)/3</f>
        <v>3501</v>
      </c>
      <c r="L20" s="85">
        <f t="shared" ref="L20:S24" si="5">(+D20/D$54)*100</f>
        <v>0.46458836316766544</v>
      </c>
      <c r="M20" s="85">
        <f t="shared" si="5"/>
        <v>0.49153272101033296</v>
      </c>
      <c r="N20" s="85">
        <f t="shared" si="5"/>
        <v>0.51697686711159052</v>
      </c>
      <c r="O20" s="19">
        <f t="shared" si="5"/>
        <v>0.49203355517838576</v>
      </c>
      <c r="P20" s="85">
        <f t="shared" si="5"/>
        <v>0.74993601829524559</v>
      </c>
      <c r="Q20" s="85">
        <f t="shared" si="5"/>
        <v>0.75626874130815269</v>
      </c>
      <c r="R20" s="85">
        <f t="shared" si="5"/>
        <v>0.89678957712599905</v>
      </c>
      <c r="S20" s="19">
        <f t="shared" si="5"/>
        <v>0.80564248895434454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4683</v>
      </c>
      <c r="E21" s="15">
        <v>3905</v>
      </c>
      <c r="F21" s="15">
        <v>4566</v>
      </c>
      <c r="G21" s="16">
        <f>(+D21+E21+F21)/3</f>
        <v>4384.666666666667</v>
      </c>
      <c r="H21" s="25">
        <v>4683</v>
      </c>
      <c r="I21" s="25">
        <v>3905</v>
      </c>
      <c r="J21" s="25">
        <v>4566</v>
      </c>
      <c r="K21" s="16">
        <f>(+H21+I21+J21)/3</f>
        <v>4384.666666666667</v>
      </c>
      <c r="L21" s="26">
        <f t="shared" si="5"/>
        <v>1.1261217933303194</v>
      </c>
      <c r="M21" s="26">
        <f t="shared" si="5"/>
        <v>1.0007483188453337</v>
      </c>
      <c r="N21" s="26">
        <f t="shared" si="5"/>
        <v>0.98109575030404084</v>
      </c>
      <c r="O21" s="19">
        <f t="shared" si="5"/>
        <v>1.0345603236599243</v>
      </c>
      <c r="P21" s="26">
        <f t="shared" si="5"/>
        <v>1.0995461407879259</v>
      </c>
      <c r="Q21" s="26">
        <f t="shared" si="5"/>
        <v>0.97498495701826871</v>
      </c>
      <c r="R21" s="26">
        <f t="shared" si="5"/>
        <v>0.95671523578441853</v>
      </c>
      <c r="S21" s="19">
        <f t="shared" si="5"/>
        <v>1.0089899361806578</v>
      </c>
    </row>
    <row r="22" spans="1:20" ht="24" customHeight="1" x14ac:dyDescent="0.35">
      <c r="A22" s="23"/>
      <c r="B22" s="34"/>
      <c r="C22" s="24" t="s">
        <v>6</v>
      </c>
      <c r="D22" s="15">
        <v>2022</v>
      </c>
      <c r="E22" s="15">
        <v>1820</v>
      </c>
      <c r="F22" s="15">
        <v>1931</v>
      </c>
      <c r="G22" s="21">
        <f>(+D22+E22+F22)/3</f>
        <v>1924.3333333333333</v>
      </c>
      <c r="H22" s="25">
        <v>2022</v>
      </c>
      <c r="I22" s="25">
        <v>1820</v>
      </c>
      <c r="J22" s="25">
        <v>1931</v>
      </c>
      <c r="K22" s="21">
        <f>(+H22+I22+J22)/3</f>
        <v>1924.3333333333333</v>
      </c>
      <c r="L22" s="26">
        <f t="shared" si="5"/>
        <v>0.48623067822205979</v>
      </c>
      <c r="M22" s="26">
        <f t="shared" si="5"/>
        <v>0.46641791044776115</v>
      </c>
      <c r="N22" s="26">
        <f t="shared" si="5"/>
        <v>0.41491368677991741</v>
      </c>
      <c r="O22" s="22">
        <f t="shared" si="5"/>
        <v>0.4540456704035839</v>
      </c>
      <c r="P22" s="26">
        <f t="shared" si="5"/>
        <v>0.47475598903975785</v>
      </c>
      <c r="Q22" s="26">
        <f t="shared" si="5"/>
        <v>0.45441040250275272</v>
      </c>
      <c r="R22" s="26">
        <f t="shared" si="5"/>
        <v>0.40460296108184673</v>
      </c>
      <c r="S22" s="22">
        <f t="shared" si="5"/>
        <v>0.44282339224349526</v>
      </c>
    </row>
    <row r="23" spans="1:20" ht="24" customHeight="1" x14ac:dyDescent="0.35">
      <c r="A23" s="23"/>
      <c r="B23" s="34"/>
      <c r="C23" s="24" t="s">
        <v>7</v>
      </c>
      <c r="D23" s="15">
        <v>2653</v>
      </c>
      <c r="E23" s="15">
        <v>2083</v>
      </c>
      <c r="F23" s="15">
        <v>2622</v>
      </c>
      <c r="G23" s="21">
        <f>(+D23+E23+F23)/3</f>
        <v>2452.6666666666665</v>
      </c>
      <c r="H23" s="25">
        <v>2653</v>
      </c>
      <c r="I23" s="25">
        <v>2083</v>
      </c>
      <c r="J23" s="25">
        <v>2622</v>
      </c>
      <c r="K23" s="21">
        <f>(+H23+I23+J23)/3</f>
        <v>2452.6666666666665</v>
      </c>
      <c r="L23" s="26">
        <f t="shared" si="5"/>
        <v>0.63796735377009128</v>
      </c>
      <c r="M23" s="26">
        <f t="shared" si="5"/>
        <v>0.53381786124323438</v>
      </c>
      <c r="N23" s="26">
        <f t="shared" si="5"/>
        <v>0.56338875543083555</v>
      </c>
      <c r="O23" s="22">
        <f t="shared" si="5"/>
        <v>0.57870570636230223</v>
      </c>
      <c r="P23" s="26">
        <f t="shared" si="5"/>
        <v>0.62291178977372774</v>
      </c>
      <c r="Q23" s="26">
        <f t="shared" si="5"/>
        <v>0.52007520242485372</v>
      </c>
      <c r="R23" s="26">
        <f t="shared" si="5"/>
        <v>0.54938838112718902</v>
      </c>
      <c r="S23" s="22">
        <f t="shared" si="5"/>
        <v>0.56440230731467833</v>
      </c>
    </row>
    <row r="24" spans="1:20" ht="24" customHeight="1" x14ac:dyDescent="0.35">
      <c r="A24" s="23"/>
      <c r="B24" s="36"/>
      <c r="C24" s="24" t="s">
        <v>8</v>
      </c>
      <c r="D24" s="15">
        <v>8</v>
      </c>
      <c r="E24" s="15">
        <v>2</v>
      </c>
      <c r="F24" s="15">
        <v>13</v>
      </c>
      <c r="G24" s="21">
        <f>(+D24+E24+F24)/3</f>
        <v>7.666666666666667</v>
      </c>
      <c r="H24" s="25">
        <v>8</v>
      </c>
      <c r="I24" s="25">
        <v>2</v>
      </c>
      <c r="J24" s="25">
        <v>13</v>
      </c>
      <c r="K24" s="21">
        <f>(+H24+I24+J24)/3</f>
        <v>7.666666666666667</v>
      </c>
      <c r="L24" s="26">
        <f t="shared" si="5"/>
        <v>1.9237613381683867E-3</v>
      </c>
      <c r="M24" s="26">
        <f t="shared" si="5"/>
        <v>5.1254715433819904E-4</v>
      </c>
      <c r="N24" s="26">
        <f t="shared" si="5"/>
        <v>2.7933080932878956E-3</v>
      </c>
      <c r="O24" s="22">
        <f t="shared" si="5"/>
        <v>1.8089468940381832E-3</v>
      </c>
      <c r="P24" s="26">
        <f t="shared" si="5"/>
        <v>1.8783619744401894E-3</v>
      </c>
      <c r="Q24" s="26">
        <f t="shared" si="5"/>
        <v>4.9935209066236563E-4</v>
      </c>
      <c r="R24" s="26">
        <f t="shared" si="5"/>
        <v>2.723893575382707E-3</v>
      </c>
      <c r="S24" s="22">
        <f t="shared" si="5"/>
        <v>1.764236622484045E-3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/>
      <c r="E27" s="15">
        <v>1</v>
      </c>
      <c r="F27" s="15">
        <v>1</v>
      </c>
      <c r="G27" s="21">
        <f>(+D27+E27+F27)/3</f>
        <v>0.66666666666666663</v>
      </c>
      <c r="H27" s="25"/>
      <c r="I27" s="25">
        <v>1</v>
      </c>
      <c r="J27" s="25">
        <v>1</v>
      </c>
      <c r="K27" s="21">
        <f>(+H27+I27+J27)/3</f>
        <v>0.66666666666666663</v>
      </c>
      <c r="L27" s="26"/>
      <c r="M27" s="26">
        <f>(+E27/E$54)*100</f>
        <v>2.5627357716909952E-4</v>
      </c>
      <c r="N27" s="26">
        <f>(+F27/F$54)*100</f>
        <v>2.1486985332983813E-4</v>
      </c>
      <c r="O27" s="22">
        <f>(+G27/G$54)*100</f>
        <v>1.5729972991636372E-4</v>
      </c>
      <c r="P27" s="26"/>
      <c r="Q27" s="26">
        <f>(+I27/I$54)*100</f>
        <v>2.4967604533118282E-4</v>
      </c>
      <c r="R27" s="26">
        <f>(+J27/J$54)*100</f>
        <v>2.0953027502943901E-4</v>
      </c>
      <c r="S27" s="22">
        <f>(+K27/K$54)*100</f>
        <v>1.534118802160039E-4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410</v>
      </c>
      <c r="E29" s="83">
        <v>342</v>
      </c>
      <c r="F29" s="83">
        <v>396</v>
      </c>
      <c r="G29" s="16">
        <f>(+D29+E29+F29)/3</f>
        <v>382.66666666666669</v>
      </c>
      <c r="H29" s="84">
        <v>422</v>
      </c>
      <c r="I29" s="84">
        <v>340</v>
      </c>
      <c r="J29" s="84">
        <v>379</v>
      </c>
      <c r="K29" s="16">
        <f>(+H29+I29+J29)/3</f>
        <v>380.33333333333331</v>
      </c>
      <c r="L29" s="85">
        <f t="shared" ref="L29:S29" si="6">(+D29/D$54)*100</f>
        <v>9.8592768581129836E-2</v>
      </c>
      <c r="M29" s="85">
        <f t="shared" si="6"/>
        <v>8.7645563391832049E-2</v>
      </c>
      <c r="N29" s="85">
        <f t="shared" si="6"/>
        <v>8.5088461918615896E-2</v>
      </c>
      <c r="O29" s="19">
        <f t="shared" si="6"/>
        <v>9.0290044971992792E-2</v>
      </c>
      <c r="P29" s="85">
        <f t="shared" si="6"/>
        <v>9.9083594151719995E-2</v>
      </c>
      <c r="Q29" s="85">
        <f t="shared" si="6"/>
        <v>8.4889855412602147E-2</v>
      </c>
      <c r="R29" s="85">
        <f t="shared" si="6"/>
        <v>7.9411974236157382E-2</v>
      </c>
      <c r="S29" s="19">
        <f t="shared" si="6"/>
        <v>8.7521477663230221E-2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1166</v>
      </c>
      <c r="E31" s="15">
        <v>972</v>
      </c>
      <c r="F31" s="15">
        <v>1094</v>
      </c>
      <c r="G31" s="16">
        <f>(+D31+E31+F31)/3</f>
        <v>1077.3333333333333</v>
      </c>
      <c r="H31" s="25">
        <v>1178</v>
      </c>
      <c r="I31" s="25">
        <v>1249</v>
      </c>
      <c r="J31" s="25">
        <v>1472</v>
      </c>
      <c r="K31" s="16">
        <f>(+H31+I31+J31)/3</f>
        <v>1299.6666666666667</v>
      </c>
      <c r="L31" s="26">
        <f t="shared" ref="L31:S34" si="7">(+D31/D$54)*100</f>
        <v>0.2803882150380424</v>
      </c>
      <c r="M31" s="26">
        <f t="shared" si="7"/>
        <v>0.24909791700836476</v>
      </c>
      <c r="N31" s="26">
        <f t="shared" si="7"/>
        <v>0.23506761954284289</v>
      </c>
      <c r="O31" s="19">
        <f t="shared" si="7"/>
        <v>0.25419636354484376</v>
      </c>
      <c r="P31" s="26">
        <f t="shared" si="7"/>
        <v>0.27658880073631786</v>
      </c>
      <c r="Q31" s="26">
        <f t="shared" si="7"/>
        <v>0.31184538061864731</v>
      </c>
      <c r="R31" s="26">
        <f t="shared" si="7"/>
        <v>0.3084285648433342</v>
      </c>
      <c r="S31" s="19">
        <f t="shared" si="7"/>
        <v>0.29907646048109965</v>
      </c>
    </row>
    <row r="32" spans="1:20" ht="24" customHeight="1" x14ac:dyDescent="0.35">
      <c r="A32" s="23"/>
      <c r="B32" s="34"/>
      <c r="C32" s="24" t="s">
        <v>53</v>
      </c>
      <c r="D32" s="15">
        <v>289</v>
      </c>
      <c r="E32" s="15">
        <v>246</v>
      </c>
      <c r="F32" s="15">
        <v>296</v>
      </c>
      <c r="G32" s="21">
        <f>(+D32+E32+F32)/3</f>
        <v>277</v>
      </c>
      <c r="H32" s="25">
        <v>496</v>
      </c>
      <c r="I32" s="25">
        <v>500</v>
      </c>
      <c r="J32" s="25">
        <v>564</v>
      </c>
      <c r="K32" s="21">
        <f>(+H32+I32+J32)/3</f>
        <v>520</v>
      </c>
      <c r="L32" s="26">
        <f t="shared" si="7"/>
        <v>6.9495878341332973E-2</v>
      </c>
      <c r="M32" s="26">
        <f t="shared" si="7"/>
        <v>6.3043299983598491E-2</v>
      </c>
      <c r="N32" s="26">
        <f t="shared" si="7"/>
        <v>6.3601476585632075E-2</v>
      </c>
      <c r="O32" s="22">
        <f t="shared" si="7"/>
        <v>6.5358037780249123E-2</v>
      </c>
      <c r="P32" s="26">
        <f t="shared" si="7"/>
        <v>0.11645844241529174</v>
      </c>
      <c r="Q32" s="26">
        <f t="shared" si="7"/>
        <v>0.12483802266559139</v>
      </c>
      <c r="R32" s="26">
        <f t="shared" si="7"/>
        <v>0.11817507511660359</v>
      </c>
      <c r="S32" s="22">
        <f t="shared" si="7"/>
        <v>0.11966126656848305</v>
      </c>
    </row>
    <row r="33" spans="1:20" ht="24" customHeight="1" x14ac:dyDescent="0.35">
      <c r="A33" s="23"/>
      <c r="B33" s="34"/>
      <c r="C33" s="24" t="s">
        <v>54</v>
      </c>
      <c r="D33" s="15">
        <v>460</v>
      </c>
      <c r="E33" s="15">
        <v>395</v>
      </c>
      <c r="F33" s="15">
        <v>462</v>
      </c>
      <c r="G33" s="21">
        <f>(+D33+E33+F33)/3</f>
        <v>439</v>
      </c>
      <c r="H33" s="25">
        <v>319</v>
      </c>
      <c r="I33" s="25">
        <v>346</v>
      </c>
      <c r="J33" s="25">
        <v>389</v>
      </c>
      <c r="K33" s="21">
        <f>(+H33+I33+J33)/3</f>
        <v>351.33333333333331</v>
      </c>
      <c r="L33" s="26">
        <f t="shared" si="7"/>
        <v>0.11061627694468223</v>
      </c>
      <c r="M33" s="26">
        <f t="shared" si="7"/>
        <v>0.10122806298179432</v>
      </c>
      <c r="N33" s="26">
        <f t="shared" si="7"/>
        <v>9.9269872238385209E-2</v>
      </c>
      <c r="O33" s="22">
        <f t="shared" si="7"/>
        <v>0.10358187214992554</v>
      </c>
      <c r="P33" s="26">
        <f t="shared" si="7"/>
        <v>7.4899683730802552E-2</v>
      </c>
      <c r="Q33" s="26">
        <f t="shared" si="7"/>
        <v>8.6387911684589244E-2</v>
      </c>
      <c r="R33" s="26">
        <f t="shared" si="7"/>
        <v>8.1507276986451771E-2</v>
      </c>
      <c r="S33" s="22">
        <f t="shared" si="7"/>
        <v>8.084806087383406E-2</v>
      </c>
    </row>
    <row r="34" spans="1:20" ht="24" customHeight="1" x14ac:dyDescent="0.35">
      <c r="A34" s="23"/>
      <c r="B34" s="34"/>
      <c r="C34" s="24" t="s">
        <v>55</v>
      </c>
      <c r="D34" s="15">
        <v>417</v>
      </c>
      <c r="E34" s="15">
        <v>331</v>
      </c>
      <c r="F34" s="15">
        <v>336</v>
      </c>
      <c r="G34" s="21">
        <f>(+D34+E34+F34)/3</f>
        <v>361.33333333333331</v>
      </c>
      <c r="H34" s="25">
        <v>363</v>
      </c>
      <c r="I34" s="25">
        <v>403</v>
      </c>
      <c r="J34" s="25">
        <v>519</v>
      </c>
      <c r="K34" s="21">
        <f>(+H34+I34+J34)/3</f>
        <v>428.33333333333331</v>
      </c>
      <c r="L34" s="26">
        <f t="shared" si="7"/>
        <v>0.10027605975202716</v>
      </c>
      <c r="M34" s="26">
        <f t="shared" si="7"/>
        <v>8.4826554042971944E-2</v>
      </c>
      <c r="N34" s="26">
        <f t="shared" si="7"/>
        <v>7.2196270718825617E-2</v>
      </c>
      <c r="O34" s="22">
        <f t="shared" si="7"/>
        <v>8.5256453614669131E-2</v>
      </c>
      <c r="P34" s="26">
        <f t="shared" si="7"/>
        <v>8.5230674590223598E-2</v>
      </c>
      <c r="Q34" s="26">
        <f t="shared" si="7"/>
        <v>0.10061944626846665</v>
      </c>
      <c r="R34" s="26">
        <f t="shared" si="7"/>
        <v>0.10874621274027883</v>
      </c>
      <c r="S34" s="22">
        <f t="shared" si="7"/>
        <v>9.8567133038782492E-2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2252</v>
      </c>
      <c r="E36" s="83">
        <v>2209</v>
      </c>
      <c r="F36" s="83">
        <v>2540</v>
      </c>
      <c r="G36" s="16">
        <f>(+D36+E36+F36)/3</f>
        <v>2333.6666666666665</v>
      </c>
      <c r="H36" s="84">
        <v>2683</v>
      </c>
      <c r="I36" s="84">
        <v>2628</v>
      </c>
      <c r="J36" s="84">
        <v>3034</v>
      </c>
      <c r="K36" s="16">
        <f>(+H36+I36+J36)/3</f>
        <v>2781.6666666666665</v>
      </c>
      <c r="L36" s="85">
        <f t="shared" ref="L36:S36" si="8">(+D36/D$54)*100</f>
        <v>0.54153881669440096</v>
      </c>
      <c r="M36" s="85">
        <f t="shared" si="8"/>
        <v>0.56610833196654098</v>
      </c>
      <c r="N36" s="85">
        <f t="shared" si="8"/>
        <v>0.54576942745778878</v>
      </c>
      <c r="O36" s="19">
        <f t="shared" si="8"/>
        <v>0.55062770457223131</v>
      </c>
      <c r="P36" s="85">
        <f t="shared" si="8"/>
        <v>0.62995564717787855</v>
      </c>
      <c r="Q36" s="85">
        <f t="shared" si="8"/>
        <v>0.65614864713034837</v>
      </c>
      <c r="R36" s="85">
        <f t="shared" si="8"/>
        <v>0.63571485443931786</v>
      </c>
      <c r="S36" s="19">
        <f t="shared" si="8"/>
        <v>0.64011107020127633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92</v>
      </c>
      <c r="E40" s="15">
        <v>180</v>
      </c>
      <c r="F40" s="15">
        <v>110</v>
      </c>
      <c r="G40" s="16">
        <f t="shared" ref="G40:G42" si="9">(+D40+E40+F40)/3</f>
        <v>127.33333333333333</v>
      </c>
      <c r="H40" s="25">
        <v>158</v>
      </c>
      <c r="I40" s="25">
        <v>0</v>
      </c>
      <c r="J40" s="25">
        <v>0</v>
      </c>
      <c r="K40" s="16">
        <f t="shared" ref="K40:K42" si="10">(+H40+I40+J40)/3</f>
        <v>52.666666666666664</v>
      </c>
      <c r="L40" s="26">
        <f t="shared" ref="L40:S40" si="11">(+D40/D$54)*100</f>
        <v>2.212325538893645E-2</v>
      </c>
      <c r="M40" s="26">
        <f t="shared" si="11"/>
        <v>4.6129243890437918E-2</v>
      </c>
      <c r="N40" s="26">
        <f t="shared" si="11"/>
        <v>2.3635683866282193E-2</v>
      </c>
      <c r="O40" s="19">
        <f t="shared" si="11"/>
        <v>3.0044248414025473E-2</v>
      </c>
      <c r="P40" s="26">
        <f t="shared" si="11"/>
        <v>3.7097648995193737E-2</v>
      </c>
      <c r="Q40" s="26">
        <f t="shared" si="11"/>
        <v>0</v>
      </c>
      <c r="R40" s="26">
        <f t="shared" si="11"/>
        <v>0</v>
      </c>
      <c r="S40" s="19">
        <f t="shared" si="11"/>
        <v>1.2119538537064307E-2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9"/>
        <v>0</v>
      </c>
      <c r="H41" s="25"/>
      <c r="I41" s="25"/>
      <c r="J41" s="25"/>
      <c r="K41" s="21">
        <f t="shared" si="10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92</v>
      </c>
      <c r="E42" s="15">
        <v>180</v>
      </c>
      <c r="F42" s="15">
        <v>110</v>
      </c>
      <c r="G42" s="21">
        <f t="shared" si="9"/>
        <v>127.33333333333333</v>
      </c>
      <c r="H42" s="25">
        <v>158</v>
      </c>
      <c r="I42" s="25"/>
      <c r="J42" s="25"/>
      <c r="K42" s="21">
        <f t="shared" si="10"/>
        <v>52.666666666666664</v>
      </c>
      <c r="L42" s="26">
        <f>(+D42/D$54)*100</f>
        <v>2.212325538893645E-2</v>
      </c>
      <c r="M42" s="26">
        <f>(+E42/E$54)*100</f>
        <v>4.6129243890437918E-2</v>
      </c>
      <c r="N42" s="26">
        <f>(+F42/F$54)*100</f>
        <v>2.3635683866282193E-2</v>
      </c>
      <c r="O42" s="22">
        <f>(+G42/G$54)*100</f>
        <v>3.0044248414025473E-2</v>
      </c>
      <c r="P42" s="26">
        <f>(+H42/H$54)*100</f>
        <v>3.7097648995193737E-2</v>
      </c>
      <c r="Q42" s="26"/>
      <c r="R42" s="26"/>
      <c r="S42" s="22">
        <f>(+K42/K$54)*100</f>
        <v>1.2119538537064307E-2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107</v>
      </c>
      <c r="E44" s="83">
        <v>111</v>
      </c>
      <c r="F44" s="83">
        <v>126</v>
      </c>
      <c r="G44" s="16">
        <f>(+D44+E44+F44)/3</f>
        <v>114.66666666666667</v>
      </c>
      <c r="H44" s="84">
        <v>263</v>
      </c>
      <c r="I44" s="84">
        <v>233</v>
      </c>
      <c r="J44" s="90">
        <v>302</v>
      </c>
      <c r="K44" s="16">
        <f>(+H44+I44+J44)/3</f>
        <v>266</v>
      </c>
      <c r="L44" s="85">
        <f t="shared" ref="L44:S44" si="12">(+D44/D$54)*100</f>
        <v>2.5730307898002177E-2</v>
      </c>
      <c r="M44" s="85">
        <f t="shared" si="12"/>
        <v>2.8446367065770053E-2</v>
      </c>
      <c r="N44" s="91">
        <f t="shared" si="12"/>
        <v>2.7073601519559603E-2</v>
      </c>
      <c r="O44" s="19">
        <f t="shared" si="12"/>
        <v>2.7055553545614563E-2</v>
      </c>
      <c r="P44" s="85">
        <f t="shared" si="12"/>
        <v>6.1751149909721227E-2</v>
      </c>
      <c r="Q44" s="85">
        <f t="shared" si="12"/>
        <v>5.8174518562165586E-2</v>
      </c>
      <c r="R44" s="91">
        <f t="shared" si="12"/>
        <v>6.3278143058890582E-2</v>
      </c>
      <c r="S44" s="19">
        <f t="shared" si="12"/>
        <v>6.1211340206185558E-2</v>
      </c>
      <c r="T44" s="73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170</v>
      </c>
      <c r="E46" s="15">
        <v>290</v>
      </c>
      <c r="F46" s="15">
        <v>249</v>
      </c>
      <c r="G46" s="16">
        <f t="shared" ref="G46" si="13">(+D46+E46+F46)/3</f>
        <v>236.33333333333334</v>
      </c>
      <c r="H46" s="25">
        <v>542</v>
      </c>
      <c r="I46" s="25">
        <v>403</v>
      </c>
      <c r="J46" s="25">
        <v>443</v>
      </c>
      <c r="K46" s="16">
        <f t="shared" ref="K46" si="14">(+H46+I46+J46)/3</f>
        <v>462.66666666666669</v>
      </c>
      <c r="L46" s="26">
        <f t="shared" ref="L46:S46" si="15">(+D46/D$54)*100</f>
        <v>4.0879928436078218E-2</v>
      </c>
      <c r="M46" s="26">
        <f t="shared" si="15"/>
        <v>7.4319337379038869E-2</v>
      </c>
      <c r="N46" s="26">
        <f t="shared" si="15"/>
        <v>5.3502593479129695E-2</v>
      </c>
      <c r="O46" s="19">
        <f t="shared" si="15"/>
        <v>5.5762754255350946E-2</v>
      </c>
      <c r="P46" s="26">
        <f t="shared" si="15"/>
        <v>0.12725902376832285</v>
      </c>
      <c r="Q46" s="26">
        <f t="shared" si="15"/>
        <v>0.10061944626846665</v>
      </c>
      <c r="R46" s="26">
        <f t="shared" si="15"/>
        <v>9.2821911838041476E-2</v>
      </c>
      <c r="S46" s="19">
        <f t="shared" si="15"/>
        <v>0.10646784486990672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16</v>
      </c>
      <c r="E48" s="83">
        <v>4</v>
      </c>
      <c r="F48" s="83">
        <v>5</v>
      </c>
      <c r="G48" s="16">
        <f t="shared" ref="G48:G53" si="16">(+D48+E48+F48)/3</f>
        <v>8.3333333333333339</v>
      </c>
      <c r="H48" s="84">
        <v>4</v>
      </c>
      <c r="I48" s="84">
        <v>5</v>
      </c>
      <c r="J48" s="84">
        <v>7</v>
      </c>
      <c r="K48" s="16">
        <f t="shared" ref="K48:K53" si="17">(+H48+I48+J48)/3</f>
        <v>5.333333333333333</v>
      </c>
      <c r="L48" s="85">
        <f t="shared" ref="L48:S49" si="18">(+D48/D$54)*100</f>
        <v>3.8475226763367734E-3</v>
      </c>
      <c r="M48" s="85">
        <f t="shared" si="18"/>
        <v>1.0250943086763981E-3</v>
      </c>
      <c r="N48" s="91">
        <f t="shared" si="18"/>
        <v>1.0743492666491906E-3</v>
      </c>
      <c r="O48" s="19">
        <f t="shared" si="18"/>
        <v>1.9662466239545469E-3</v>
      </c>
      <c r="P48" s="85">
        <f t="shared" si="18"/>
        <v>9.391809872200947E-4</v>
      </c>
      <c r="Q48" s="85">
        <f t="shared" si="18"/>
        <v>1.248380226655914E-3</v>
      </c>
      <c r="R48" s="85">
        <f t="shared" si="18"/>
        <v>1.4667119252060731E-3</v>
      </c>
      <c r="S48" s="19">
        <f t="shared" si="18"/>
        <v>1.2272950417280312E-3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6"/>
        <v>0</v>
      </c>
      <c r="H49" s="25">
        <v>0</v>
      </c>
      <c r="I49" s="25">
        <v>0</v>
      </c>
      <c r="J49" s="25">
        <v>0</v>
      </c>
      <c r="K49" s="16">
        <f t="shared" si="17"/>
        <v>0</v>
      </c>
      <c r="L49" s="26">
        <f t="shared" si="18"/>
        <v>0</v>
      </c>
      <c r="M49" s="26">
        <f t="shared" si="18"/>
        <v>0</v>
      </c>
      <c r="N49" s="26">
        <f t="shared" si="18"/>
        <v>0</v>
      </c>
      <c r="O49" s="19">
        <f t="shared" si="18"/>
        <v>0</v>
      </c>
      <c r="P49" s="26">
        <f t="shared" si="18"/>
        <v>0</v>
      </c>
      <c r="Q49" s="26">
        <f t="shared" si="18"/>
        <v>0</v>
      </c>
      <c r="R49" s="26">
        <f t="shared" si="18"/>
        <v>0</v>
      </c>
      <c r="S49" s="19">
        <f t="shared" si="18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 t="shared" si="16"/>
        <v>0</v>
      </c>
      <c r="H50" s="25"/>
      <c r="I50" s="25"/>
      <c r="J50" s="25"/>
      <c r="K50" s="21">
        <f t="shared" si="17"/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 t="shared" si="16"/>
        <v>0</v>
      </c>
      <c r="H51" s="25"/>
      <c r="I51" s="25"/>
      <c r="J51" s="25"/>
      <c r="K51" s="21">
        <f t="shared" si="17"/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 t="shared" si="16"/>
        <v>0</v>
      </c>
      <c r="H52" s="25"/>
      <c r="I52" s="25"/>
      <c r="J52" s="25"/>
      <c r="K52" s="21">
        <f t="shared" si="17"/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137</v>
      </c>
      <c r="E53" s="94">
        <v>220</v>
      </c>
      <c r="F53" s="94">
        <v>189</v>
      </c>
      <c r="G53" s="67">
        <f t="shared" si="16"/>
        <v>182</v>
      </c>
      <c r="H53" s="84">
        <v>137</v>
      </c>
      <c r="I53" s="84">
        <v>223</v>
      </c>
      <c r="J53" s="84">
        <v>191</v>
      </c>
      <c r="K53" s="67">
        <f t="shared" si="17"/>
        <v>183.66666666666666</v>
      </c>
      <c r="L53" s="85">
        <f>(+D53/D$54)*100</f>
        <v>3.294441291613362E-2</v>
      </c>
      <c r="M53" s="85">
        <f>(+E53/E$54)*100</f>
        <v>5.6380186977201902E-2</v>
      </c>
      <c r="N53" s="85">
        <f>(+F53/F$54)*100</f>
        <v>4.0610402279339403E-2</v>
      </c>
      <c r="O53" s="68">
        <f>(+G53/G$54)*100</f>
        <v>4.2942826267167306E-2</v>
      </c>
      <c r="P53" s="85">
        <f>(+H53/H$54)*100</f>
        <v>3.2166948812288244E-2</v>
      </c>
      <c r="Q53" s="85">
        <f>(+I53/I$54)*100</f>
        <v>5.567775810885376E-2</v>
      </c>
      <c r="R53" s="85">
        <f>(+J53/J$54)*100</f>
        <v>4.0020282530622849E-2</v>
      </c>
      <c r="S53" s="68">
        <f>(+K53/K$54)*100</f>
        <v>4.2264972999509071E-2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9">+D9+D14+D20+D16+D21+D31+D38+D36+D40+D44+D48+D46+D49+D53+D29</f>
        <v>415852</v>
      </c>
      <c r="E54" s="46">
        <f t="shared" si="19"/>
        <v>390208</v>
      </c>
      <c r="F54" s="46">
        <f t="shared" si="19"/>
        <v>465398</v>
      </c>
      <c r="G54" s="70">
        <f t="shared" si="19"/>
        <v>423819.33333333331</v>
      </c>
      <c r="H54" s="46">
        <f t="shared" si="19"/>
        <v>425903</v>
      </c>
      <c r="I54" s="46">
        <f t="shared" si="19"/>
        <v>400519</v>
      </c>
      <c r="J54" s="46">
        <f t="shared" si="19"/>
        <v>477258</v>
      </c>
      <c r="K54" s="70">
        <f t="shared" si="19"/>
        <v>434560.00000000006</v>
      </c>
      <c r="L54" s="71">
        <f t="shared" si="19"/>
        <v>100</v>
      </c>
      <c r="M54" s="71">
        <f t="shared" si="19"/>
        <v>100.00000000000001</v>
      </c>
      <c r="N54" s="71">
        <f t="shared" si="19"/>
        <v>100</v>
      </c>
      <c r="O54" s="72">
        <f t="shared" si="19"/>
        <v>100</v>
      </c>
      <c r="P54" s="71">
        <f t="shared" si="19"/>
        <v>99.999999999999986</v>
      </c>
      <c r="Q54" s="71">
        <f t="shared" si="19"/>
        <v>100</v>
      </c>
      <c r="R54" s="71">
        <f t="shared" si="19"/>
        <v>99.999999999999986</v>
      </c>
      <c r="S54" s="72">
        <f t="shared" si="19"/>
        <v>99.999999999999986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132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204633</v>
      </c>
      <c r="E9" s="15">
        <v>209493</v>
      </c>
      <c r="F9" s="15">
        <v>228340</v>
      </c>
      <c r="G9" s="16">
        <f>(+D9+E9+F9)/3</f>
        <v>214155.33333333334</v>
      </c>
      <c r="H9" s="17">
        <v>206445</v>
      </c>
      <c r="I9" s="17">
        <v>211489</v>
      </c>
      <c r="J9" s="17">
        <v>232026</v>
      </c>
      <c r="K9" s="16">
        <f>(+H9+I9+J9)/3</f>
        <v>216653.33333333334</v>
      </c>
      <c r="L9" s="18">
        <f t="shared" ref="L9:S12" si="0">(+D9/D$54)*100</f>
        <v>92.926719616364451</v>
      </c>
      <c r="M9" s="18">
        <f t="shared" si="0"/>
        <v>93.474419725323258</v>
      </c>
      <c r="N9" s="18">
        <f t="shared" si="0"/>
        <v>93.665652099006493</v>
      </c>
      <c r="O9" s="19">
        <f t="shared" si="0"/>
        <v>93.36689390779658</v>
      </c>
      <c r="P9" s="18">
        <f t="shared" si="0"/>
        <v>92.155541072592385</v>
      </c>
      <c r="Q9" s="18">
        <f t="shared" si="0"/>
        <v>92.690441650194813</v>
      </c>
      <c r="R9" s="18">
        <f t="shared" si="0"/>
        <v>93.182009855302951</v>
      </c>
      <c r="S9" s="19">
        <f t="shared" si="0"/>
        <v>92.694113418940432</v>
      </c>
      <c r="T9" s="51"/>
    </row>
    <row r="10" spans="1:20" ht="24" customHeight="1" x14ac:dyDescent="0.35">
      <c r="A10" s="13"/>
      <c r="B10" s="13"/>
      <c r="C10" s="20" t="s">
        <v>73</v>
      </c>
      <c r="D10" s="15">
        <v>202222</v>
      </c>
      <c r="E10" s="15">
        <v>207185</v>
      </c>
      <c r="F10" s="15">
        <v>225851</v>
      </c>
      <c r="G10" s="21">
        <f>(+D10+E10+F10)/3</f>
        <v>211752.66666666666</v>
      </c>
      <c r="H10" s="17">
        <v>202222</v>
      </c>
      <c r="I10" s="17">
        <v>207185</v>
      </c>
      <c r="J10" s="17">
        <v>225851</v>
      </c>
      <c r="K10" s="21">
        <f>(+H10+I10+J10)/3</f>
        <v>211752.66666666666</v>
      </c>
      <c r="L10" s="18">
        <f t="shared" si="0"/>
        <v>91.831850650972484</v>
      </c>
      <c r="M10" s="18">
        <f t="shared" si="0"/>
        <v>92.444605074112744</v>
      </c>
      <c r="N10" s="18">
        <f t="shared" si="0"/>
        <v>92.644657932086858</v>
      </c>
      <c r="O10" s="22">
        <f t="shared" si="0"/>
        <v>92.319385446201096</v>
      </c>
      <c r="P10" s="18">
        <f t="shared" si="0"/>
        <v>90.270424698015333</v>
      </c>
      <c r="Q10" s="18">
        <f t="shared" si="0"/>
        <v>90.804104011535415</v>
      </c>
      <c r="R10" s="18">
        <f t="shared" si="0"/>
        <v>90.702120054778462</v>
      </c>
      <c r="S10" s="22">
        <f t="shared" si="0"/>
        <v>90.597386150361942</v>
      </c>
    </row>
    <row r="11" spans="1:20" ht="24" customHeight="1" x14ac:dyDescent="0.35">
      <c r="A11" s="13"/>
      <c r="B11" s="13"/>
      <c r="C11" s="20" t="s">
        <v>74</v>
      </c>
      <c r="D11" s="15">
        <v>96</v>
      </c>
      <c r="E11" s="15">
        <v>78</v>
      </c>
      <c r="F11" s="15">
        <v>87</v>
      </c>
      <c r="G11" s="21">
        <f>(+D11+E11+F11)/3</f>
        <v>87</v>
      </c>
      <c r="H11" s="17">
        <v>28</v>
      </c>
      <c r="I11" s="17">
        <v>25</v>
      </c>
      <c r="J11" s="17">
        <v>29</v>
      </c>
      <c r="K11" s="21">
        <f>(+H11+I11+J11)/3</f>
        <v>27.333333333333332</v>
      </c>
      <c r="L11" s="18">
        <f t="shared" si="0"/>
        <v>4.3594948435350056E-2</v>
      </c>
      <c r="M11" s="18">
        <f t="shared" si="0"/>
        <v>3.4803094798275903E-2</v>
      </c>
      <c r="N11" s="18">
        <f t="shared" si="0"/>
        <v>3.5687622548014213E-2</v>
      </c>
      <c r="O11" s="22">
        <f t="shared" si="0"/>
        <v>3.7930037247005922E-2</v>
      </c>
      <c r="P11" s="18">
        <f t="shared" si="0"/>
        <v>1.2498995616423682E-2</v>
      </c>
      <c r="Q11" s="18">
        <f t="shared" si="0"/>
        <v>1.0956886841655454E-2</v>
      </c>
      <c r="R11" s="18">
        <f t="shared" si="0"/>
        <v>1.1646446026754697E-2</v>
      </c>
      <c r="S11" s="22">
        <f t="shared" si="0"/>
        <v>1.169443858137903E-2</v>
      </c>
    </row>
    <row r="12" spans="1:20" ht="24" customHeight="1" x14ac:dyDescent="0.35">
      <c r="A12" s="13"/>
      <c r="B12" s="13"/>
      <c r="C12" s="20" t="s">
        <v>75</v>
      </c>
      <c r="D12" s="15">
        <v>2315</v>
      </c>
      <c r="E12" s="15">
        <v>2230</v>
      </c>
      <c r="F12" s="15">
        <v>2402</v>
      </c>
      <c r="G12" s="21">
        <f>(+D12+E12+F12)/3</f>
        <v>2315.6666666666665</v>
      </c>
      <c r="H12" s="17">
        <v>4195</v>
      </c>
      <c r="I12" s="17">
        <v>4279</v>
      </c>
      <c r="J12" s="17">
        <v>6146</v>
      </c>
      <c r="K12" s="21">
        <f>(+H12+I12+J12)/3</f>
        <v>4873.333333333333</v>
      </c>
      <c r="L12" s="18">
        <f t="shared" si="0"/>
        <v>1.0512740169566186</v>
      </c>
      <c r="M12" s="18">
        <f t="shared" si="0"/>
        <v>0.99501155641224714</v>
      </c>
      <c r="N12" s="18">
        <f t="shared" si="0"/>
        <v>0.98530654437161069</v>
      </c>
      <c r="O12" s="22">
        <f t="shared" si="0"/>
        <v>1.0095784243484678</v>
      </c>
      <c r="P12" s="18">
        <f t="shared" si="0"/>
        <v>1.8726173789606191</v>
      </c>
      <c r="Q12" s="18">
        <f t="shared" si="0"/>
        <v>1.8753807518177474</v>
      </c>
      <c r="R12" s="18">
        <f t="shared" si="0"/>
        <v>2.4682433544977367</v>
      </c>
      <c r="S12" s="22">
        <f t="shared" si="0"/>
        <v>2.0850328299970902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794</v>
      </c>
      <c r="E14" s="29">
        <v>694</v>
      </c>
      <c r="F14" s="29">
        <v>721</v>
      </c>
      <c r="G14" s="16">
        <f>(+D14+E14+F14)/3</f>
        <v>736.33333333333337</v>
      </c>
      <c r="H14" s="30">
        <v>1330</v>
      </c>
      <c r="I14" s="30">
        <v>1165</v>
      </c>
      <c r="J14" s="30">
        <v>1196</v>
      </c>
      <c r="K14" s="16">
        <f>(+H14+I14+J14)/3</f>
        <v>1230.3333333333333</v>
      </c>
      <c r="L14" s="31">
        <f t="shared" ref="L14:S14" si="1">(+D14/D$54)*100</f>
        <v>0.36056655268404109</v>
      </c>
      <c r="M14" s="31">
        <f t="shared" si="1"/>
        <v>0.3096583050000446</v>
      </c>
      <c r="N14" s="31">
        <f t="shared" si="1"/>
        <v>0.29575604433469249</v>
      </c>
      <c r="O14" s="19">
        <f t="shared" si="1"/>
        <v>0.32102472137408461</v>
      </c>
      <c r="P14" s="31">
        <f t="shared" si="1"/>
        <v>0.59370229178012479</v>
      </c>
      <c r="Q14" s="31">
        <f t="shared" si="1"/>
        <v>0.51059092682114415</v>
      </c>
      <c r="R14" s="31">
        <f t="shared" si="1"/>
        <v>0.48031549820684893</v>
      </c>
      <c r="S14" s="19">
        <f t="shared" si="1"/>
        <v>0.52639235126670736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18"/>
      <c r="Q15" s="18"/>
      <c r="R15" s="18"/>
      <c r="S15" s="22"/>
    </row>
    <row r="16" spans="1:20" ht="24" customHeight="1" x14ac:dyDescent="0.35">
      <c r="A16" s="13"/>
      <c r="B16" s="13"/>
      <c r="C16" s="14" t="s">
        <v>17</v>
      </c>
      <c r="D16" s="15">
        <v>191</v>
      </c>
      <c r="E16" s="15">
        <v>179</v>
      </c>
      <c r="F16" s="15">
        <v>267</v>
      </c>
      <c r="G16" s="16">
        <f t="shared" ref="G16:G22" si="2">(+D16+E16+F16)/3</f>
        <v>212.33333333333334</v>
      </c>
      <c r="H16" s="17">
        <v>190</v>
      </c>
      <c r="I16" s="17">
        <v>185</v>
      </c>
      <c r="J16" s="17">
        <v>240</v>
      </c>
      <c r="K16" s="16">
        <f t="shared" ref="K16:K22" si="3">(+H16+I16+J16)/3</f>
        <v>205</v>
      </c>
      <c r="L16" s="18">
        <f t="shared" ref="L16:S22" si="4">(+D16/D$54)*100</f>
        <v>8.6735782824498536E-2</v>
      </c>
      <c r="M16" s="18">
        <f t="shared" si="4"/>
        <v>7.9868640626812662E-2</v>
      </c>
      <c r="N16" s="18">
        <f t="shared" si="4"/>
        <v>0.10952408299218154</v>
      </c>
      <c r="O16" s="19">
        <f t="shared" si="4"/>
        <v>9.2572543012807554E-2</v>
      </c>
      <c r="P16" s="18">
        <f t="shared" si="4"/>
        <v>8.4814613111446405E-2</v>
      </c>
      <c r="Q16" s="18">
        <f t="shared" si="4"/>
        <v>8.1080962628250361E-2</v>
      </c>
      <c r="R16" s="18">
        <f t="shared" si="4"/>
        <v>9.6384380911073361E-2</v>
      </c>
      <c r="S16" s="19">
        <f t="shared" si="4"/>
        <v>8.7708289360342737E-2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191</v>
      </c>
      <c r="E17" s="15">
        <v>179</v>
      </c>
      <c r="F17" s="15">
        <v>267</v>
      </c>
      <c r="G17" s="21">
        <f t="shared" si="2"/>
        <v>212.33333333333334</v>
      </c>
      <c r="H17" s="17">
        <v>190</v>
      </c>
      <c r="I17" s="17">
        <v>185</v>
      </c>
      <c r="J17" s="17">
        <v>240</v>
      </c>
      <c r="K17" s="21">
        <f t="shared" si="3"/>
        <v>205</v>
      </c>
      <c r="L17" s="18">
        <f t="shared" si="4"/>
        <v>8.6735782824498536E-2</v>
      </c>
      <c r="M17" s="18">
        <f t="shared" si="4"/>
        <v>7.9868640626812662E-2</v>
      </c>
      <c r="N17" s="18">
        <f t="shared" si="4"/>
        <v>0.10952408299218154</v>
      </c>
      <c r="O17" s="22">
        <f t="shared" si="4"/>
        <v>9.2572543012807554E-2</v>
      </c>
      <c r="P17" s="18">
        <f t="shared" si="4"/>
        <v>8.4814613111446405E-2</v>
      </c>
      <c r="Q17" s="18">
        <f t="shared" si="4"/>
        <v>8.1080962628250361E-2</v>
      </c>
      <c r="R17" s="18">
        <f t="shared" si="4"/>
        <v>9.6384380911073361E-2</v>
      </c>
      <c r="S17" s="22">
        <f t="shared" si="4"/>
        <v>8.7708289360342737E-2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27" t="s">
        <v>20</v>
      </c>
      <c r="B19" s="27"/>
      <c r="C19" s="28" t="s">
        <v>5</v>
      </c>
      <c r="D19" s="29">
        <v>7736</v>
      </c>
      <c r="E19" s="29">
        <v>7417</v>
      </c>
      <c r="F19" s="29">
        <v>7433</v>
      </c>
      <c r="G19" s="16">
        <f t="shared" si="2"/>
        <v>7528.666666666667</v>
      </c>
      <c r="H19" s="30">
        <v>7736</v>
      </c>
      <c r="I19" s="30">
        <v>7417</v>
      </c>
      <c r="J19" s="30">
        <v>7433</v>
      </c>
      <c r="K19" s="16">
        <f t="shared" si="3"/>
        <v>7528.666666666667</v>
      </c>
      <c r="L19" s="31">
        <f t="shared" si="4"/>
        <v>3.5130262614152921</v>
      </c>
      <c r="M19" s="31">
        <f t="shared" si="4"/>
        <v>3.3094173604975947</v>
      </c>
      <c r="N19" s="31">
        <f t="shared" si="4"/>
        <v>3.0490356137860877</v>
      </c>
      <c r="O19" s="19">
        <f t="shared" si="4"/>
        <v>3.2823288170914782</v>
      </c>
      <c r="P19" s="31">
        <f t="shared" si="4"/>
        <v>3.4532939317376283</v>
      </c>
      <c r="Q19" s="31">
        <f t="shared" si="4"/>
        <v>3.2506891881823403</v>
      </c>
      <c r="R19" s="31">
        <f t="shared" si="4"/>
        <v>2.9851045971333678</v>
      </c>
      <c r="S19" s="19">
        <f t="shared" si="4"/>
        <v>3.2211047536466682</v>
      </c>
      <c r="T19" s="51"/>
    </row>
    <row r="20" spans="1:20" ht="24" customHeight="1" x14ac:dyDescent="0.35">
      <c r="A20" s="27"/>
      <c r="B20" s="33"/>
      <c r="C20" s="32" t="s">
        <v>6</v>
      </c>
      <c r="D20" s="29">
        <v>4630</v>
      </c>
      <c r="E20" s="29">
        <v>4248</v>
      </c>
      <c r="F20" s="29">
        <v>4182</v>
      </c>
      <c r="G20" s="21">
        <f t="shared" si="2"/>
        <v>4353.333333333333</v>
      </c>
      <c r="H20" s="30">
        <v>4630</v>
      </c>
      <c r="I20" s="30">
        <v>4248</v>
      </c>
      <c r="J20" s="30">
        <v>4182</v>
      </c>
      <c r="K20" s="21">
        <f t="shared" si="3"/>
        <v>4353.333333333333</v>
      </c>
      <c r="L20" s="31">
        <f t="shared" si="4"/>
        <v>2.1025480339132372</v>
      </c>
      <c r="M20" s="31">
        <f t="shared" si="4"/>
        <v>1.8954300859368727</v>
      </c>
      <c r="N20" s="31">
        <f t="shared" si="4"/>
        <v>1.715467097652821</v>
      </c>
      <c r="O20" s="22">
        <f t="shared" si="4"/>
        <v>1.8979551204823653</v>
      </c>
      <c r="P20" s="31">
        <f t="shared" si="4"/>
        <v>2.0667982037157731</v>
      </c>
      <c r="Q20" s="31">
        <f t="shared" si="4"/>
        <v>1.8617942121340947</v>
      </c>
      <c r="R20" s="31">
        <f t="shared" si="4"/>
        <v>1.6794978373754532</v>
      </c>
      <c r="S20" s="22">
        <f t="shared" si="4"/>
        <v>1.8625532667415869</v>
      </c>
    </row>
    <row r="21" spans="1:20" ht="24" customHeight="1" x14ac:dyDescent="0.35">
      <c r="A21" s="27"/>
      <c r="B21" s="33"/>
      <c r="C21" s="32" t="s">
        <v>7</v>
      </c>
      <c r="D21" s="29">
        <v>2802</v>
      </c>
      <c r="E21" s="29">
        <v>2921</v>
      </c>
      <c r="F21" s="29">
        <v>3052</v>
      </c>
      <c r="G21" s="21">
        <f t="shared" si="2"/>
        <v>2925</v>
      </c>
      <c r="H21" s="30">
        <v>2802</v>
      </c>
      <c r="I21" s="30">
        <v>2921</v>
      </c>
      <c r="J21" s="30">
        <v>3052</v>
      </c>
      <c r="K21" s="21">
        <f t="shared" si="3"/>
        <v>2925</v>
      </c>
      <c r="L21" s="31">
        <f t="shared" si="4"/>
        <v>1.2724275574567796</v>
      </c>
      <c r="M21" s="31">
        <f t="shared" si="4"/>
        <v>1.3033312808431274</v>
      </c>
      <c r="N21" s="31">
        <f t="shared" si="4"/>
        <v>1.2519382070866594</v>
      </c>
      <c r="O21" s="22">
        <f t="shared" si="4"/>
        <v>1.2752340108907163</v>
      </c>
      <c r="P21" s="31">
        <f t="shared" si="4"/>
        <v>1.2507923470435411</v>
      </c>
      <c r="Q21" s="31">
        <f t="shared" si="4"/>
        <v>1.2802026585790234</v>
      </c>
      <c r="R21" s="31">
        <f t="shared" si="4"/>
        <v>1.2256880439191495</v>
      </c>
      <c r="S21" s="22">
        <f t="shared" si="4"/>
        <v>1.2514475433122072</v>
      </c>
    </row>
    <row r="22" spans="1:20" ht="24" customHeight="1" x14ac:dyDescent="0.35">
      <c r="A22" s="27"/>
      <c r="B22" s="37"/>
      <c r="C22" s="32" t="s">
        <v>8</v>
      </c>
      <c r="D22" s="29">
        <v>304</v>
      </c>
      <c r="E22" s="29">
        <v>248</v>
      </c>
      <c r="F22" s="29">
        <v>199</v>
      </c>
      <c r="G22" s="21">
        <f t="shared" si="2"/>
        <v>250.33333333333334</v>
      </c>
      <c r="H22" s="30">
        <v>304</v>
      </c>
      <c r="I22" s="30">
        <v>248</v>
      </c>
      <c r="J22" s="30">
        <v>199</v>
      </c>
      <c r="K22" s="21">
        <f t="shared" si="3"/>
        <v>250.33333333333334</v>
      </c>
      <c r="L22" s="31">
        <f t="shared" si="4"/>
        <v>0.13805067004527516</v>
      </c>
      <c r="M22" s="31">
        <f t="shared" si="4"/>
        <v>0.11065599371759519</v>
      </c>
      <c r="N22" s="31">
        <f t="shared" si="4"/>
        <v>8.1630309046607216E-2</v>
      </c>
      <c r="O22" s="22">
        <f t="shared" si="4"/>
        <v>0.10913968571839634</v>
      </c>
      <c r="P22" s="31">
        <f t="shared" si="4"/>
        <v>0.13570338097831425</v>
      </c>
      <c r="Q22" s="31">
        <f t="shared" si="4"/>
        <v>0.1086923174692221</v>
      </c>
      <c r="R22" s="31">
        <f t="shared" si="4"/>
        <v>7.9918715838764989E-2</v>
      </c>
      <c r="S22" s="22">
        <f t="shared" si="4"/>
        <v>0.10710394359287381</v>
      </c>
    </row>
    <row r="23" spans="1:20" ht="24" customHeight="1" x14ac:dyDescent="0.35">
      <c r="A23" s="27"/>
      <c r="B23" s="37"/>
      <c r="C23" s="32" t="s">
        <v>9</v>
      </c>
      <c r="D23" s="29"/>
      <c r="E23" s="29"/>
      <c r="F23" s="29"/>
      <c r="G23" s="21"/>
      <c r="H23" s="30"/>
      <c r="I23" s="30"/>
      <c r="J23" s="30"/>
      <c r="K23" s="21"/>
      <c r="L23" s="31"/>
      <c r="M23" s="31"/>
      <c r="N23" s="31"/>
      <c r="O23" s="22"/>
      <c r="P23" s="31"/>
      <c r="Q23" s="31"/>
      <c r="R23" s="31"/>
      <c r="S23" s="22"/>
    </row>
    <row r="24" spans="1:20" ht="24" customHeight="1" x14ac:dyDescent="0.35">
      <c r="A24" s="27"/>
      <c r="B24" s="37"/>
      <c r="C24" s="32" t="s">
        <v>10</v>
      </c>
      <c r="D24" s="29">
        <v>200</v>
      </c>
      <c r="E24" s="29">
        <v>129</v>
      </c>
      <c r="F24" s="29">
        <v>66</v>
      </c>
      <c r="G24" s="21">
        <f>(+D24+E24+F24)/3</f>
        <v>131.66666666666666</v>
      </c>
      <c r="H24" s="30">
        <v>200</v>
      </c>
      <c r="I24" s="30">
        <v>129</v>
      </c>
      <c r="J24" s="30">
        <v>66</v>
      </c>
      <c r="K24" s="21">
        <f>(+H24+I24+J24)/3</f>
        <v>131.66666666666666</v>
      </c>
      <c r="L24" s="31">
        <f t="shared" ref="L24:S25" si="5">(+D24/D$54)*100</f>
        <v>9.0822809240312607E-2</v>
      </c>
      <c r="M24" s="31">
        <f t="shared" si="5"/>
        <v>5.7558964474071689E-2</v>
      </c>
      <c r="N24" s="31">
        <f t="shared" si="5"/>
        <v>2.707336882952802E-2</v>
      </c>
      <c r="O24" s="22">
        <f t="shared" si="5"/>
        <v>5.7403696216733094E-2</v>
      </c>
      <c r="P24" s="31">
        <f t="shared" si="5"/>
        <v>8.9278540117311997E-2</v>
      </c>
      <c r="Q24" s="31">
        <f t="shared" si="5"/>
        <v>5.653753610294214E-2</v>
      </c>
      <c r="R24" s="31">
        <f t="shared" si="5"/>
        <v>2.6505704750545173E-2</v>
      </c>
      <c r="S24" s="22">
        <f t="shared" si="5"/>
        <v>5.633296633713069E-2</v>
      </c>
    </row>
    <row r="25" spans="1:20" ht="24" customHeight="1" x14ac:dyDescent="0.35">
      <c r="A25" s="27"/>
      <c r="B25" s="37"/>
      <c r="C25" s="32" t="s">
        <v>11</v>
      </c>
      <c r="D25" s="29">
        <v>26</v>
      </c>
      <c r="E25" s="29">
        <v>38</v>
      </c>
      <c r="F25" s="29">
        <v>24</v>
      </c>
      <c r="G25" s="21">
        <f>(+D25+E25+F25)/3</f>
        <v>29.333333333333332</v>
      </c>
      <c r="H25" s="30">
        <v>26</v>
      </c>
      <c r="I25" s="30">
        <v>38</v>
      </c>
      <c r="J25" s="30">
        <v>24</v>
      </c>
      <c r="K25" s="21">
        <f>(+H25+I25+J25)/3</f>
        <v>29.333333333333332</v>
      </c>
      <c r="L25" s="31">
        <f t="shared" si="5"/>
        <v>1.180696520124064E-2</v>
      </c>
      <c r="M25" s="31">
        <f t="shared" si="5"/>
        <v>1.6955353876083136E-2</v>
      </c>
      <c r="N25" s="31">
        <f t="shared" si="5"/>
        <v>9.8448613925556441E-3</v>
      </c>
      <c r="O25" s="22">
        <f t="shared" si="5"/>
        <v>1.2788671562208892E-2</v>
      </c>
      <c r="P25" s="31">
        <f t="shared" si="5"/>
        <v>1.1606210215250559E-2</v>
      </c>
      <c r="Q25" s="31">
        <f t="shared" si="5"/>
        <v>1.6654467999316289E-2</v>
      </c>
      <c r="R25" s="31">
        <f t="shared" si="5"/>
        <v>9.6384380911073361E-3</v>
      </c>
      <c r="S25" s="22">
        <f t="shared" si="5"/>
        <v>1.2550129209284812E-2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1615</v>
      </c>
      <c r="E27" s="15">
        <v>1600</v>
      </c>
      <c r="F27" s="15">
        <v>1536</v>
      </c>
      <c r="G27" s="16">
        <f>(+D27+E27+F27)/3</f>
        <v>1583.6666666666667</v>
      </c>
      <c r="H27" s="17">
        <v>2107</v>
      </c>
      <c r="I27" s="17">
        <v>1919</v>
      </c>
      <c r="J27" s="17">
        <v>2022</v>
      </c>
      <c r="K27" s="16">
        <f>(+H27+I27+J27)/3</f>
        <v>2016</v>
      </c>
      <c r="L27" s="18">
        <f t="shared" ref="L27:S27" si="6">(+D27/D$54)*100</f>
        <v>0.7333941846155243</v>
      </c>
      <c r="M27" s="18">
        <f t="shared" si="6"/>
        <v>0.71390963688771092</v>
      </c>
      <c r="N27" s="18">
        <f t="shared" si="6"/>
        <v>0.63007112912356122</v>
      </c>
      <c r="O27" s="19">
        <f t="shared" si="6"/>
        <v>0.69044293854607341</v>
      </c>
      <c r="P27" s="18">
        <f t="shared" si="6"/>
        <v>0.94054942013588194</v>
      </c>
      <c r="Q27" s="18">
        <f t="shared" si="6"/>
        <v>0.84105063396547264</v>
      </c>
      <c r="R27" s="18">
        <f t="shared" si="6"/>
        <v>0.81203840917579306</v>
      </c>
      <c r="S27" s="19">
        <f t="shared" si="6"/>
        <v>0.86253615292902897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1400</v>
      </c>
      <c r="E29" s="29">
        <v>1263</v>
      </c>
      <c r="F29" s="29">
        <v>1322</v>
      </c>
      <c r="G29" s="16">
        <f>(+D29+E29+F29)/3</f>
        <v>1328.3333333333333</v>
      </c>
      <c r="H29" s="30">
        <v>1687</v>
      </c>
      <c r="I29" s="30">
        <v>1677</v>
      </c>
      <c r="J29" s="30">
        <v>1716</v>
      </c>
      <c r="K29" s="16">
        <f>(+H29+I29+J29)/3</f>
        <v>1693.3333333333333</v>
      </c>
      <c r="L29" s="31">
        <f t="shared" ref="L29:S32" si="7">(+D29/D$54)*100</f>
        <v>0.63575966468218825</v>
      </c>
      <c r="M29" s="31">
        <f t="shared" si="7"/>
        <v>0.56354241961823681</v>
      </c>
      <c r="N29" s="31">
        <f t="shared" si="7"/>
        <v>0.54228778170660674</v>
      </c>
      <c r="O29" s="19">
        <f t="shared" si="7"/>
        <v>0.57912336562957312</v>
      </c>
      <c r="P29" s="31">
        <f t="shared" si="7"/>
        <v>0.75306448588952668</v>
      </c>
      <c r="Q29" s="31">
        <f t="shared" si="7"/>
        <v>0.73498796933824784</v>
      </c>
      <c r="R29" s="31">
        <f t="shared" si="7"/>
        <v>0.68914832351417454</v>
      </c>
      <c r="S29" s="19">
        <f t="shared" si="7"/>
        <v>0.72448473162689597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425</v>
      </c>
      <c r="E30" s="29">
        <v>399</v>
      </c>
      <c r="F30" s="29">
        <v>438</v>
      </c>
      <c r="G30" s="21">
        <f>(+D30+E30+F30)/3</f>
        <v>420.66666666666669</v>
      </c>
      <c r="H30" s="30">
        <v>604</v>
      </c>
      <c r="I30" s="30">
        <v>581</v>
      </c>
      <c r="J30" s="30">
        <v>591</v>
      </c>
      <c r="K30" s="21">
        <f>(+H30+I30+J30)/3</f>
        <v>592</v>
      </c>
      <c r="L30" s="31">
        <f t="shared" si="7"/>
        <v>0.1929984696356643</v>
      </c>
      <c r="M30" s="31">
        <f t="shared" si="7"/>
        <v>0.17803121569887292</v>
      </c>
      <c r="N30" s="31">
        <f t="shared" si="7"/>
        <v>0.1796687204141405</v>
      </c>
      <c r="O30" s="22">
        <f t="shared" si="7"/>
        <v>0.18340117626713209</v>
      </c>
      <c r="P30" s="31">
        <f t="shared" si="7"/>
        <v>0.26962119115428224</v>
      </c>
      <c r="Q30" s="31">
        <f t="shared" si="7"/>
        <v>0.25463805020007274</v>
      </c>
      <c r="R30" s="31">
        <f t="shared" si="7"/>
        <v>0.23734653799351813</v>
      </c>
      <c r="S30" s="22">
        <f t="shared" si="7"/>
        <v>0.25328442586011168</v>
      </c>
    </row>
    <row r="31" spans="1:20" ht="24" customHeight="1" x14ac:dyDescent="0.35">
      <c r="A31" s="27"/>
      <c r="B31" s="33"/>
      <c r="C31" s="32" t="s">
        <v>54</v>
      </c>
      <c r="D31" s="29">
        <v>541</v>
      </c>
      <c r="E31" s="29">
        <v>467</v>
      </c>
      <c r="F31" s="29">
        <v>514</v>
      </c>
      <c r="G31" s="21">
        <f>(+D31+E31+F31)/3</f>
        <v>507.33333333333331</v>
      </c>
      <c r="H31" s="30">
        <v>488</v>
      </c>
      <c r="I31" s="30">
        <v>513</v>
      </c>
      <c r="J31" s="30">
        <v>515</v>
      </c>
      <c r="K31" s="21">
        <f>(+H31+I31+J31)/3</f>
        <v>505.33333333333331</v>
      </c>
      <c r="L31" s="31">
        <f t="shared" si="7"/>
        <v>0.24567569899504563</v>
      </c>
      <c r="M31" s="31">
        <f t="shared" si="7"/>
        <v>0.20837237526660063</v>
      </c>
      <c r="N31" s="31">
        <f t="shared" si="7"/>
        <v>0.21084411482390006</v>
      </c>
      <c r="O31" s="22">
        <f t="shared" si="7"/>
        <v>0.22118588770093109</v>
      </c>
      <c r="P31" s="31">
        <f t="shared" si="7"/>
        <v>0.21783963788624128</v>
      </c>
      <c r="Q31" s="31">
        <f t="shared" si="7"/>
        <v>0.22483531799076992</v>
      </c>
      <c r="R31" s="31">
        <f t="shared" si="7"/>
        <v>0.20682481737167827</v>
      </c>
      <c r="S31" s="22">
        <f t="shared" si="7"/>
        <v>0.21620449865086111</v>
      </c>
    </row>
    <row r="32" spans="1:20" ht="24" customHeight="1" x14ac:dyDescent="0.35">
      <c r="A32" s="27"/>
      <c r="B32" s="33"/>
      <c r="C32" s="32" t="s">
        <v>55</v>
      </c>
      <c r="D32" s="29">
        <v>434</v>
      </c>
      <c r="E32" s="29">
        <v>397</v>
      </c>
      <c r="F32" s="29">
        <v>370</v>
      </c>
      <c r="G32" s="21">
        <f>(+D32+E32+F32)/3</f>
        <v>400.33333333333331</v>
      </c>
      <c r="H32" s="30">
        <v>595</v>
      </c>
      <c r="I32" s="30">
        <v>583</v>
      </c>
      <c r="J32" s="30">
        <v>610</v>
      </c>
      <c r="K32" s="21">
        <f>(+H32+I32+J32)/3</f>
        <v>596</v>
      </c>
      <c r="L32" s="31">
        <f t="shared" si="7"/>
        <v>0.19708549605147838</v>
      </c>
      <c r="M32" s="31">
        <f t="shared" si="7"/>
        <v>0.17713882865276329</v>
      </c>
      <c r="N32" s="31">
        <f t="shared" si="7"/>
        <v>0.15177494646856618</v>
      </c>
      <c r="O32" s="22">
        <f t="shared" si="7"/>
        <v>0.17453630166150999</v>
      </c>
      <c r="P32" s="31">
        <f t="shared" si="7"/>
        <v>0.26560365684900322</v>
      </c>
      <c r="Q32" s="31">
        <f t="shared" si="7"/>
        <v>0.25551460114740521</v>
      </c>
      <c r="R32" s="31">
        <f t="shared" si="7"/>
        <v>0.24497696814897812</v>
      </c>
      <c r="S32" s="22">
        <f t="shared" si="7"/>
        <v>0.25499580711592323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2934</v>
      </c>
      <c r="E34" s="15">
        <v>2767</v>
      </c>
      <c r="F34" s="15">
        <v>3230</v>
      </c>
      <c r="G34" s="16">
        <f>(+D34+E34+F34)/3</f>
        <v>2977</v>
      </c>
      <c r="H34" s="17">
        <v>3574</v>
      </c>
      <c r="I34" s="17">
        <v>3487</v>
      </c>
      <c r="J34" s="17">
        <v>3661</v>
      </c>
      <c r="K34" s="16">
        <f>(+H34+I34+J34)/3</f>
        <v>3574</v>
      </c>
      <c r="L34" s="18">
        <f t="shared" ref="L34:S36" si="8">(+D34/D$54)*100</f>
        <v>1.3323706115553862</v>
      </c>
      <c r="M34" s="18">
        <f t="shared" si="8"/>
        <v>1.2346174782926851</v>
      </c>
      <c r="N34" s="18">
        <f t="shared" si="8"/>
        <v>1.3249542624147803</v>
      </c>
      <c r="O34" s="19">
        <f t="shared" si="8"/>
        <v>1.2979048377509956</v>
      </c>
      <c r="P34" s="18">
        <f t="shared" si="8"/>
        <v>1.5954075118963653</v>
      </c>
      <c r="Q34" s="18">
        <f t="shared" si="8"/>
        <v>1.5282665766741028</v>
      </c>
      <c r="R34" s="18">
        <f t="shared" si="8"/>
        <v>1.4702634104809982</v>
      </c>
      <c r="S34" s="19">
        <f t="shared" si="8"/>
        <v>1.5291191520676337</v>
      </c>
      <c r="T34" s="73"/>
    </row>
    <row r="35" spans="1:20" ht="24" customHeight="1" x14ac:dyDescent="0.35">
      <c r="A35" s="13"/>
      <c r="B35" s="74"/>
      <c r="C35" s="20" t="s">
        <v>23</v>
      </c>
      <c r="D35" s="15">
        <v>2934</v>
      </c>
      <c r="E35" s="15">
        <v>2767</v>
      </c>
      <c r="F35" s="15">
        <v>3230</v>
      </c>
      <c r="G35" s="21">
        <f>(+D35+E35+F35)/3</f>
        <v>2977</v>
      </c>
      <c r="H35" s="17">
        <v>3574</v>
      </c>
      <c r="I35" s="17">
        <v>3487</v>
      </c>
      <c r="J35" s="17">
        <v>3661</v>
      </c>
      <c r="K35" s="21">
        <f>(+H35+I35+J35)/3</f>
        <v>3574</v>
      </c>
      <c r="L35" s="18">
        <f t="shared" si="8"/>
        <v>1.3323706115553862</v>
      </c>
      <c r="M35" s="18">
        <f t="shared" si="8"/>
        <v>1.2346174782926851</v>
      </c>
      <c r="N35" s="18">
        <f t="shared" si="8"/>
        <v>1.3249542624147803</v>
      </c>
      <c r="O35" s="22">
        <f t="shared" si="8"/>
        <v>1.2979048377509956</v>
      </c>
      <c r="P35" s="18">
        <f t="shared" si="8"/>
        <v>1.5954075118963653</v>
      </c>
      <c r="Q35" s="18">
        <f t="shared" si="8"/>
        <v>1.5282665766741028</v>
      </c>
      <c r="R35" s="18">
        <f t="shared" si="8"/>
        <v>1.4702634104809982</v>
      </c>
      <c r="S35" s="22">
        <f t="shared" si="8"/>
        <v>1.5291191520676337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0</v>
      </c>
      <c r="F36" s="15">
        <v>0</v>
      </c>
      <c r="G36" s="21">
        <f>(+D36+E36+F36)/3</f>
        <v>0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0</v>
      </c>
      <c r="N36" s="18">
        <f t="shared" si="8"/>
        <v>0</v>
      </c>
      <c r="O36" s="22">
        <f t="shared" si="8"/>
        <v>0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40</v>
      </c>
      <c r="E38" s="29">
        <v>47</v>
      </c>
      <c r="F38" s="29">
        <v>101</v>
      </c>
      <c r="G38" s="16">
        <f>(+D38+E38+F38)/3</f>
        <v>62.666666666666664</v>
      </c>
      <c r="H38" s="30">
        <v>39</v>
      </c>
      <c r="I38" s="30">
        <v>46</v>
      </c>
      <c r="J38" s="30">
        <v>56</v>
      </c>
      <c r="K38" s="16">
        <f>(+H38+I38+J38)/3</f>
        <v>47</v>
      </c>
      <c r="L38" s="31">
        <f t="shared" ref="L38:S38" si="9">(+D38/D$54)*100</f>
        <v>1.8164561848062522E-2</v>
      </c>
      <c r="M38" s="31">
        <f t="shared" si="9"/>
        <v>2.0971095583576509E-2</v>
      </c>
      <c r="N38" s="31">
        <f t="shared" si="9"/>
        <v>4.1430458360338332E-2</v>
      </c>
      <c r="O38" s="19">
        <f t="shared" si="9"/>
        <v>2.7321252882900816E-2</v>
      </c>
      <c r="P38" s="31">
        <f t="shared" si="9"/>
        <v>1.7409315322875839E-2</v>
      </c>
      <c r="Q38" s="31">
        <f t="shared" si="9"/>
        <v>2.0160671788646035E-2</v>
      </c>
      <c r="R38" s="31">
        <f t="shared" si="9"/>
        <v>2.2489688879250451E-2</v>
      </c>
      <c r="S38" s="19">
        <f t="shared" si="9"/>
        <v>2.0108729755785894E-2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62</v>
      </c>
      <c r="E40" s="15">
        <v>54</v>
      </c>
      <c r="F40" s="15">
        <v>0</v>
      </c>
      <c r="G40" s="16">
        <f>(+D40+E40+F40)/3</f>
        <v>38.666666666666664</v>
      </c>
      <c r="H40" s="25">
        <v>249</v>
      </c>
      <c r="I40" s="25">
        <v>207</v>
      </c>
      <c r="J40" s="25">
        <v>10</v>
      </c>
      <c r="K40" s="16">
        <f>(+H40+I40+J40)/3</f>
        <v>155.33333333333334</v>
      </c>
      <c r="L40" s="26">
        <f t="shared" ref="L40:S42" si="10">(+D40/D$54)*100</f>
        <v>2.8155070864496909E-2</v>
      </c>
      <c r="M40" s="26">
        <f t="shared" si="10"/>
        <v>2.4094450244960246E-2</v>
      </c>
      <c r="N40" s="26">
        <f t="shared" si="10"/>
        <v>0</v>
      </c>
      <c r="O40" s="19">
        <f t="shared" si="10"/>
        <v>1.6857794332002629E-2</v>
      </c>
      <c r="P40" s="26">
        <f t="shared" si="10"/>
        <v>0.11115178244605343</v>
      </c>
      <c r="Q40" s="26">
        <f t="shared" si="10"/>
        <v>9.0723023048907156E-2</v>
      </c>
      <c r="R40" s="26">
        <f t="shared" si="10"/>
        <v>4.0160158712947234E-3</v>
      </c>
      <c r="S40" s="19">
        <f t="shared" si="10"/>
        <v>6.6458638767349129E-2</v>
      </c>
      <c r="T40" s="73"/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18</v>
      </c>
      <c r="I41" s="17">
        <v>0</v>
      </c>
      <c r="J41" s="25">
        <v>10</v>
      </c>
      <c r="K41" s="21">
        <f>(+H41+I41+J41)/3</f>
        <v>9.3333333333333339</v>
      </c>
      <c r="L41" s="18">
        <f t="shared" si="10"/>
        <v>0</v>
      </c>
      <c r="M41" s="18">
        <f t="shared" si="10"/>
        <v>0</v>
      </c>
      <c r="N41" s="26">
        <f t="shared" si="10"/>
        <v>0</v>
      </c>
      <c r="O41" s="22">
        <f t="shared" si="10"/>
        <v>0</v>
      </c>
      <c r="P41" s="18">
        <f t="shared" si="10"/>
        <v>8.0350686105580792E-3</v>
      </c>
      <c r="Q41" s="18">
        <f t="shared" si="10"/>
        <v>0</v>
      </c>
      <c r="R41" s="26">
        <f t="shared" si="10"/>
        <v>4.0160158712947234E-3</v>
      </c>
      <c r="S41" s="22">
        <f t="shared" si="10"/>
        <v>3.993222930226986E-3</v>
      </c>
    </row>
    <row r="42" spans="1:20" ht="24" customHeight="1" x14ac:dyDescent="0.35">
      <c r="A42" s="13"/>
      <c r="B42" s="13"/>
      <c r="C42" s="24" t="s">
        <v>19</v>
      </c>
      <c r="D42" s="15">
        <v>62</v>
      </c>
      <c r="E42" s="15">
        <v>54</v>
      </c>
      <c r="F42" s="15">
        <v>0</v>
      </c>
      <c r="G42" s="21">
        <f>(+D42+E42+F42)/3</f>
        <v>38.666666666666664</v>
      </c>
      <c r="H42" s="17">
        <v>231</v>
      </c>
      <c r="I42" s="17">
        <v>207</v>
      </c>
      <c r="J42" s="25">
        <v>0</v>
      </c>
      <c r="K42" s="21">
        <f>(+H42+I42+J42)/3</f>
        <v>146</v>
      </c>
      <c r="L42" s="18">
        <f t="shared" si="10"/>
        <v>2.8155070864496909E-2</v>
      </c>
      <c r="M42" s="18">
        <f t="shared" si="10"/>
        <v>2.4094450244960246E-2</v>
      </c>
      <c r="N42" s="26">
        <f t="shared" si="10"/>
        <v>0</v>
      </c>
      <c r="O42" s="22">
        <f t="shared" si="10"/>
        <v>1.6857794332002629E-2</v>
      </c>
      <c r="P42" s="18">
        <f t="shared" si="10"/>
        <v>0.10311671383549535</v>
      </c>
      <c r="Q42" s="18">
        <f t="shared" si="10"/>
        <v>9.0723023048907156E-2</v>
      </c>
      <c r="R42" s="26">
        <f t="shared" si="10"/>
        <v>0</v>
      </c>
      <c r="S42" s="22">
        <f t="shared" si="10"/>
        <v>6.2465415837122139E-2</v>
      </c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206</v>
      </c>
      <c r="E44" s="29">
        <v>101</v>
      </c>
      <c r="F44" s="29">
        <v>247</v>
      </c>
      <c r="G44" s="16">
        <f>(+D44+E44+F44)/3</f>
        <v>184.66666666666666</v>
      </c>
      <c r="H44" s="30">
        <v>98</v>
      </c>
      <c r="I44" s="30">
        <v>105</v>
      </c>
      <c r="J44" s="42">
        <v>57</v>
      </c>
      <c r="K44" s="16">
        <f>(+H44+I44+J44)/3</f>
        <v>86.666666666666671</v>
      </c>
      <c r="L44" s="31">
        <f t="shared" ref="L44:S44" si="11">(+D44/D$54)*100</f>
        <v>9.3547493517521993E-2</v>
      </c>
      <c r="M44" s="31">
        <f t="shared" si="11"/>
        <v>4.5065545828536759E-2</v>
      </c>
      <c r="N44" s="43">
        <f t="shared" si="11"/>
        <v>0.1013200318317185</v>
      </c>
      <c r="O44" s="19">
        <f t="shared" si="11"/>
        <v>8.0510500516633249E-2</v>
      </c>
      <c r="P44" s="31">
        <f t="shared" si="11"/>
        <v>4.3746484657482883E-2</v>
      </c>
      <c r="Q44" s="31">
        <f t="shared" si="11"/>
        <v>4.6018924734952907E-2</v>
      </c>
      <c r="R44" s="43">
        <f t="shared" si="11"/>
        <v>2.2891290466379922E-2</v>
      </c>
      <c r="S44" s="19">
        <f t="shared" si="11"/>
        <v>3.7079927209250588E-2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4</v>
      </c>
      <c r="E46" s="15">
        <v>6</v>
      </c>
      <c r="F46" s="15">
        <v>4</v>
      </c>
      <c r="G46" s="16">
        <f>(+D46+E46+F46)/3</f>
        <v>4.666666666666667</v>
      </c>
      <c r="H46" s="17">
        <v>3</v>
      </c>
      <c r="I46" s="17">
        <v>4</v>
      </c>
      <c r="J46" s="17">
        <v>1</v>
      </c>
      <c r="K46" s="16">
        <f>(+H46+I46+J46)/3</f>
        <v>2.6666666666666665</v>
      </c>
      <c r="L46" s="18">
        <f t="shared" ref="L46:S46" si="12">(+D46/D$54)*100</f>
        <v>1.816456184806252E-3</v>
      </c>
      <c r="M46" s="18">
        <f t="shared" si="12"/>
        <v>2.677161138328916E-3</v>
      </c>
      <c r="N46" s="18">
        <f t="shared" si="12"/>
        <v>1.6408102320926074E-3</v>
      </c>
      <c r="O46" s="19">
        <f t="shared" si="12"/>
        <v>2.0345613848968694E-3</v>
      </c>
      <c r="P46" s="18">
        <f t="shared" si="12"/>
        <v>1.33917810175968E-3</v>
      </c>
      <c r="Q46" s="18">
        <f t="shared" si="12"/>
        <v>1.7531018946648725E-3</v>
      </c>
      <c r="R46" s="18">
        <f t="shared" si="12"/>
        <v>4.0160158712947234E-4</v>
      </c>
      <c r="S46" s="19">
        <f t="shared" si="12"/>
        <v>1.1409208372077102E-3</v>
      </c>
      <c r="T46" s="73"/>
    </row>
    <row r="47" spans="1:20" ht="24" hidden="1" customHeight="1" x14ac:dyDescent="0.35">
      <c r="A47" s="27"/>
      <c r="B47" s="27"/>
      <c r="C47" s="28"/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  <c r="T47" s="73"/>
    </row>
    <row r="48" spans="1:20" ht="24" hidden="1" customHeight="1" x14ac:dyDescent="0.35">
      <c r="A48" s="27"/>
      <c r="B48" s="27"/>
      <c r="C48" s="28"/>
      <c r="D48" s="29"/>
      <c r="E48" s="29"/>
      <c r="F48" s="29"/>
      <c r="G48" s="16"/>
      <c r="H48" s="30"/>
      <c r="I48" s="30"/>
      <c r="J48" s="30"/>
      <c r="K48" s="16"/>
      <c r="L48" s="31"/>
      <c r="M48" s="31"/>
      <c r="N48" s="31"/>
      <c r="O48" s="19"/>
      <c r="P48" s="31"/>
      <c r="Q48" s="31"/>
      <c r="R48" s="31"/>
      <c r="S48" s="19"/>
      <c r="T48" s="73"/>
    </row>
    <row r="49" spans="1:256" ht="24" customHeight="1" x14ac:dyDescent="0.35">
      <c r="A49" s="27" t="s">
        <v>44</v>
      </c>
      <c r="B49" s="27"/>
      <c r="C49" s="28" t="s">
        <v>45</v>
      </c>
      <c r="D49" s="29">
        <v>0</v>
      </c>
      <c r="E49" s="29">
        <v>0</v>
      </c>
      <c r="F49" s="29">
        <v>0</v>
      </c>
      <c r="G49" s="16">
        <f>(+D49+E49+F49)/3</f>
        <v>0</v>
      </c>
      <c r="H49" s="30">
        <v>0</v>
      </c>
      <c r="I49" s="30">
        <v>0</v>
      </c>
      <c r="J49" s="30">
        <v>0</v>
      </c>
      <c r="K49" s="16">
        <f>(+H49+I49+J49)/3</f>
        <v>0</v>
      </c>
      <c r="L49" s="31">
        <f t="shared" ref="L49:S53" si="13">(+D49/D$54)*100</f>
        <v>0</v>
      </c>
      <c r="M49" s="31">
        <f t="shared" si="13"/>
        <v>0</v>
      </c>
      <c r="N49" s="31">
        <f t="shared" si="13"/>
        <v>0</v>
      </c>
      <c r="O49" s="19">
        <f t="shared" si="13"/>
        <v>0</v>
      </c>
      <c r="P49" s="31">
        <f t="shared" si="13"/>
        <v>0</v>
      </c>
      <c r="Q49" s="31">
        <f t="shared" si="13"/>
        <v>0</v>
      </c>
      <c r="R49" s="31">
        <f t="shared" si="13"/>
        <v>0</v>
      </c>
      <c r="S49" s="19">
        <f t="shared" si="13"/>
        <v>0</v>
      </c>
      <c r="T49" s="73"/>
    </row>
    <row r="50" spans="1:256" ht="24" customHeight="1" x14ac:dyDescent="0.35">
      <c r="A50" s="27"/>
      <c r="B50" s="33"/>
      <c r="C50" s="32" t="s">
        <v>46</v>
      </c>
      <c r="D50" s="29">
        <v>0</v>
      </c>
      <c r="E50" s="29">
        <v>0</v>
      </c>
      <c r="F50" s="29">
        <v>0</v>
      </c>
      <c r="G50" s="21">
        <f>(+D50+E50+F50)/3</f>
        <v>0</v>
      </c>
      <c r="H50" s="30">
        <v>0</v>
      </c>
      <c r="I50" s="30">
        <v>0</v>
      </c>
      <c r="J50" s="30">
        <v>0</v>
      </c>
      <c r="K50" s="21">
        <f>(+H50+I50+J50)/3</f>
        <v>0</v>
      </c>
      <c r="L50" s="31">
        <f t="shared" si="13"/>
        <v>0</v>
      </c>
      <c r="M50" s="31">
        <f t="shared" si="13"/>
        <v>0</v>
      </c>
      <c r="N50" s="31">
        <f t="shared" si="13"/>
        <v>0</v>
      </c>
      <c r="O50" s="22">
        <f t="shared" si="13"/>
        <v>0</v>
      </c>
      <c r="P50" s="31">
        <f t="shared" si="13"/>
        <v>0</v>
      </c>
      <c r="Q50" s="31">
        <f t="shared" si="13"/>
        <v>0</v>
      </c>
      <c r="R50" s="31">
        <f t="shared" si="13"/>
        <v>0</v>
      </c>
      <c r="S50" s="22">
        <f t="shared" si="13"/>
        <v>0</v>
      </c>
      <c r="T50" s="73"/>
    </row>
    <row r="51" spans="1:256" ht="24" customHeight="1" x14ac:dyDescent="0.35">
      <c r="A51" s="27"/>
      <c r="B51" s="33"/>
      <c r="C51" s="32" t="s">
        <v>47</v>
      </c>
      <c r="D51" s="29">
        <v>0</v>
      </c>
      <c r="E51" s="29">
        <v>0</v>
      </c>
      <c r="F51" s="29">
        <v>0</v>
      </c>
      <c r="G51" s="21">
        <f>(+D51+E51+F51)/3</f>
        <v>0</v>
      </c>
      <c r="H51" s="30">
        <v>0</v>
      </c>
      <c r="I51" s="30">
        <v>0</v>
      </c>
      <c r="J51" s="30">
        <v>0</v>
      </c>
      <c r="K51" s="21">
        <f>(+H51+I51+J51)/3</f>
        <v>0</v>
      </c>
      <c r="L51" s="31">
        <f t="shared" si="13"/>
        <v>0</v>
      </c>
      <c r="M51" s="31">
        <f t="shared" si="13"/>
        <v>0</v>
      </c>
      <c r="N51" s="31">
        <f t="shared" si="13"/>
        <v>0</v>
      </c>
      <c r="O51" s="22">
        <f t="shared" si="13"/>
        <v>0</v>
      </c>
      <c r="P51" s="31">
        <f t="shared" si="13"/>
        <v>0</v>
      </c>
      <c r="Q51" s="31">
        <f t="shared" si="13"/>
        <v>0</v>
      </c>
      <c r="R51" s="31">
        <f t="shared" si="13"/>
        <v>0</v>
      </c>
      <c r="S51" s="22">
        <f t="shared" si="13"/>
        <v>0</v>
      </c>
      <c r="T51" s="73"/>
    </row>
    <row r="52" spans="1:256" ht="24" customHeight="1" x14ac:dyDescent="0.35">
      <c r="A52" s="27"/>
      <c r="B52" s="33"/>
      <c r="C52" s="32" t="s">
        <v>48</v>
      </c>
      <c r="D52" s="29">
        <v>0</v>
      </c>
      <c r="E52" s="29">
        <v>0</v>
      </c>
      <c r="F52" s="29">
        <v>0</v>
      </c>
      <c r="G52" s="21">
        <f>(+D52+E52+F52)/3</f>
        <v>0</v>
      </c>
      <c r="H52" s="30">
        <v>0</v>
      </c>
      <c r="I52" s="30">
        <v>0</v>
      </c>
      <c r="J52" s="30">
        <v>0</v>
      </c>
      <c r="K52" s="21">
        <f>(+H52+I52+J52)/3</f>
        <v>0</v>
      </c>
      <c r="L52" s="31">
        <f t="shared" si="13"/>
        <v>0</v>
      </c>
      <c r="M52" s="31">
        <f t="shared" si="13"/>
        <v>0</v>
      </c>
      <c r="N52" s="31">
        <f t="shared" si="13"/>
        <v>0</v>
      </c>
      <c r="O52" s="22">
        <f t="shared" si="13"/>
        <v>0</v>
      </c>
      <c r="P52" s="31">
        <f t="shared" si="13"/>
        <v>0</v>
      </c>
      <c r="Q52" s="31">
        <f t="shared" si="13"/>
        <v>0</v>
      </c>
      <c r="R52" s="31">
        <f t="shared" si="13"/>
        <v>0</v>
      </c>
      <c r="S52" s="22">
        <f t="shared" si="13"/>
        <v>0</v>
      </c>
      <c r="T52" s="73"/>
    </row>
    <row r="53" spans="1:256" ht="24.95" customHeight="1" x14ac:dyDescent="0.3">
      <c r="A53" s="76" t="s">
        <v>49</v>
      </c>
      <c r="B53" s="76"/>
      <c r="C53" s="77" t="s">
        <v>50</v>
      </c>
      <c r="D53" s="78">
        <v>594</v>
      </c>
      <c r="E53" s="78">
        <v>497</v>
      </c>
      <c r="F53" s="78">
        <v>581</v>
      </c>
      <c r="G53" s="67">
        <f>(+D53+E53+F53)/3</f>
        <v>557.33333333333337</v>
      </c>
      <c r="H53" s="25">
        <v>560</v>
      </c>
      <c r="I53" s="25">
        <v>466</v>
      </c>
      <c r="J53" s="25">
        <v>585</v>
      </c>
      <c r="K53" s="67">
        <f>(+H53+I53+J53)/3</f>
        <v>537</v>
      </c>
      <c r="L53" s="26">
        <f t="shared" si="13"/>
        <v>0.26974374344372848</v>
      </c>
      <c r="M53" s="26">
        <f t="shared" si="13"/>
        <v>0.2217581809582452</v>
      </c>
      <c r="N53" s="26">
        <f t="shared" si="13"/>
        <v>0.23832768621145123</v>
      </c>
      <c r="O53" s="68">
        <f t="shared" si="13"/>
        <v>0.24298475968196898</v>
      </c>
      <c r="P53" s="26">
        <f t="shared" si="13"/>
        <v>0.24997991232847361</v>
      </c>
      <c r="Q53" s="26">
        <f t="shared" si="13"/>
        <v>0.20423637072845766</v>
      </c>
      <c r="R53" s="26">
        <f t="shared" si="13"/>
        <v>0.2349369284707413</v>
      </c>
      <c r="S53" s="68">
        <f t="shared" si="13"/>
        <v>0.22975293359270266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220209</v>
      </c>
      <c r="E54" s="46">
        <v>224118</v>
      </c>
      <c r="F54" s="46">
        <v>243782</v>
      </c>
      <c r="G54" s="70">
        <f>G19+G27+G29+G16+G34+G48+G40+G14+G44+G46+G49+G9+G53+G38</f>
        <v>229369.66666666669</v>
      </c>
      <c r="H54" s="46">
        <v>224018</v>
      </c>
      <c r="I54" s="46">
        <v>228167</v>
      </c>
      <c r="J54" s="46">
        <v>249003</v>
      </c>
      <c r="K54" s="70">
        <f t="shared" ref="K54:S54" si="14">K19+K27+K29+K16+K34+K48+K40+K14+K44+K46+K49+K9+K53+K38</f>
        <v>233729.33333333334</v>
      </c>
      <c r="L54" s="71">
        <f t="shared" si="14"/>
        <v>100</v>
      </c>
      <c r="M54" s="71">
        <f t="shared" si="14"/>
        <v>99.999999999999986</v>
      </c>
      <c r="N54" s="71">
        <f t="shared" si="14"/>
        <v>100</v>
      </c>
      <c r="O54" s="72">
        <f t="shared" si="14"/>
        <v>100</v>
      </c>
      <c r="P54" s="71">
        <f t="shared" si="14"/>
        <v>100</v>
      </c>
      <c r="Q54" s="71">
        <f t="shared" si="14"/>
        <v>100</v>
      </c>
      <c r="R54" s="71">
        <f t="shared" si="14"/>
        <v>100</v>
      </c>
      <c r="S54" s="72">
        <f t="shared" si="14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131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186457</v>
      </c>
      <c r="E9" s="15">
        <v>216486</v>
      </c>
      <c r="F9" s="15">
        <v>219757</v>
      </c>
      <c r="G9" s="16">
        <f>(+D9+E9+F9)/3</f>
        <v>207566.66666666666</v>
      </c>
      <c r="H9" s="17">
        <v>188114</v>
      </c>
      <c r="I9" s="17">
        <v>217940</v>
      </c>
      <c r="J9" s="17">
        <v>221522</v>
      </c>
      <c r="K9" s="16">
        <f>(+H9+I9+J9)/3</f>
        <v>209192</v>
      </c>
      <c r="L9" s="18">
        <f t="shared" ref="L9:S12" si="0">(+D9/D$54)*100</f>
        <v>92.432654841811996</v>
      </c>
      <c r="M9" s="18">
        <f t="shared" si="0"/>
        <v>93.063024722404919</v>
      </c>
      <c r="N9" s="18">
        <f t="shared" si="0"/>
        <v>93.196748077812032</v>
      </c>
      <c r="O9" s="19">
        <f t="shared" si="0"/>
        <v>92.920327571387645</v>
      </c>
      <c r="P9" s="18">
        <f t="shared" si="0"/>
        <v>91.011306623833406</v>
      </c>
      <c r="Q9" s="18">
        <f t="shared" si="0"/>
        <v>92.027311767115251</v>
      </c>
      <c r="R9" s="18">
        <f t="shared" si="0"/>
        <v>92.256627032880075</v>
      </c>
      <c r="S9" s="19">
        <f t="shared" si="0"/>
        <v>91.800669661468433</v>
      </c>
      <c r="T9" s="51"/>
    </row>
    <row r="10" spans="1:20" ht="24" customHeight="1" x14ac:dyDescent="0.35">
      <c r="A10" s="13"/>
      <c r="B10" s="13"/>
      <c r="C10" s="20" t="s">
        <v>73</v>
      </c>
      <c r="D10" s="15">
        <v>184398</v>
      </c>
      <c r="E10" s="15">
        <v>214181</v>
      </c>
      <c r="F10" s="15">
        <v>217449</v>
      </c>
      <c r="G10" s="21">
        <f>(+D10+E10+F10)/3</f>
        <v>205342.66666666666</v>
      </c>
      <c r="H10" s="17">
        <v>184398</v>
      </c>
      <c r="I10" s="17">
        <v>214181</v>
      </c>
      <c r="J10" s="17">
        <v>217449</v>
      </c>
      <c r="K10" s="21">
        <f>(+H10+I10+J10)/3</f>
        <v>205342.66666666666</v>
      </c>
      <c r="L10" s="18">
        <f t="shared" si="0"/>
        <v>91.411943169312224</v>
      </c>
      <c r="M10" s="18">
        <f t="shared" si="0"/>
        <v>92.072151077064603</v>
      </c>
      <c r="N10" s="18">
        <f t="shared" si="0"/>
        <v>92.217948337355111</v>
      </c>
      <c r="O10" s="22">
        <f t="shared" si="0"/>
        <v>91.924720657052816</v>
      </c>
      <c r="P10" s="18">
        <f t="shared" si="0"/>
        <v>89.213471186735887</v>
      </c>
      <c r="Q10" s="18">
        <f t="shared" si="0"/>
        <v>90.440036989962877</v>
      </c>
      <c r="R10" s="18">
        <f t="shared" si="0"/>
        <v>90.560356495845738</v>
      </c>
      <c r="S10" s="22">
        <f t="shared" si="0"/>
        <v>90.111449338749523</v>
      </c>
    </row>
    <row r="11" spans="1:20" ht="24" customHeight="1" x14ac:dyDescent="0.35">
      <c r="A11" s="13"/>
      <c r="B11" s="13"/>
      <c r="C11" s="20" t="s">
        <v>74</v>
      </c>
      <c r="D11" s="15">
        <v>103</v>
      </c>
      <c r="E11" s="15">
        <v>83</v>
      </c>
      <c r="F11" s="15">
        <v>91</v>
      </c>
      <c r="G11" s="21">
        <f>(+D11+E11+F11)/3</f>
        <v>92.333333333333329</v>
      </c>
      <c r="H11" s="17">
        <v>30</v>
      </c>
      <c r="I11" s="17">
        <v>25</v>
      </c>
      <c r="J11" s="17">
        <v>26</v>
      </c>
      <c r="K11" s="21">
        <f>(+H11+I11+J11)/3</f>
        <v>27</v>
      </c>
      <c r="L11" s="18">
        <f t="shared" si="0"/>
        <v>5.1060370212470625E-2</v>
      </c>
      <c r="M11" s="18">
        <f t="shared" si="0"/>
        <v>3.5680048834380092E-2</v>
      </c>
      <c r="N11" s="18">
        <f t="shared" si="0"/>
        <v>3.859219080657679E-2</v>
      </c>
      <c r="O11" s="22">
        <f t="shared" si="0"/>
        <v>4.1334399770795532E-2</v>
      </c>
      <c r="P11" s="18">
        <f t="shared" si="0"/>
        <v>1.4514279632111394E-2</v>
      </c>
      <c r="Q11" s="18">
        <f t="shared" si="0"/>
        <v>1.0556496256666426E-2</v>
      </c>
      <c r="R11" s="18">
        <f t="shared" si="0"/>
        <v>1.0828144847260687E-2</v>
      </c>
      <c r="S11" s="22">
        <f t="shared" si="0"/>
        <v>1.1848531879133272E-2</v>
      </c>
    </row>
    <row r="12" spans="1:20" ht="24" customHeight="1" x14ac:dyDescent="0.35">
      <c r="A12" s="13"/>
      <c r="B12" s="13"/>
      <c r="C12" s="20" t="s">
        <v>75</v>
      </c>
      <c r="D12" s="15">
        <v>1956</v>
      </c>
      <c r="E12" s="15">
        <v>2222</v>
      </c>
      <c r="F12" s="15">
        <v>2217</v>
      </c>
      <c r="G12" s="21">
        <f>(+D12+E12+F12)/3</f>
        <v>2131.6666666666665</v>
      </c>
      <c r="H12" s="17">
        <v>3686</v>
      </c>
      <c r="I12" s="17">
        <v>3734</v>
      </c>
      <c r="J12" s="17">
        <v>4047</v>
      </c>
      <c r="K12" s="21">
        <f>(+H12+I12+J12)/3</f>
        <v>3822.3333333333335</v>
      </c>
      <c r="L12" s="18">
        <f t="shared" si="0"/>
        <v>0.96965130228730634</v>
      </c>
      <c r="M12" s="18">
        <f t="shared" si="0"/>
        <v>0.95519359650593438</v>
      </c>
      <c r="N12" s="18">
        <f t="shared" si="0"/>
        <v>0.94020754965033781</v>
      </c>
      <c r="O12" s="22">
        <f t="shared" si="0"/>
        <v>0.95427251456403406</v>
      </c>
      <c r="P12" s="18">
        <f t="shared" si="0"/>
        <v>1.7833211574654197</v>
      </c>
      <c r="Q12" s="18">
        <f t="shared" si="0"/>
        <v>1.5767182808956974</v>
      </c>
      <c r="R12" s="18">
        <f t="shared" si="0"/>
        <v>1.6854423921870771</v>
      </c>
      <c r="S12" s="22">
        <f t="shared" si="0"/>
        <v>1.6773717908397683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749</v>
      </c>
      <c r="E14" s="29">
        <v>791</v>
      </c>
      <c r="F14" s="29">
        <v>788</v>
      </c>
      <c r="G14" s="16">
        <f>(+D14+E14+F14)/3</f>
        <v>776</v>
      </c>
      <c r="H14" s="30">
        <v>1411</v>
      </c>
      <c r="I14" s="30">
        <v>1482</v>
      </c>
      <c r="J14" s="30">
        <v>1428</v>
      </c>
      <c r="K14" s="16">
        <f>(+H14+I14+J14)/3</f>
        <v>1440.3333333333333</v>
      </c>
      <c r="L14" s="31">
        <f t="shared" ref="L14:S14" si="1">(+D14/D$54)*100</f>
        <v>0.37130308047709221</v>
      </c>
      <c r="M14" s="31">
        <f t="shared" si="1"/>
        <v>0.34003516419270663</v>
      </c>
      <c r="N14" s="31">
        <f t="shared" si="1"/>
        <v>0.3341829269844232</v>
      </c>
      <c r="O14" s="19">
        <f t="shared" si="1"/>
        <v>0.34738802406646935</v>
      </c>
      <c r="P14" s="31">
        <f t="shared" si="1"/>
        <v>0.68265495203030579</v>
      </c>
      <c r="Q14" s="31">
        <f t="shared" si="1"/>
        <v>0.62578909809518579</v>
      </c>
      <c r="R14" s="31">
        <f t="shared" si="1"/>
        <v>0.59471503238031775</v>
      </c>
      <c r="S14" s="19">
        <f t="shared" si="1"/>
        <v>0.63206797839178852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18"/>
      <c r="Q15" s="18"/>
      <c r="R15" s="18"/>
      <c r="S15" s="22"/>
    </row>
    <row r="16" spans="1:20" ht="24" customHeight="1" x14ac:dyDescent="0.35">
      <c r="A16" s="13"/>
      <c r="B16" s="13"/>
      <c r="C16" s="14" t="s">
        <v>17</v>
      </c>
      <c r="D16" s="15">
        <v>217</v>
      </c>
      <c r="E16" s="15">
        <v>182</v>
      </c>
      <c r="F16" s="15">
        <v>224</v>
      </c>
      <c r="G16" s="16">
        <f t="shared" ref="G16:G22" si="2">(+D16+E16+F16)/3</f>
        <v>207.66666666666666</v>
      </c>
      <c r="H16" s="17">
        <v>205</v>
      </c>
      <c r="I16" s="17">
        <v>205</v>
      </c>
      <c r="J16" s="17">
        <v>230</v>
      </c>
      <c r="K16" s="16">
        <f t="shared" ref="K16:K22" si="3">(+H16+I16+J16)/3</f>
        <v>213.33333333333334</v>
      </c>
      <c r="L16" s="18">
        <f t="shared" ref="L16:S22" si="4">(+D16/D$54)*100</f>
        <v>0.10757378967093327</v>
      </c>
      <c r="M16" s="18">
        <f t="shared" si="4"/>
        <v>7.8238179371773214E-2</v>
      </c>
      <c r="N16" s="18">
        <f t="shared" si="4"/>
        <v>9.4996161985419783E-2</v>
      </c>
      <c r="O16" s="19">
        <f t="shared" si="4"/>
        <v>9.2965094069334356E-2</v>
      </c>
      <c r="P16" s="18">
        <f t="shared" si="4"/>
        <v>9.9180910819427842E-2</v>
      </c>
      <c r="Q16" s="18">
        <f t="shared" si="4"/>
        <v>8.6563269304664708E-2</v>
      </c>
      <c r="R16" s="18">
        <f t="shared" si="4"/>
        <v>9.5787435187306078E-2</v>
      </c>
      <c r="S16" s="19">
        <f t="shared" si="4"/>
        <v>9.3618029662287605E-2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217</v>
      </c>
      <c r="E17" s="15">
        <v>182</v>
      </c>
      <c r="F17" s="15">
        <v>224</v>
      </c>
      <c r="G17" s="21">
        <f t="shared" si="2"/>
        <v>207.66666666666666</v>
      </c>
      <c r="H17" s="17">
        <v>205</v>
      </c>
      <c r="I17" s="17">
        <v>205</v>
      </c>
      <c r="J17" s="17">
        <v>230</v>
      </c>
      <c r="K17" s="21">
        <f t="shared" si="3"/>
        <v>213.33333333333334</v>
      </c>
      <c r="L17" s="18">
        <f t="shared" si="4"/>
        <v>0.10757378967093327</v>
      </c>
      <c r="M17" s="18">
        <f t="shared" si="4"/>
        <v>7.8238179371773214E-2</v>
      </c>
      <c r="N17" s="18">
        <f t="shared" si="4"/>
        <v>9.4996161985419783E-2</v>
      </c>
      <c r="O17" s="22">
        <f t="shared" si="4"/>
        <v>9.2965094069334356E-2</v>
      </c>
      <c r="P17" s="18">
        <f t="shared" si="4"/>
        <v>9.9180910819427842E-2</v>
      </c>
      <c r="Q17" s="18">
        <f t="shared" si="4"/>
        <v>8.6563269304664708E-2</v>
      </c>
      <c r="R17" s="18">
        <f t="shared" si="4"/>
        <v>9.5787435187306078E-2</v>
      </c>
      <c r="S17" s="22">
        <f t="shared" si="4"/>
        <v>9.3618029662287605E-2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27" t="s">
        <v>20</v>
      </c>
      <c r="B19" s="27"/>
      <c r="C19" s="28" t="s">
        <v>5</v>
      </c>
      <c r="D19" s="29">
        <v>7741</v>
      </c>
      <c r="E19" s="29">
        <v>8048</v>
      </c>
      <c r="F19" s="29">
        <v>8152</v>
      </c>
      <c r="G19" s="16">
        <f t="shared" si="2"/>
        <v>7980.333333333333</v>
      </c>
      <c r="H19" s="30">
        <v>7741</v>
      </c>
      <c r="I19" s="30">
        <v>8048</v>
      </c>
      <c r="J19" s="30">
        <v>8152</v>
      </c>
      <c r="K19" s="16">
        <f t="shared" si="3"/>
        <v>7980.333333333333</v>
      </c>
      <c r="L19" s="31">
        <f t="shared" si="4"/>
        <v>3.8374594739294672</v>
      </c>
      <c r="M19" s="31">
        <f t="shared" si="4"/>
        <v>3.4596750966155541</v>
      </c>
      <c r="N19" s="31">
        <f t="shared" si="4"/>
        <v>3.4571817522550985</v>
      </c>
      <c r="O19" s="19">
        <f t="shared" si="4"/>
        <v>3.5725157578072779</v>
      </c>
      <c r="P19" s="31">
        <f t="shared" si="4"/>
        <v>3.7451679544058099</v>
      </c>
      <c r="Q19" s="31">
        <f t="shared" si="4"/>
        <v>3.3983472749460564</v>
      </c>
      <c r="R19" s="31">
        <f t="shared" si="4"/>
        <v>3.3950398767257353</v>
      </c>
      <c r="S19" s="19">
        <f t="shared" si="4"/>
        <v>3.5020457002262924</v>
      </c>
      <c r="T19" s="51"/>
    </row>
    <row r="20" spans="1:20" ht="24" customHeight="1" x14ac:dyDescent="0.35">
      <c r="A20" s="27"/>
      <c r="B20" s="33"/>
      <c r="C20" s="32" t="s">
        <v>6</v>
      </c>
      <c r="D20" s="29">
        <v>4534</v>
      </c>
      <c r="E20" s="29">
        <v>4591</v>
      </c>
      <c r="F20" s="29">
        <v>4836</v>
      </c>
      <c r="G20" s="21">
        <f t="shared" si="2"/>
        <v>4653.666666666667</v>
      </c>
      <c r="H20" s="30">
        <v>4534</v>
      </c>
      <c r="I20" s="30">
        <v>4591</v>
      </c>
      <c r="J20" s="30">
        <v>4836</v>
      </c>
      <c r="K20" s="21">
        <f t="shared" si="3"/>
        <v>4653.666666666667</v>
      </c>
      <c r="L20" s="31">
        <f t="shared" si="4"/>
        <v>2.2476477528479788</v>
      </c>
      <c r="M20" s="31">
        <f t="shared" si="4"/>
        <v>1.9735795686583013</v>
      </c>
      <c r="N20" s="31">
        <f t="shared" si="4"/>
        <v>2.0508992828637949</v>
      </c>
      <c r="O20" s="22">
        <f t="shared" si="4"/>
        <v>2.0832835927800595</v>
      </c>
      <c r="P20" s="31">
        <f t="shared" si="4"/>
        <v>2.1935914617331016</v>
      </c>
      <c r="Q20" s="31">
        <f t="shared" si="4"/>
        <v>1.9385949725742226</v>
      </c>
      <c r="R20" s="31">
        <f t="shared" si="4"/>
        <v>2.0140349415904879</v>
      </c>
      <c r="S20" s="22">
        <f t="shared" si="4"/>
        <v>2.0421895501799954</v>
      </c>
    </row>
    <row r="21" spans="1:20" ht="24" customHeight="1" x14ac:dyDescent="0.35">
      <c r="A21" s="27"/>
      <c r="B21" s="33"/>
      <c r="C21" s="32" t="s">
        <v>7</v>
      </c>
      <c r="D21" s="29">
        <v>2818</v>
      </c>
      <c r="E21" s="29">
        <v>3079</v>
      </c>
      <c r="F21" s="29">
        <v>2929</v>
      </c>
      <c r="G21" s="21">
        <f t="shared" si="2"/>
        <v>2942</v>
      </c>
      <c r="H21" s="30">
        <v>2818</v>
      </c>
      <c r="I21" s="30">
        <v>3079</v>
      </c>
      <c r="J21" s="30">
        <v>2929</v>
      </c>
      <c r="K21" s="21">
        <f t="shared" si="3"/>
        <v>2942</v>
      </c>
      <c r="L21" s="31">
        <f t="shared" si="4"/>
        <v>1.3969720704732256</v>
      </c>
      <c r="M21" s="31">
        <f t="shared" si="4"/>
        <v>1.3236008477235699</v>
      </c>
      <c r="N21" s="31">
        <f t="shared" si="4"/>
        <v>1.2421596359611364</v>
      </c>
      <c r="O21" s="22">
        <f t="shared" si="4"/>
        <v>1.3170303695922072</v>
      </c>
      <c r="P21" s="31">
        <f t="shared" si="4"/>
        <v>1.3633746667763302</v>
      </c>
      <c r="Q21" s="31">
        <f t="shared" si="4"/>
        <v>1.3001380789710371</v>
      </c>
      <c r="R21" s="31">
        <f t="shared" si="4"/>
        <v>1.2198321637548675</v>
      </c>
      <c r="S21" s="22">
        <f t="shared" si="4"/>
        <v>1.2910511403114848</v>
      </c>
    </row>
    <row r="22" spans="1:20" ht="24" customHeight="1" x14ac:dyDescent="0.35">
      <c r="A22" s="27"/>
      <c r="B22" s="37"/>
      <c r="C22" s="32" t="s">
        <v>8</v>
      </c>
      <c r="D22" s="29">
        <v>389</v>
      </c>
      <c r="E22" s="29">
        <v>378</v>
      </c>
      <c r="F22" s="29">
        <v>387</v>
      </c>
      <c r="G22" s="21">
        <f t="shared" si="2"/>
        <v>384.66666666666669</v>
      </c>
      <c r="H22" s="30">
        <v>389</v>
      </c>
      <c r="I22" s="30">
        <v>378</v>
      </c>
      <c r="J22" s="30">
        <v>387</v>
      </c>
      <c r="K22" s="21">
        <f t="shared" si="3"/>
        <v>384.66666666666669</v>
      </c>
      <c r="L22" s="31">
        <f t="shared" si="4"/>
        <v>0.19283965060826286</v>
      </c>
      <c r="M22" s="31">
        <f t="shared" si="4"/>
        <v>0.16249468023368283</v>
      </c>
      <c r="N22" s="31">
        <f t="shared" si="4"/>
        <v>0.16412283343016723</v>
      </c>
      <c r="O22" s="22">
        <f t="shared" si="4"/>
        <v>0.17220179543501099</v>
      </c>
      <c r="P22" s="31">
        <f t="shared" si="4"/>
        <v>0.18820182589637771</v>
      </c>
      <c r="Q22" s="31">
        <f t="shared" si="4"/>
        <v>0.1596142234007964</v>
      </c>
      <c r="R22" s="31">
        <f t="shared" si="4"/>
        <v>0.16117277138038025</v>
      </c>
      <c r="S22" s="22">
        <f t="shared" si="4"/>
        <v>0.16880500973481233</v>
      </c>
    </row>
    <row r="23" spans="1:20" ht="24" customHeight="1" x14ac:dyDescent="0.35">
      <c r="A23" s="27"/>
      <c r="B23" s="37"/>
      <c r="C23" s="32" t="s">
        <v>9</v>
      </c>
      <c r="D23" s="29"/>
      <c r="E23" s="29"/>
      <c r="F23" s="29"/>
      <c r="G23" s="21"/>
      <c r="H23" s="30"/>
      <c r="I23" s="30"/>
      <c r="J23" s="30"/>
      <c r="K23" s="21"/>
      <c r="L23" s="31"/>
      <c r="M23" s="31"/>
      <c r="N23" s="31"/>
      <c r="O23" s="22"/>
      <c r="P23" s="31"/>
      <c r="Q23" s="31"/>
      <c r="R23" s="31"/>
      <c r="S23" s="22"/>
    </row>
    <row r="24" spans="1:20" ht="24" customHeight="1" x14ac:dyDescent="0.35">
      <c r="A24" s="27"/>
      <c r="B24" s="37"/>
      <c r="C24" s="32" t="s">
        <v>10</v>
      </c>
      <c r="D24" s="29">
        <v>306</v>
      </c>
      <c r="E24" s="29">
        <v>282</v>
      </c>
      <c r="F24" s="29">
        <v>291</v>
      </c>
      <c r="G24" s="21">
        <f>(+D24+E24+F24)/3</f>
        <v>293</v>
      </c>
      <c r="H24" s="30">
        <v>306</v>
      </c>
      <c r="I24" s="30">
        <v>282</v>
      </c>
      <c r="J24" s="30">
        <v>291</v>
      </c>
      <c r="K24" s="21">
        <f>(+H24+I24+J24)/3</f>
        <v>293</v>
      </c>
      <c r="L24" s="31">
        <f t="shared" ref="L24:S25" si="5">(+D24/D$54)*100</f>
        <v>0.15169391538850499</v>
      </c>
      <c r="M24" s="31">
        <f t="shared" si="5"/>
        <v>0.12122619001560465</v>
      </c>
      <c r="N24" s="31">
        <f t="shared" si="5"/>
        <v>0.12341019257927302</v>
      </c>
      <c r="O24" s="22">
        <f t="shared" si="5"/>
        <v>0.13116583898386019</v>
      </c>
      <c r="P24" s="31">
        <f t="shared" si="5"/>
        <v>0.14804565224753621</v>
      </c>
      <c r="Q24" s="31">
        <f t="shared" si="5"/>
        <v>0.11907727777519729</v>
      </c>
      <c r="R24" s="31">
        <f t="shared" si="5"/>
        <v>0.12119192886741768</v>
      </c>
      <c r="S24" s="22">
        <f t="shared" si="5"/>
        <v>0.12857851261429812</v>
      </c>
    </row>
    <row r="25" spans="1:20" ht="24" customHeight="1" x14ac:dyDescent="0.35">
      <c r="A25" s="27"/>
      <c r="B25" s="37"/>
      <c r="C25" s="32" t="s">
        <v>11</v>
      </c>
      <c r="D25" s="29">
        <v>25</v>
      </c>
      <c r="E25" s="29">
        <v>13</v>
      </c>
      <c r="F25" s="29">
        <v>30</v>
      </c>
      <c r="G25" s="21">
        <f>(+D25+E25+F25)/3</f>
        <v>22.666666666666668</v>
      </c>
      <c r="H25" s="30">
        <v>25</v>
      </c>
      <c r="I25" s="30">
        <v>13</v>
      </c>
      <c r="J25" s="30">
        <v>30</v>
      </c>
      <c r="K25" s="21">
        <f>(+H25+I25+J25)/3</f>
        <v>22.666666666666668</v>
      </c>
      <c r="L25" s="31">
        <f t="shared" si="5"/>
        <v>1.239329374089093E-2</v>
      </c>
      <c r="M25" s="31">
        <f t="shared" si="5"/>
        <v>5.5884413836980867E-3</v>
      </c>
      <c r="N25" s="31">
        <f t="shared" si="5"/>
        <v>1.2722700265904437E-2</v>
      </c>
      <c r="O25" s="22">
        <f t="shared" si="5"/>
        <v>1.0147072867920926E-2</v>
      </c>
      <c r="P25" s="31">
        <f t="shared" si="5"/>
        <v>1.2095233026759493E-2</v>
      </c>
      <c r="Q25" s="31">
        <f t="shared" si="5"/>
        <v>5.4893780534665424E-3</v>
      </c>
      <c r="R25" s="31">
        <f t="shared" si="5"/>
        <v>1.2494013285300792E-2</v>
      </c>
      <c r="S25" s="22">
        <f t="shared" si="5"/>
        <v>9.946915651618057E-3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1633</v>
      </c>
      <c r="E27" s="15">
        <v>1766</v>
      </c>
      <c r="F27" s="15">
        <v>1601</v>
      </c>
      <c r="G27" s="16">
        <f>(+D27+E27+F27)/3</f>
        <v>1666.6666666666667</v>
      </c>
      <c r="H27" s="17">
        <v>3197</v>
      </c>
      <c r="I27" s="17">
        <v>2234</v>
      </c>
      <c r="J27" s="17">
        <v>2433</v>
      </c>
      <c r="K27" s="16">
        <f>(+H27+I27+J27)/3</f>
        <v>2621.3333333333335</v>
      </c>
      <c r="L27" s="18">
        <f t="shared" ref="L27:S27" si="6">(+D27/D$54)*100</f>
        <v>0.8095299471549956</v>
      </c>
      <c r="M27" s="18">
        <f t="shared" si="6"/>
        <v>0.75916826797006309</v>
      </c>
      <c r="N27" s="18">
        <f t="shared" si="6"/>
        <v>0.67896810419043341</v>
      </c>
      <c r="O27" s="19">
        <f t="shared" si="6"/>
        <v>0.74610829911183285</v>
      </c>
      <c r="P27" s="18">
        <f t="shared" si="6"/>
        <v>1.5467383994620041</v>
      </c>
      <c r="Q27" s="18">
        <f t="shared" si="6"/>
        <v>0.94332850549571201</v>
      </c>
      <c r="R27" s="18">
        <f t="shared" si="6"/>
        <v>1.0132644774378943</v>
      </c>
      <c r="S27" s="19">
        <f t="shared" si="6"/>
        <v>1.1503315394753588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1400</v>
      </c>
      <c r="E29" s="29">
        <v>1430</v>
      </c>
      <c r="F29" s="29">
        <v>1429</v>
      </c>
      <c r="G29" s="16">
        <f>(+D29+E29+F29)/3</f>
        <v>1419.6666666666667</v>
      </c>
      <c r="H29" s="30">
        <v>1750</v>
      </c>
      <c r="I29" s="30">
        <v>1870</v>
      </c>
      <c r="J29" s="30">
        <v>1811</v>
      </c>
      <c r="K29" s="16">
        <f>(+H29+I29+J29)/3</f>
        <v>1810.3333333333333</v>
      </c>
      <c r="L29" s="31">
        <f t="shared" ref="L29:S32" si="7">(+D29/D$54)*100</f>
        <v>0.69402444948989206</v>
      </c>
      <c r="M29" s="31">
        <f t="shared" si="7"/>
        <v>0.61472855220678957</v>
      </c>
      <c r="N29" s="31">
        <f t="shared" si="7"/>
        <v>0.60602462266591461</v>
      </c>
      <c r="O29" s="19">
        <f t="shared" si="7"/>
        <v>0.63553504918345916</v>
      </c>
      <c r="P29" s="31">
        <f t="shared" si="7"/>
        <v>0.84666631187316455</v>
      </c>
      <c r="Q29" s="31">
        <f t="shared" si="7"/>
        <v>0.78962591999864884</v>
      </c>
      <c r="R29" s="31">
        <f t="shared" si="7"/>
        <v>0.75422193532265791</v>
      </c>
      <c r="S29" s="19">
        <f t="shared" si="7"/>
        <v>0.79443674858731861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446</v>
      </c>
      <c r="E30" s="29">
        <v>440</v>
      </c>
      <c r="F30" s="29">
        <v>442</v>
      </c>
      <c r="G30" s="21">
        <f>(+D30+E30+F30)/3</f>
        <v>442.66666666666669</v>
      </c>
      <c r="H30" s="30">
        <v>604</v>
      </c>
      <c r="I30" s="30">
        <v>660</v>
      </c>
      <c r="J30" s="30">
        <v>638</v>
      </c>
      <c r="K30" s="21">
        <f>(+H30+I30+J30)/3</f>
        <v>634</v>
      </c>
      <c r="L30" s="31">
        <f t="shared" si="7"/>
        <v>0.22109636033749419</v>
      </c>
      <c r="M30" s="31">
        <f t="shared" si="7"/>
        <v>0.1891472468328583</v>
      </c>
      <c r="N30" s="31">
        <f t="shared" si="7"/>
        <v>0.18744778391765868</v>
      </c>
      <c r="O30" s="22">
        <f t="shared" si="7"/>
        <v>0.19816636424410278</v>
      </c>
      <c r="P30" s="31">
        <f t="shared" si="7"/>
        <v>0.29222082992650933</v>
      </c>
      <c r="Q30" s="31">
        <f t="shared" si="7"/>
        <v>0.27869150117599367</v>
      </c>
      <c r="R30" s="31">
        <f t="shared" si="7"/>
        <v>0.26570601586739684</v>
      </c>
      <c r="S30" s="22">
        <f t="shared" si="7"/>
        <v>0.27822108190261091</v>
      </c>
    </row>
    <row r="31" spans="1:20" ht="24" customHeight="1" x14ac:dyDescent="0.35">
      <c r="A31" s="27"/>
      <c r="B31" s="33"/>
      <c r="C31" s="32" t="s">
        <v>54</v>
      </c>
      <c r="D31" s="29">
        <v>541</v>
      </c>
      <c r="E31" s="29">
        <v>549</v>
      </c>
      <c r="F31" s="29">
        <v>552</v>
      </c>
      <c r="G31" s="21">
        <f>(+D31+E31+F31)/3</f>
        <v>547.33333333333337</v>
      </c>
      <c r="H31" s="30">
        <v>509</v>
      </c>
      <c r="I31" s="30">
        <v>551</v>
      </c>
      <c r="J31" s="30">
        <v>535</v>
      </c>
      <c r="K31" s="21">
        <f>(+H31+I31+J31)/3</f>
        <v>531.66666666666663</v>
      </c>
      <c r="L31" s="31">
        <f t="shared" si="7"/>
        <v>0.26819087655287971</v>
      </c>
      <c r="M31" s="31">
        <f t="shared" si="7"/>
        <v>0.23600417843463459</v>
      </c>
      <c r="N31" s="31">
        <f t="shared" si="7"/>
        <v>0.2340976848926416</v>
      </c>
      <c r="O31" s="22">
        <f t="shared" si="7"/>
        <v>0.24502196542832591</v>
      </c>
      <c r="P31" s="31">
        <f t="shared" si="7"/>
        <v>0.24625894442482332</v>
      </c>
      <c r="Q31" s="31">
        <f t="shared" si="7"/>
        <v>0.23266517749692806</v>
      </c>
      <c r="R31" s="31">
        <f t="shared" si="7"/>
        <v>0.22280990358786415</v>
      </c>
      <c r="S31" s="22">
        <f t="shared" si="7"/>
        <v>0.23331368329898233</v>
      </c>
    </row>
    <row r="32" spans="1:20" ht="24" customHeight="1" x14ac:dyDescent="0.35">
      <c r="A32" s="27"/>
      <c r="B32" s="33"/>
      <c r="C32" s="32" t="s">
        <v>55</v>
      </c>
      <c r="D32" s="29">
        <v>413</v>
      </c>
      <c r="E32" s="29">
        <v>441</v>
      </c>
      <c r="F32" s="29">
        <v>435</v>
      </c>
      <c r="G32" s="21">
        <f>(+D32+E32+F32)/3</f>
        <v>429.66666666666669</v>
      </c>
      <c r="H32" s="30">
        <v>637</v>
      </c>
      <c r="I32" s="30">
        <v>659</v>
      </c>
      <c r="J32" s="30">
        <v>638</v>
      </c>
      <c r="K32" s="21">
        <f>(+H32+I32+J32)/3</f>
        <v>644.66666666666663</v>
      </c>
      <c r="L32" s="31">
        <f t="shared" si="7"/>
        <v>0.20473721259951813</v>
      </c>
      <c r="M32" s="31">
        <f t="shared" si="7"/>
        <v>0.18957712693929663</v>
      </c>
      <c r="N32" s="31">
        <f t="shared" si="7"/>
        <v>0.18447915385561431</v>
      </c>
      <c r="O32" s="22">
        <f t="shared" si="7"/>
        <v>0.1923467195110305</v>
      </c>
      <c r="P32" s="31">
        <f t="shared" si="7"/>
        <v>0.30818653752183189</v>
      </c>
      <c r="Q32" s="31">
        <f t="shared" si="7"/>
        <v>0.278269241325727</v>
      </c>
      <c r="R32" s="31">
        <f t="shared" si="7"/>
        <v>0.26570601586739684</v>
      </c>
      <c r="S32" s="22">
        <f t="shared" si="7"/>
        <v>0.28290198338572531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2804</v>
      </c>
      <c r="E34" s="15">
        <v>2969</v>
      </c>
      <c r="F34" s="15">
        <v>3109</v>
      </c>
      <c r="G34" s="16">
        <f>(+D34+E34+F34)/3</f>
        <v>2960.6666666666665</v>
      </c>
      <c r="H34" s="17">
        <v>3627</v>
      </c>
      <c r="I34" s="17">
        <v>3764</v>
      </c>
      <c r="J34" s="17">
        <v>3673</v>
      </c>
      <c r="K34" s="16">
        <f>(+H34+I34+J34)/3</f>
        <v>3688</v>
      </c>
      <c r="L34" s="18">
        <f t="shared" ref="L34:S36" si="8">(+D34/D$54)*100</f>
        <v>1.3900318259783266</v>
      </c>
      <c r="M34" s="18">
        <f t="shared" si="8"/>
        <v>1.2763140360153553</v>
      </c>
      <c r="N34" s="18">
        <f t="shared" si="8"/>
        <v>1.3184958375565632</v>
      </c>
      <c r="O34" s="19">
        <f t="shared" si="8"/>
        <v>1.3253867825422596</v>
      </c>
      <c r="P34" s="18">
        <f t="shared" si="8"/>
        <v>1.7547764075222672</v>
      </c>
      <c r="Q34" s="18">
        <f t="shared" si="8"/>
        <v>1.5893860764036971</v>
      </c>
      <c r="R34" s="18">
        <f t="shared" si="8"/>
        <v>1.5296836932303273</v>
      </c>
      <c r="S34" s="19">
        <f t="shared" si="8"/>
        <v>1.6184216877867967</v>
      </c>
      <c r="T34" s="73"/>
    </row>
    <row r="35" spans="1:20" ht="24" customHeight="1" x14ac:dyDescent="0.35">
      <c r="A35" s="13"/>
      <c r="B35" s="74"/>
      <c r="C35" s="20" t="s">
        <v>23</v>
      </c>
      <c r="D35" s="15">
        <v>2804</v>
      </c>
      <c r="E35" s="15">
        <v>2969</v>
      </c>
      <c r="F35" s="15">
        <v>3108</v>
      </c>
      <c r="G35" s="21">
        <f>(+D35+E35+F35)/3</f>
        <v>2960.3333333333335</v>
      </c>
      <c r="H35" s="17">
        <v>3627</v>
      </c>
      <c r="I35" s="17">
        <v>3764</v>
      </c>
      <c r="J35" s="17">
        <v>3673</v>
      </c>
      <c r="K35" s="21">
        <f>(+H35+I35+J35)/3</f>
        <v>3688</v>
      </c>
      <c r="L35" s="18">
        <f t="shared" si="8"/>
        <v>1.3900318259783266</v>
      </c>
      <c r="M35" s="18">
        <f t="shared" si="8"/>
        <v>1.2763140360153553</v>
      </c>
      <c r="N35" s="18">
        <f t="shared" si="8"/>
        <v>1.3180717475476995</v>
      </c>
      <c r="O35" s="22">
        <f t="shared" si="8"/>
        <v>1.3252375608824374</v>
      </c>
      <c r="P35" s="18">
        <f t="shared" si="8"/>
        <v>1.7547764075222672</v>
      </c>
      <c r="Q35" s="18">
        <f t="shared" si="8"/>
        <v>1.5893860764036971</v>
      </c>
      <c r="R35" s="18">
        <f t="shared" si="8"/>
        <v>1.5296836932303273</v>
      </c>
      <c r="S35" s="22">
        <f t="shared" si="8"/>
        <v>1.6184216877867967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0</v>
      </c>
      <c r="F36" s="15">
        <v>1</v>
      </c>
      <c r="G36" s="21">
        <f>(+D36+E36+F36)/3</f>
        <v>0.33333333333333331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0</v>
      </c>
      <c r="N36" s="18">
        <f t="shared" si="8"/>
        <v>4.240900088634812E-4</v>
      </c>
      <c r="O36" s="22">
        <f t="shared" si="8"/>
        <v>1.4922165982236653E-4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29</v>
      </c>
      <c r="E38" s="29">
        <v>54</v>
      </c>
      <c r="F38" s="29">
        <v>63</v>
      </c>
      <c r="G38" s="16">
        <f>(+D38+E38+F38)/3</f>
        <v>48.666666666666664</v>
      </c>
      <c r="H38" s="30">
        <v>6</v>
      </c>
      <c r="I38" s="30">
        <v>76</v>
      </c>
      <c r="J38" s="30">
        <v>61</v>
      </c>
      <c r="K38" s="16">
        <f>(+H38+I38+J38)/3</f>
        <v>47.666666666666664</v>
      </c>
      <c r="L38" s="31">
        <f t="shared" ref="L38:S38" si="9">(+D38/D$54)*100</f>
        <v>1.4376220739433478E-2</v>
      </c>
      <c r="M38" s="31">
        <f t="shared" si="9"/>
        <v>2.3213525747668974E-2</v>
      </c>
      <c r="N38" s="31">
        <f t="shared" si="9"/>
        <v>2.6717670558399312E-2</v>
      </c>
      <c r="O38" s="19">
        <f t="shared" si="9"/>
        <v>2.1786362334065515E-2</v>
      </c>
      <c r="P38" s="31">
        <f t="shared" si="9"/>
        <v>2.9028559264222785E-3</v>
      </c>
      <c r="Q38" s="31">
        <f t="shared" si="9"/>
        <v>3.2091748620265939E-2</v>
      </c>
      <c r="R38" s="31">
        <f t="shared" si="9"/>
        <v>2.5404493680111617E-2</v>
      </c>
      <c r="S38" s="19">
        <f t="shared" si="9"/>
        <v>2.0917778502667381E-2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57</v>
      </c>
      <c r="E40" s="15">
        <v>124</v>
      </c>
      <c r="F40" s="15">
        <v>25</v>
      </c>
      <c r="G40" s="16">
        <f>(+D40+E40+F40)/3</f>
        <v>68.666666666666671</v>
      </c>
      <c r="H40" s="25">
        <v>197</v>
      </c>
      <c r="I40" s="25">
        <v>326</v>
      </c>
      <c r="J40" s="25">
        <v>144</v>
      </c>
      <c r="K40" s="16">
        <f>(+H40+I40+J40)/3</f>
        <v>222.33333333333334</v>
      </c>
      <c r="L40" s="26">
        <f t="shared" ref="L40:S42" si="10">(+D40/D$54)*100</f>
        <v>2.8256709729231323E-2</v>
      </c>
      <c r="M40" s="26">
        <f t="shared" si="10"/>
        <v>5.3305133198350979E-2</v>
      </c>
      <c r="N40" s="26">
        <f t="shared" si="10"/>
        <v>1.0602250221587031E-2</v>
      </c>
      <c r="O40" s="19">
        <f t="shared" si="10"/>
        <v>3.0739661923407512E-2</v>
      </c>
      <c r="P40" s="26">
        <f t="shared" si="10"/>
        <v>9.5310436250864813E-2</v>
      </c>
      <c r="Q40" s="26">
        <f t="shared" si="10"/>
        <v>0.13765671118693021</v>
      </c>
      <c r="R40" s="26">
        <f t="shared" si="10"/>
        <v>5.9971263769443811E-2</v>
      </c>
      <c r="S40" s="19">
        <f t="shared" si="10"/>
        <v>9.7567540288665364E-2</v>
      </c>
      <c r="T40" s="73"/>
    </row>
    <row r="41" spans="1:20" ht="24" customHeight="1" x14ac:dyDescent="0.35">
      <c r="A41" s="13"/>
      <c r="B41" s="13"/>
      <c r="C41" s="24" t="s">
        <v>27</v>
      </c>
      <c r="D41" s="15">
        <v>0</v>
      </c>
      <c r="E41" s="15">
        <v>0</v>
      </c>
      <c r="F41" s="15">
        <v>0</v>
      </c>
      <c r="G41" s="21">
        <f>(+D41+E41+F41)/3</f>
        <v>0</v>
      </c>
      <c r="H41" s="17">
        <v>53</v>
      </c>
      <c r="I41" s="17">
        <v>75</v>
      </c>
      <c r="J41" s="25">
        <v>22</v>
      </c>
      <c r="K41" s="21">
        <f>(+H41+I41+J41)/3</f>
        <v>50</v>
      </c>
      <c r="L41" s="18">
        <f t="shared" si="10"/>
        <v>0</v>
      </c>
      <c r="M41" s="18">
        <f t="shared" si="10"/>
        <v>0</v>
      </c>
      <c r="N41" s="26">
        <f t="shared" si="10"/>
        <v>0</v>
      </c>
      <c r="O41" s="22">
        <f t="shared" si="10"/>
        <v>0</v>
      </c>
      <c r="P41" s="18">
        <f t="shared" si="10"/>
        <v>2.564189401673013E-2</v>
      </c>
      <c r="Q41" s="18">
        <f t="shared" si="10"/>
        <v>3.1669488769999282E-2</v>
      </c>
      <c r="R41" s="26">
        <f t="shared" si="10"/>
        <v>9.1622764092205815E-3</v>
      </c>
      <c r="S41" s="22">
        <f t="shared" si="10"/>
        <v>2.1941725702098656E-2</v>
      </c>
    </row>
    <row r="42" spans="1:20" ht="24" customHeight="1" x14ac:dyDescent="0.35">
      <c r="A42" s="13"/>
      <c r="B42" s="13"/>
      <c r="C42" s="24" t="s">
        <v>19</v>
      </c>
      <c r="D42" s="15">
        <v>57</v>
      </c>
      <c r="E42" s="15">
        <v>124</v>
      </c>
      <c r="F42" s="15">
        <v>25</v>
      </c>
      <c r="G42" s="21">
        <f>(+D42+E42+F42)/3</f>
        <v>68.666666666666671</v>
      </c>
      <c r="H42" s="17">
        <v>144</v>
      </c>
      <c r="I42" s="17">
        <v>251</v>
      </c>
      <c r="J42" s="25">
        <v>122</v>
      </c>
      <c r="K42" s="21">
        <f>(+H42+I42+J42)/3</f>
        <v>172.33333333333334</v>
      </c>
      <c r="L42" s="18">
        <f t="shared" si="10"/>
        <v>2.8256709729231323E-2</v>
      </c>
      <c r="M42" s="18">
        <f t="shared" si="10"/>
        <v>5.3305133198350979E-2</v>
      </c>
      <c r="N42" s="26">
        <f t="shared" si="10"/>
        <v>1.0602250221587031E-2</v>
      </c>
      <c r="O42" s="22">
        <f t="shared" si="10"/>
        <v>3.0739661923407512E-2</v>
      </c>
      <c r="P42" s="18">
        <f t="shared" si="10"/>
        <v>6.9668542234134684E-2</v>
      </c>
      <c r="Q42" s="18">
        <f t="shared" si="10"/>
        <v>0.10598722241693093</v>
      </c>
      <c r="R42" s="26">
        <f t="shared" si="10"/>
        <v>5.0808987360223233E-2</v>
      </c>
      <c r="S42" s="22">
        <f t="shared" si="10"/>
        <v>7.5625814586566698E-2</v>
      </c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188</v>
      </c>
      <c r="E44" s="29">
        <v>87</v>
      </c>
      <c r="F44" s="29">
        <v>86</v>
      </c>
      <c r="G44" s="16">
        <f>(+D44+E44+F44)/3</f>
        <v>120.33333333333333</v>
      </c>
      <c r="H44" s="30">
        <v>6</v>
      </c>
      <c r="I44" s="30">
        <v>194</v>
      </c>
      <c r="J44" s="42">
        <v>120</v>
      </c>
      <c r="K44" s="16">
        <f>(+H44+I44+J44)/3</f>
        <v>106.66666666666667</v>
      </c>
      <c r="L44" s="31">
        <f t="shared" ref="L44:S44" si="11">(+D44/D$54)*100</f>
        <v>9.3197568931499788E-2</v>
      </c>
      <c r="M44" s="31">
        <f t="shared" si="11"/>
        <v>3.7399569260133353E-2</v>
      </c>
      <c r="N44" s="43">
        <f t="shared" si="11"/>
        <v>3.6471740762259383E-2</v>
      </c>
      <c r="O44" s="19">
        <f t="shared" si="11"/>
        <v>5.3869019195874328E-2</v>
      </c>
      <c r="P44" s="31">
        <f t="shared" si="11"/>
        <v>2.9028559264222785E-3</v>
      </c>
      <c r="Q44" s="31">
        <f t="shared" si="11"/>
        <v>8.1918410951731468E-2</v>
      </c>
      <c r="R44" s="43">
        <f t="shared" si="11"/>
        <v>4.9976053141203167E-2</v>
      </c>
      <c r="S44" s="19">
        <f t="shared" si="11"/>
        <v>4.6809014831143803E-2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3</v>
      </c>
      <c r="E46" s="15">
        <v>6</v>
      </c>
      <c r="F46" s="15">
        <v>4</v>
      </c>
      <c r="G46" s="16">
        <f>(+D46+E46+F46)/3</f>
        <v>4.333333333333333</v>
      </c>
      <c r="H46" s="17">
        <v>2</v>
      </c>
      <c r="I46" s="17">
        <v>8</v>
      </c>
      <c r="J46" s="17">
        <v>5</v>
      </c>
      <c r="K46" s="16">
        <f>(+H46+I46+J46)/3</f>
        <v>5</v>
      </c>
      <c r="L46" s="18">
        <f t="shared" ref="L46:S46" si="12">(+D46/D$54)*100</f>
        <v>1.4871952489069115E-3</v>
      </c>
      <c r="M46" s="18">
        <f t="shared" si="12"/>
        <v>2.5792806386298862E-3</v>
      </c>
      <c r="N46" s="18">
        <f t="shared" si="12"/>
        <v>1.6963600354539248E-3</v>
      </c>
      <c r="O46" s="19">
        <f t="shared" si="12"/>
        <v>1.9398815776907651E-3</v>
      </c>
      <c r="P46" s="18">
        <f t="shared" si="12"/>
        <v>9.6761864214075946E-4</v>
      </c>
      <c r="Q46" s="18">
        <f t="shared" si="12"/>
        <v>3.3780788021332566E-3</v>
      </c>
      <c r="R46" s="18">
        <f t="shared" si="12"/>
        <v>2.0823355475501322E-3</v>
      </c>
      <c r="S46" s="19">
        <f t="shared" si="12"/>
        <v>2.1941725702098657E-3</v>
      </c>
      <c r="T46" s="73"/>
    </row>
    <row r="47" spans="1:20" ht="24" hidden="1" customHeight="1" x14ac:dyDescent="0.35">
      <c r="A47" s="27"/>
      <c r="B47" s="27"/>
      <c r="C47" s="28"/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  <c r="T47" s="73"/>
    </row>
    <row r="48" spans="1:20" ht="24" hidden="1" customHeight="1" x14ac:dyDescent="0.35">
      <c r="A48" s="27"/>
      <c r="B48" s="27"/>
      <c r="C48" s="28"/>
      <c r="D48" s="29"/>
      <c r="E48" s="29"/>
      <c r="F48" s="29"/>
      <c r="G48" s="16"/>
      <c r="H48" s="30"/>
      <c r="I48" s="30"/>
      <c r="J48" s="30"/>
      <c r="K48" s="16"/>
      <c r="L48" s="31"/>
      <c r="M48" s="31"/>
      <c r="N48" s="31"/>
      <c r="O48" s="19"/>
      <c r="P48" s="31"/>
      <c r="Q48" s="31"/>
      <c r="R48" s="31"/>
      <c r="S48" s="19"/>
      <c r="T48" s="73"/>
    </row>
    <row r="49" spans="1:256" ht="24" customHeight="1" x14ac:dyDescent="0.35">
      <c r="A49" s="27" t="s">
        <v>44</v>
      </c>
      <c r="B49" s="27"/>
      <c r="C49" s="28" t="s">
        <v>45</v>
      </c>
      <c r="D49" s="29">
        <v>0</v>
      </c>
      <c r="E49" s="29">
        <v>0</v>
      </c>
      <c r="F49" s="29">
        <v>0</v>
      </c>
      <c r="G49" s="16">
        <f>(+D49+E49+F49)/3</f>
        <v>0</v>
      </c>
      <c r="H49" s="30">
        <v>0</v>
      </c>
      <c r="I49" s="30">
        <v>0</v>
      </c>
      <c r="J49" s="30">
        <v>0</v>
      </c>
      <c r="K49" s="16">
        <f>(+H49+I49+J49)/3</f>
        <v>0</v>
      </c>
      <c r="L49" s="31">
        <f t="shared" ref="L49:S53" si="13">(+D49/D$54)*100</f>
        <v>0</v>
      </c>
      <c r="M49" s="31">
        <f t="shared" si="13"/>
        <v>0</v>
      </c>
      <c r="N49" s="31">
        <f t="shared" si="13"/>
        <v>0</v>
      </c>
      <c r="O49" s="19">
        <f t="shared" si="13"/>
        <v>0</v>
      </c>
      <c r="P49" s="31">
        <f t="shared" si="13"/>
        <v>0</v>
      </c>
      <c r="Q49" s="31">
        <f t="shared" si="13"/>
        <v>0</v>
      </c>
      <c r="R49" s="31">
        <f t="shared" si="13"/>
        <v>0</v>
      </c>
      <c r="S49" s="19">
        <f t="shared" si="13"/>
        <v>0</v>
      </c>
      <c r="T49" s="73"/>
    </row>
    <row r="50" spans="1:256" ht="24" customHeight="1" x14ac:dyDescent="0.35">
      <c r="A50" s="27"/>
      <c r="B50" s="33"/>
      <c r="C50" s="32" t="s">
        <v>46</v>
      </c>
      <c r="D50" s="29">
        <v>0</v>
      </c>
      <c r="E50" s="29">
        <v>0</v>
      </c>
      <c r="F50" s="29">
        <v>0</v>
      </c>
      <c r="G50" s="21">
        <f>(+D50+E50+F50)/3</f>
        <v>0</v>
      </c>
      <c r="H50" s="30">
        <v>0</v>
      </c>
      <c r="I50" s="30">
        <v>0</v>
      </c>
      <c r="J50" s="30">
        <v>0</v>
      </c>
      <c r="K50" s="21">
        <f>(+H50+I50+J50)/3</f>
        <v>0</v>
      </c>
      <c r="L50" s="31">
        <f t="shared" si="13"/>
        <v>0</v>
      </c>
      <c r="M50" s="31">
        <f t="shared" si="13"/>
        <v>0</v>
      </c>
      <c r="N50" s="31">
        <f t="shared" si="13"/>
        <v>0</v>
      </c>
      <c r="O50" s="22">
        <f t="shared" si="13"/>
        <v>0</v>
      </c>
      <c r="P50" s="31">
        <f t="shared" si="13"/>
        <v>0</v>
      </c>
      <c r="Q50" s="31">
        <f t="shared" si="13"/>
        <v>0</v>
      </c>
      <c r="R50" s="31">
        <f t="shared" si="13"/>
        <v>0</v>
      </c>
      <c r="S50" s="22">
        <f t="shared" si="13"/>
        <v>0</v>
      </c>
      <c r="T50" s="73"/>
    </row>
    <row r="51" spans="1:256" ht="24" customHeight="1" x14ac:dyDescent="0.35">
      <c r="A51" s="27"/>
      <c r="B51" s="33"/>
      <c r="C51" s="32" t="s">
        <v>47</v>
      </c>
      <c r="D51" s="29">
        <v>0</v>
      </c>
      <c r="E51" s="29">
        <v>0</v>
      </c>
      <c r="F51" s="29">
        <v>0</v>
      </c>
      <c r="G51" s="21">
        <f>(+D51+E51+F51)/3</f>
        <v>0</v>
      </c>
      <c r="H51" s="30">
        <v>0</v>
      </c>
      <c r="I51" s="30">
        <v>0</v>
      </c>
      <c r="J51" s="30">
        <v>0</v>
      </c>
      <c r="K51" s="21">
        <f>(+H51+I51+J51)/3</f>
        <v>0</v>
      </c>
      <c r="L51" s="31">
        <f t="shared" si="13"/>
        <v>0</v>
      </c>
      <c r="M51" s="31">
        <f t="shared" si="13"/>
        <v>0</v>
      </c>
      <c r="N51" s="31">
        <f t="shared" si="13"/>
        <v>0</v>
      </c>
      <c r="O51" s="22">
        <f t="shared" si="13"/>
        <v>0</v>
      </c>
      <c r="P51" s="31">
        <f t="shared" si="13"/>
        <v>0</v>
      </c>
      <c r="Q51" s="31">
        <f t="shared" si="13"/>
        <v>0</v>
      </c>
      <c r="R51" s="31">
        <f t="shared" si="13"/>
        <v>0</v>
      </c>
      <c r="S51" s="22">
        <f t="shared" si="13"/>
        <v>0</v>
      </c>
      <c r="T51" s="73"/>
    </row>
    <row r="52" spans="1:256" ht="24" customHeight="1" x14ac:dyDescent="0.35">
      <c r="A52" s="27"/>
      <c r="B52" s="33"/>
      <c r="C52" s="32" t="s">
        <v>48</v>
      </c>
      <c r="D52" s="29">
        <v>0</v>
      </c>
      <c r="E52" s="29">
        <v>0</v>
      </c>
      <c r="F52" s="29">
        <v>0</v>
      </c>
      <c r="G52" s="21">
        <f>(+D52+E52+F52)/3</f>
        <v>0</v>
      </c>
      <c r="H52" s="30">
        <v>0</v>
      </c>
      <c r="I52" s="30">
        <v>0</v>
      </c>
      <c r="J52" s="30">
        <v>0</v>
      </c>
      <c r="K52" s="21">
        <f>(+H52+I52+J52)/3</f>
        <v>0</v>
      </c>
      <c r="L52" s="31">
        <f t="shared" si="13"/>
        <v>0</v>
      </c>
      <c r="M52" s="31">
        <f t="shared" si="13"/>
        <v>0</v>
      </c>
      <c r="N52" s="31">
        <f t="shared" si="13"/>
        <v>0</v>
      </c>
      <c r="O52" s="22">
        <f t="shared" si="13"/>
        <v>0</v>
      </c>
      <c r="P52" s="31">
        <f t="shared" si="13"/>
        <v>0</v>
      </c>
      <c r="Q52" s="31">
        <f t="shared" si="13"/>
        <v>0</v>
      </c>
      <c r="R52" s="31">
        <f t="shared" si="13"/>
        <v>0</v>
      </c>
      <c r="S52" s="22">
        <f t="shared" si="13"/>
        <v>0</v>
      </c>
      <c r="T52" s="73"/>
    </row>
    <row r="53" spans="1:256" ht="24.95" customHeight="1" x14ac:dyDescent="0.3">
      <c r="A53" s="76" t="s">
        <v>49</v>
      </c>
      <c r="B53" s="76"/>
      <c r="C53" s="77" t="s">
        <v>50</v>
      </c>
      <c r="D53" s="78">
        <v>444</v>
      </c>
      <c r="E53" s="78">
        <v>680</v>
      </c>
      <c r="F53" s="78">
        <v>561</v>
      </c>
      <c r="G53" s="67">
        <f>(+D53+E53+F53)/3</f>
        <v>561.66666666666663</v>
      </c>
      <c r="H53" s="25">
        <v>437</v>
      </c>
      <c r="I53" s="25">
        <v>674</v>
      </c>
      <c r="J53" s="25">
        <v>536</v>
      </c>
      <c r="K53" s="67">
        <f>(+H53+I53+J53)/3</f>
        <v>549</v>
      </c>
      <c r="L53" s="26">
        <f t="shared" si="13"/>
        <v>0.22010489683822293</v>
      </c>
      <c r="M53" s="26">
        <f t="shared" si="13"/>
        <v>0.29231847237805375</v>
      </c>
      <c r="N53" s="26">
        <f t="shared" si="13"/>
        <v>0.23791449497241293</v>
      </c>
      <c r="O53" s="68">
        <f t="shared" si="13"/>
        <v>0.25143849680068764</v>
      </c>
      <c r="P53" s="26">
        <f t="shared" si="13"/>
        <v>0.21142467330775594</v>
      </c>
      <c r="Q53" s="26">
        <f t="shared" si="13"/>
        <v>0.2846031390797269</v>
      </c>
      <c r="R53" s="26">
        <f t="shared" si="13"/>
        <v>0.22322637069737417</v>
      </c>
      <c r="S53" s="68">
        <f t="shared" si="13"/>
        <v>0.24092014820904323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201722</v>
      </c>
      <c r="E54" s="46">
        <v>232623</v>
      </c>
      <c r="F54" s="46">
        <v>235799</v>
      </c>
      <c r="G54" s="70">
        <f>G19+G27+G29+G16+G34+G48+G40+G14+G44+G46+G49+G9+G53+G38</f>
        <v>223381.33333333331</v>
      </c>
      <c r="H54" s="46">
        <v>206693</v>
      </c>
      <c r="I54" s="46">
        <v>236821</v>
      </c>
      <c r="J54" s="46">
        <v>240115</v>
      </c>
      <c r="K54" s="70">
        <f t="shared" ref="K54:S54" si="14">K19+K27+K29+K16+K34+K48+K40+K14+K44+K46+K49+K9+K53+K38</f>
        <v>227876.33333333331</v>
      </c>
      <c r="L54" s="71">
        <f t="shared" si="14"/>
        <v>100</v>
      </c>
      <c r="M54" s="71">
        <f t="shared" si="14"/>
        <v>100</v>
      </c>
      <c r="N54" s="71">
        <f t="shared" si="14"/>
        <v>100</v>
      </c>
      <c r="O54" s="72">
        <f t="shared" si="14"/>
        <v>100</v>
      </c>
      <c r="P54" s="71">
        <f t="shared" si="14"/>
        <v>100</v>
      </c>
      <c r="Q54" s="71">
        <f t="shared" si="14"/>
        <v>99.999999999999986</v>
      </c>
      <c r="R54" s="71">
        <f t="shared" si="14"/>
        <v>100</v>
      </c>
      <c r="S54" s="72">
        <f t="shared" si="14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130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164140</v>
      </c>
      <c r="E9" s="15">
        <v>172898</v>
      </c>
      <c r="F9" s="15">
        <v>182873</v>
      </c>
      <c r="G9" s="16">
        <f>(+D9+E9+F9)/3</f>
        <v>173303.66666666666</v>
      </c>
      <c r="H9" s="17">
        <v>165896</v>
      </c>
      <c r="I9" s="17">
        <v>174731</v>
      </c>
      <c r="J9" s="17">
        <v>184911</v>
      </c>
      <c r="K9" s="16">
        <f>(+H9+I9+J9)/3</f>
        <v>175179.33333333334</v>
      </c>
      <c r="L9" s="18">
        <f t="shared" ref="L9:S12" si="0">(+D9/D$54)*100</f>
        <v>91.614898165357801</v>
      </c>
      <c r="M9" s="18">
        <f t="shared" si="0"/>
        <v>91.937190592414169</v>
      </c>
      <c r="N9" s="18">
        <f t="shared" si="0"/>
        <v>92.234792125849225</v>
      </c>
      <c r="O9" s="19">
        <f t="shared" si="0"/>
        <v>91.939422769158938</v>
      </c>
      <c r="P9" s="18">
        <f t="shared" si="0"/>
        <v>90.881002728139279</v>
      </c>
      <c r="Q9" s="18">
        <f t="shared" si="0"/>
        <v>90.70338455149502</v>
      </c>
      <c r="R9" s="18">
        <f t="shared" si="0"/>
        <v>91.159665356950953</v>
      </c>
      <c r="S9" s="19">
        <f t="shared" si="0"/>
        <v>90.919596903248134</v>
      </c>
      <c r="T9" s="51"/>
    </row>
    <row r="10" spans="1:20" ht="24" customHeight="1" x14ac:dyDescent="0.35">
      <c r="A10" s="13"/>
      <c r="B10" s="13"/>
      <c r="C10" s="20" t="s">
        <v>73</v>
      </c>
      <c r="D10" s="15">
        <v>162097</v>
      </c>
      <c r="E10" s="15">
        <v>170917</v>
      </c>
      <c r="F10" s="15">
        <v>180893</v>
      </c>
      <c r="G10" s="21">
        <f>(+D10+E10+F10)/3</f>
        <v>171302.33333333334</v>
      </c>
      <c r="H10" s="17">
        <v>162097</v>
      </c>
      <c r="I10" s="17">
        <v>170917</v>
      </c>
      <c r="J10" s="17">
        <v>180893</v>
      </c>
      <c r="K10" s="21">
        <f>(+H10+I10+J10)/3</f>
        <v>171302.33333333334</v>
      </c>
      <c r="L10" s="18">
        <f t="shared" si="0"/>
        <v>90.474595759169034</v>
      </c>
      <c r="M10" s="18">
        <f t="shared" si="0"/>
        <v>90.883808976874519</v>
      </c>
      <c r="N10" s="18">
        <f t="shared" si="0"/>
        <v>91.236148868456496</v>
      </c>
      <c r="O10" s="22">
        <f t="shared" si="0"/>
        <v>90.877694330433812</v>
      </c>
      <c r="P10" s="18">
        <f t="shared" si="0"/>
        <v>88.799837845536928</v>
      </c>
      <c r="Q10" s="18">
        <f t="shared" si="0"/>
        <v>88.723525747508305</v>
      </c>
      <c r="R10" s="18">
        <f t="shared" si="0"/>
        <v>89.178823030619739</v>
      </c>
      <c r="S10" s="22">
        <f t="shared" si="0"/>
        <v>88.90740019895334</v>
      </c>
    </row>
    <row r="11" spans="1:20" ht="24" customHeight="1" x14ac:dyDescent="0.35">
      <c r="A11" s="13"/>
      <c r="B11" s="13"/>
      <c r="C11" s="20" t="s">
        <v>74</v>
      </c>
      <c r="D11" s="15">
        <v>70</v>
      </c>
      <c r="E11" s="15">
        <v>63</v>
      </c>
      <c r="F11" s="15">
        <v>72</v>
      </c>
      <c r="G11" s="21">
        <f>(+D11+E11+F11)/3</f>
        <v>68.333333333333329</v>
      </c>
      <c r="H11" s="17">
        <v>24</v>
      </c>
      <c r="I11" s="17">
        <v>23</v>
      </c>
      <c r="J11" s="17">
        <v>25</v>
      </c>
      <c r="K11" s="21">
        <f>(+H11+I11+J11)/3</f>
        <v>24</v>
      </c>
      <c r="L11" s="18">
        <f t="shared" si="0"/>
        <v>3.907056702555773E-2</v>
      </c>
      <c r="M11" s="18">
        <f t="shared" si="0"/>
        <v>3.3499768692073315E-2</v>
      </c>
      <c r="N11" s="18">
        <f t="shared" si="0"/>
        <v>3.6314300268826691E-2</v>
      </c>
      <c r="O11" s="22">
        <f t="shared" si="0"/>
        <v>3.6251553953806678E-2</v>
      </c>
      <c r="P11" s="18">
        <f t="shared" si="0"/>
        <v>1.3147659168848814E-2</v>
      </c>
      <c r="Q11" s="18">
        <f t="shared" si="0"/>
        <v>1.193936877076412E-2</v>
      </c>
      <c r="R11" s="18">
        <f t="shared" si="0"/>
        <v>1.2324802926401207E-2</v>
      </c>
      <c r="S11" s="22">
        <f t="shared" si="0"/>
        <v>1.2456208641494746E-2</v>
      </c>
    </row>
    <row r="12" spans="1:20" ht="24" customHeight="1" x14ac:dyDescent="0.35">
      <c r="A12" s="13"/>
      <c r="B12" s="13"/>
      <c r="C12" s="20" t="s">
        <v>75</v>
      </c>
      <c r="D12" s="15">
        <v>1973</v>
      </c>
      <c r="E12" s="15">
        <v>1918</v>
      </c>
      <c r="F12" s="15">
        <v>1908</v>
      </c>
      <c r="G12" s="21">
        <f>(+D12+E12+F12)/3</f>
        <v>1933</v>
      </c>
      <c r="H12" s="17">
        <v>3775</v>
      </c>
      <c r="I12" s="17">
        <v>3791</v>
      </c>
      <c r="J12" s="17">
        <v>3993</v>
      </c>
      <c r="K12" s="21">
        <f>(+H12+I12+J12)/3</f>
        <v>3853</v>
      </c>
      <c r="L12" s="18">
        <f t="shared" si="0"/>
        <v>1.1012318391632201</v>
      </c>
      <c r="M12" s="18">
        <f t="shared" si="0"/>
        <v>1.0198818468475654</v>
      </c>
      <c r="N12" s="18">
        <f t="shared" si="0"/>
        <v>0.96232895712390731</v>
      </c>
      <c r="O12" s="22">
        <f t="shared" si="0"/>
        <v>1.0254768847713411</v>
      </c>
      <c r="P12" s="18">
        <f t="shared" si="0"/>
        <v>2.068017223433511</v>
      </c>
      <c r="Q12" s="18">
        <f t="shared" si="0"/>
        <v>1.9679194352159468</v>
      </c>
      <c r="R12" s="18">
        <f t="shared" si="0"/>
        <v>1.9685175234048007</v>
      </c>
      <c r="S12" s="22">
        <f t="shared" si="0"/>
        <v>1.9997404956533023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807</v>
      </c>
      <c r="E14" s="29">
        <v>816</v>
      </c>
      <c r="F14" s="29">
        <v>812</v>
      </c>
      <c r="G14" s="16">
        <f>(+D14+E14+F14)/3</f>
        <v>811.66666666666663</v>
      </c>
      <c r="H14" s="30">
        <v>1495</v>
      </c>
      <c r="I14" s="30">
        <v>1486</v>
      </c>
      <c r="J14" s="30">
        <v>1451</v>
      </c>
      <c r="K14" s="16">
        <f>(+H14+I14+J14)/3</f>
        <v>1477.3333333333333</v>
      </c>
      <c r="L14" s="31">
        <f t="shared" ref="L14:S14" si="1">(+D14/D$54)*100</f>
        <v>0.45042782270892984</v>
      </c>
      <c r="M14" s="31">
        <f t="shared" si="1"/>
        <v>0.43390176591637825</v>
      </c>
      <c r="N14" s="31">
        <f t="shared" si="1"/>
        <v>0.40954460858732328</v>
      </c>
      <c r="O14" s="19">
        <f t="shared" si="1"/>
        <v>0.43059772623180126</v>
      </c>
      <c r="P14" s="31">
        <f t="shared" si="1"/>
        <v>0.81898960239287399</v>
      </c>
      <c r="Q14" s="31">
        <f t="shared" si="1"/>
        <v>0.77138704318936879</v>
      </c>
      <c r="R14" s="31">
        <f t="shared" si="1"/>
        <v>0.71533156184832603</v>
      </c>
      <c r="S14" s="19">
        <f t="shared" si="1"/>
        <v>0.76674884304312085</v>
      </c>
      <c r="T14" s="73"/>
    </row>
    <row r="15" spans="1:20" ht="24" customHeight="1" x14ac:dyDescent="0.35">
      <c r="A15" s="13" t="s">
        <v>15</v>
      </c>
      <c r="B15" s="13"/>
      <c r="C15" s="14" t="s">
        <v>16</v>
      </c>
      <c r="D15" s="15"/>
      <c r="E15" s="15"/>
      <c r="F15" s="15"/>
      <c r="G15" s="21"/>
      <c r="H15" s="17"/>
      <c r="I15" s="17"/>
      <c r="J15" s="17"/>
      <c r="K15" s="21"/>
      <c r="L15" s="18"/>
      <c r="M15" s="18"/>
      <c r="N15" s="18"/>
      <c r="O15" s="22"/>
      <c r="P15" s="18"/>
      <c r="Q15" s="18"/>
      <c r="R15" s="18"/>
      <c r="S15" s="22"/>
    </row>
    <row r="16" spans="1:20" ht="24" customHeight="1" x14ac:dyDescent="0.35">
      <c r="A16" s="13"/>
      <c r="B16" s="13"/>
      <c r="C16" s="14" t="s">
        <v>17</v>
      </c>
      <c r="D16" s="15">
        <v>217</v>
      </c>
      <c r="E16" s="15">
        <v>171</v>
      </c>
      <c r="F16" s="15">
        <v>188</v>
      </c>
      <c r="G16" s="16">
        <f t="shared" ref="G16:G22" si="2">(+D16+E16+F16)/3</f>
        <v>192</v>
      </c>
      <c r="H16" s="17">
        <v>222</v>
      </c>
      <c r="I16" s="17">
        <v>174</v>
      </c>
      <c r="J16" s="17">
        <v>192</v>
      </c>
      <c r="K16" s="16">
        <f t="shared" ref="K16:K22" si="3">(+H16+I16+J16)/3</f>
        <v>196</v>
      </c>
      <c r="L16" s="18">
        <f t="shared" ref="L16:S22" si="4">(+D16/D$54)*100</f>
        <v>0.12111875777922898</v>
      </c>
      <c r="M16" s="18">
        <f t="shared" si="4"/>
        <v>9.0927943592770427E-2</v>
      </c>
      <c r="N16" s="18">
        <f t="shared" si="4"/>
        <v>9.4820672924158592E-2</v>
      </c>
      <c r="O16" s="19">
        <f t="shared" si="4"/>
        <v>0.10185802476776901</v>
      </c>
      <c r="P16" s="18">
        <f t="shared" si="4"/>
        <v>0.12161584731185153</v>
      </c>
      <c r="Q16" s="18">
        <f t="shared" si="4"/>
        <v>9.0323920265780733E-2</v>
      </c>
      <c r="R16" s="18">
        <f t="shared" si="4"/>
        <v>9.4654486474761268E-2</v>
      </c>
      <c r="S16" s="19">
        <f t="shared" si="4"/>
        <v>0.10172570390554042</v>
      </c>
      <c r="T16" s="73"/>
    </row>
    <row r="17" spans="1:20" ht="24" customHeight="1" x14ac:dyDescent="0.35">
      <c r="A17" s="13"/>
      <c r="B17" s="13"/>
      <c r="C17" s="20" t="s">
        <v>18</v>
      </c>
      <c r="D17" s="15">
        <v>217</v>
      </c>
      <c r="E17" s="15">
        <v>171</v>
      </c>
      <c r="F17" s="15">
        <v>188</v>
      </c>
      <c r="G17" s="21">
        <f t="shared" si="2"/>
        <v>192</v>
      </c>
      <c r="H17" s="17">
        <v>222</v>
      </c>
      <c r="I17" s="17">
        <v>174</v>
      </c>
      <c r="J17" s="17">
        <v>192</v>
      </c>
      <c r="K17" s="21">
        <f t="shared" si="3"/>
        <v>196</v>
      </c>
      <c r="L17" s="18">
        <f t="shared" si="4"/>
        <v>0.12111875777922898</v>
      </c>
      <c r="M17" s="18">
        <f t="shared" si="4"/>
        <v>9.0927943592770427E-2</v>
      </c>
      <c r="N17" s="18">
        <f t="shared" si="4"/>
        <v>9.4820672924158592E-2</v>
      </c>
      <c r="O17" s="22">
        <f t="shared" si="4"/>
        <v>0.10185802476776901</v>
      </c>
      <c r="P17" s="18">
        <f t="shared" si="4"/>
        <v>0.12161584731185153</v>
      </c>
      <c r="Q17" s="18">
        <f t="shared" si="4"/>
        <v>9.0323920265780733E-2</v>
      </c>
      <c r="R17" s="18">
        <f t="shared" si="4"/>
        <v>9.4654486474761268E-2</v>
      </c>
      <c r="S17" s="22">
        <f t="shared" si="4"/>
        <v>0.10172570390554042</v>
      </c>
    </row>
    <row r="18" spans="1:20" ht="24" customHeight="1" x14ac:dyDescent="0.35">
      <c r="A18" s="13"/>
      <c r="B18" s="13"/>
      <c r="C18" s="20" t="s">
        <v>19</v>
      </c>
      <c r="D18" s="15">
        <v>0</v>
      </c>
      <c r="E18" s="15">
        <v>0</v>
      </c>
      <c r="F18" s="15">
        <v>0</v>
      </c>
      <c r="G18" s="21">
        <f t="shared" si="2"/>
        <v>0</v>
      </c>
      <c r="H18" s="17">
        <v>0</v>
      </c>
      <c r="I18" s="17">
        <v>0</v>
      </c>
      <c r="J18" s="17">
        <v>0</v>
      </c>
      <c r="K18" s="21">
        <f t="shared" si="3"/>
        <v>0</v>
      </c>
      <c r="L18" s="18">
        <f t="shared" si="4"/>
        <v>0</v>
      </c>
      <c r="M18" s="18">
        <f t="shared" si="4"/>
        <v>0</v>
      </c>
      <c r="N18" s="18">
        <f t="shared" si="4"/>
        <v>0</v>
      </c>
      <c r="O18" s="22">
        <f t="shared" si="4"/>
        <v>0</v>
      </c>
      <c r="P18" s="18">
        <f t="shared" si="4"/>
        <v>0</v>
      </c>
      <c r="Q18" s="18">
        <f t="shared" si="4"/>
        <v>0</v>
      </c>
      <c r="R18" s="18">
        <f t="shared" si="4"/>
        <v>0</v>
      </c>
      <c r="S18" s="22">
        <f t="shared" si="4"/>
        <v>0</v>
      </c>
    </row>
    <row r="19" spans="1:20" ht="24" customHeight="1" x14ac:dyDescent="0.35">
      <c r="A19" s="27" t="s">
        <v>20</v>
      </c>
      <c r="B19" s="27"/>
      <c r="C19" s="28" t="s">
        <v>5</v>
      </c>
      <c r="D19" s="29">
        <v>7561</v>
      </c>
      <c r="E19" s="29">
        <v>7746</v>
      </c>
      <c r="F19" s="29">
        <v>7809</v>
      </c>
      <c r="G19" s="16">
        <f t="shared" si="2"/>
        <v>7705.333333333333</v>
      </c>
      <c r="H19" s="30">
        <v>7561</v>
      </c>
      <c r="I19" s="30">
        <v>7746</v>
      </c>
      <c r="J19" s="30">
        <v>7809</v>
      </c>
      <c r="K19" s="16">
        <f t="shared" si="3"/>
        <v>7705.333333333333</v>
      </c>
      <c r="L19" s="31">
        <f t="shared" si="4"/>
        <v>4.2201793897177433</v>
      </c>
      <c r="M19" s="31">
        <f t="shared" si="4"/>
        <v>4.1188763220444429</v>
      </c>
      <c r="N19" s="31">
        <f t="shared" si="4"/>
        <v>3.9385884833231617</v>
      </c>
      <c r="O19" s="19">
        <f t="shared" si="4"/>
        <v>4.0877605912009525</v>
      </c>
      <c r="P19" s="31">
        <f t="shared" si="4"/>
        <v>4.1420604573194115</v>
      </c>
      <c r="Q19" s="31">
        <f t="shared" si="4"/>
        <v>4.0209717607973419</v>
      </c>
      <c r="R19" s="31">
        <f t="shared" si="4"/>
        <v>3.8497754420906811</v>
      </c>
      <c r="S19" s="19">
        <f t="shared" si="4"/>
        <v>3.9991349855110068</v>
      </c>
      <c r="T19" s="51"/>
    </row>
    <row r="20" spans="1:20" ht="24" customHeight="1" x14ac:dyDescent="0.35">
      <c r="A20" s="27"/>
      <c r="B20" s="33"/>
      <c r="C20" s="32" t="s">
        <v>6</v>
      </c>
      <c r="D20" s="29">
        <v>4614</v>
      </c>
      <c r="E20" s="29">
        <v>4493</v>
      </c>
      <c r="F20" s="29">
        <v>4555</v>
      </c>
      <c r="G20" s="21">
        <f t="shared" si="2"/>
        <v>4554</v>
      </c>
      <c r="H20" s="30">
        <v>4614</v>
      </c>
      <c r="I20" s="30">
        <v>4493</v>
      </c>
      <c r="J20" s="30">
        <v>4555</v>
      </c>
      <c r="K20" s="21">
        <f t="shared" si="3"/>
        <v>4554</v>
      </c>
      <c r="L20" s="31">
        <f t="shared" si="4"/>
        <v>2.5753085179417625</v>
      </c>
      <c r="M20" s="31">
        <f t="shared" si="4"/>
        <v>2.3891184243410382</v>
      </c>
      <c r="N20" s="31">
        <f t="shared" si="4"/>
        <v>2.2973838572848</v>
      </c>
      <c r="O20" s="22">
        <f t="shared" si="4"/>
        <v>2.4159450249605214</v>
      </c>
      <c r="P20" s="31">
        <f t="shared" si="4"/>
        <v>2.5276374752111841</v>
      </c>
      <c r="Q20" s="31">
        <f t="shared" si="4"/>
        <v>2.332329734219269</v>
      </c>
      <c r="R20" s="31">
        <f t="shared" si="4"/>
        <v>2.2455790931902997</v>
      </c>
      <c r="S20" s="22">
        <f t="shared" si="4"/>
        <v>2.3635655897236281</v>
      </c>
    </row>
    <row r="21" spans="1:20" ht="24" customHeight="1" x14ac:dyDescent="0.35">
      <c r="A21" s="27"/>
      <c r="B21" s="33"/>
      <c r="C21" s="32" t="s">
        <v>7</v>
      </c>
      <c r="D21" s="29">
        <v>2495</v>
      </c>
      <c r="E21" s="29">
        <v>2714</v>
      </c>
      <c r="F21" s="29">
        <v>2670</v>
      </c>
      <c r="G21" s="21">
        <f t="shared" si="2"/>
        <v>2626.3333333333335</v>
      </c>
      <c r="H21" s="30">
        <v>2495</v>
      </c>
      <c r="I21" s="30">
        <v>2714</v>
      </c>
      <c r="J21" s="30">
        <v>2670</v>
      </c>
      <c r="K21" s="21">
        <f t="shared" si="3"/>
        <v>2626.3333333333335</v>
      </c>
      <c r="L21" s="31">
        <f t="shared" si="4"/>
        <v>1.3925866389823791</v>
      </c>
      <c r="M21" s="31">
        <f t="shared" si="4"/>
        <v>1.4431487655601107</v>
      </c>
      <c r="N21" s="31">
        <f t="shared" si="4"/>
        <v>1.3466553016356566</v>
      </c>
      <c r="O21" s="22">
        <f t="shared" si="4"/>
        <v>1.3932975297660628</v>
      </c>
      <c r="P21" s="31">
        <f t="shared" si="4"/>
        <v>1.3668087344282411</v>
      </c>
      <c r="Q21" s="31">
        <f t="shared" si="4"/>
        <v>1.408845514950166</v>
      </c>
      <c r="R21" s="31">
        <f t="shared" si="4"/>
        <v>1.3162889525396488</v>
      </c>
      <c r="S21" s="22">
        <f t="shared" si="4"/>
        <v>1.363089831754682</v>
      </c>
    </row>
    <row r="22" spans="1:20" ht="24" customHeight="1" x14ac:dyDescent="0.35">
      <c r="A22" s="27"/>
      <c r="B22" s="37"/>
      <c r="C22" s="32" t="s">
        <v>8</v>
      </c>
      <c r="D22" s="29">
        <v>452</v>
      </c>
      <c r="E22" s="29">
        <v>539</v>
      </c>
      <c r="F22" s="29">
        <v>584</v>
      </c>
      <c r="G22" s="21">
        <f t="shared" si="2"/>
        <v>525</v>
      </c>
      <c r="H22" s="30">
        <v>452</v>
      </c>
      <c r="I22" s="30">
        <v>539</v>
      </c>
      <c r="J22" s="30">
        <v>584</v>
      </c>
      <c r="K22" s="21">
        <f t="shared" si="3"/>
        <v>525</v>
      </c>
      <c r="L22" s="31">
        <f t="shared" si="4"/>
        <v>0.25228423279360135</v>
      </c>
      <c r="M22" s="31">
        <f t="shared" si="4"/>
        <v>0.28660913214329392</v>
      </c>
      <c r="N22" s="31">
        <f t="shared" si="4"/>
        <v>0.29454932440270543</v>
      </c>
      <c r="O22" s="22">
        <f t="shared" si="4"/>
        <v>0.2785180364743684</v>
      </c>
      <c r="P22" s="31">
        <f t="shared" si="4"/>
        <v>0.24761424767998597</v>
      </c>
      <c r="Q22" s="31">
        <f t="shared" si="4"/>
        <v>0.27979651162790697</v>
      </c>
      <c r="R22" s="31">
        <f t="shared" si="4"/>
        <v>0.28790739636073215</v>
      </c>
      <c r="S22" s="22">
        <f t="shared" si="4"/>
        <v>0.27247956403269752</v>
      </c>
    </row>
    <row r="23" spans="1:20" ht="24" customHeight="1" x14ac:dyDescent="0.35">
      <c r="A23" s="27"/>
      <c r="B23" s="37"/>
      <c r="C23" s="32" t="s">
        <v>9</v>
      </c>
      <c r="D23" s="29"/>
      <c r="E23" s="29"/>
      <c r="F23" s="29"/>
      <c r="G23" s="21"/>
      <c r="H23" s="30"/>
      <c r="I23" s="30"/>
      <c r="J23" s="30"/>
      <c r="K23" s="21"/>
      <c r="L23" s="31"/>
      <c r="M23" s="31"/>
      <c r="N23" s="31"/>
      <c r="O23" s="22"/>
      <c r="P23" s="31"/>
      <c r="Q23" s="31"/>
      <c r="R23" s="31"/>
      <c r="S23" s="22"/>
    </row>
    <row r="24" spans="1:20" ht="24" customHeight="1" x14ac:dyDescent="0.35">
      <c r="A24" s="27"/>
      <c r="B24" s="37"/>
      <c r="C24" s="32" t="s">
        <v>10</v>
      </c>
      <c r="D24" s="29">
        <v>381</v>
      </c>
      <c r="E24" s="29">
        <v>466</v>
      </c>
      <c r="F24" s="29">
        <v>475</v>
      </c>
      <c r="G24" s="21">
        <f>(+D24+E24+F24)/3</f>
        <v>440.66666666666669</v>
      </c>
      <c r="H24" s="30">
        <v>381</v>
      </c>
      <c r="I24" s="30">
        <v>466</v>
      </c>
      <c r="J24" s="30">
        <v>475</v>
      </c>
      <c r="K24" s="21">
        <f>(+H24+I24+J24)/3</f>
        <v>440.66666666666669</v>
      </c>
      <c r="L24" s="31">
        <f t="shared" ref="L24:S25" si="5">(+D24/D$54)*100</f>
        <v>0.21265551481053566</v>
      </c>
      <c r="M24" s="31">
        <f t="shared" si="5"/>
        <v>0.24779193984930423</v>
      </c>
      <c r="N24" s="31">
        <f t="shared" si="5"/>
        <v>0.23957350871795388</v>
      </c>
      <c r="O24" s="22">
        <f t="shared" si="5"/>
        <v>0.23377831378991432</v>
      </c>
      <c r="P24" s="31">
        <f t="shared" si="5"/>
        <v>0.20871908930547492</v>
      </c>
      <c r="Q24" s="31">
        <f t="shared" si="5"/>
        <v>0.24190199335548174</v>
      </c>
      <c r="R24" s="31">
        <f t="shared" si="5"/>
        <v>0.23417125560162294</v>
      </c>
      <c r="S24" s="22">
        <f t="shared" si="5"/>
        <v>0.22870983088966743</v>
      </c>
    </row>
    <row r="25" spans="1:20" ht="24" customHeight="1" x14ac:dyDescent="0.35">
      <c r="A25" s="27"/>
      <c r="B25" s="37"/>
      <c r="C25" s="32" t="s">
        <v>11</v>
      </c>
      <c r="D25" s="29">
        <v>13</v>
      </c>
      <c r="E25" s="29">
        <v>6</v>
      </c>
      <c r="F25" s="29">
        <v>32</v>
      </c>
      <c r="G25" s="21">
        <f>(+D25+E25+F25)/3</f>
        <v>17</v>
      </c>
      <c r="H25" s="30">
        <v>13</v>
      </c>
      <c r="I25" s="30">
        <v>6</v>
      </c>
      <c r="J25" s="30">
        <v>32</v>
      </c>
      <c r="K25" s="21">
        <f>(+H25+I25+J25)/3</f>
        <v>17</v>
      </c>
      <c r="L25" s="31">
        <f t="shared" si="5"/>
        <v>7.2559624476035787E-3</v>
      </c>
      <c r="M25" s="31">
        <f t="shared" si="5"/>
        <v>3.1904541611498397E-3</v>
      </c>
      <c r="N25" s="31">
        <f t="shared" si="5"/>
        <v>1.613968900836742E-2</v>
      </c>
      <c r="O25" s="22">
        <f t="shared" si="5"/>
        <v>9.0186792763128822E-3</v>
      </c>
      <c r="P25" s="31">
        <f t="shared" si="5"/>
        <v>7.1216487164597738E-3</v>
      </c>
      <c r="Q25" s="31">
        <f t="shared" si="5"/>
        <v>3.1146179401993351E-3</v>
      </c>
      <c r="R25" s="31">
        <f t="shared" si="5"/>
        <v>1.5775747745793545E-2</v>
      </c>
      <c r="S25" s="22">
        <f t="shared" si="5"/>
        <v>8.8231477877254438E-3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1488</v>
      </c>
      <c r="E27" s="15">
        <v>1622</v>
      </c>
      <c r="F27" s="15">
        <v>1824</v>
      </c>
      <c r="G27" s="16">
        <f>(+D27+E27+F27)/3</f>
        <v>1644.6666666666667</v>
      </c>
      <c r="H27" s="17">
        <v>1667</v>
      </c>
      <c r="I27" s="17">
        <v>1963</v>
      </c>
      <c r="J27" s="17">
        <v>2427</v>
      </c>
      <c r="K27" s="16">
        <f>(+H27+I27+J27)/3</f>
        <v>2019</v>
      </c>
      <c r="L27" s="18">
        <f t="shared" ref="L27:S27" si="6">(+D27/D$54)*100</f>
        <v>0.83052862477185574</v>
      </c>
      <c r="M27" s="18">
        <f t="shared" si="6"/>
        <v>0.86248610823084004</v>
      </c>
      <c r="N27" s="18">
        <f t="shared" si="6"/>
        <v>0.91996227347694282</v>
      </c>
      <c r="O27" s="19">
        <f t="shared" si="6"/>
        <v>0.87251301077113252</v>
      </c>
      <c r="P27" s="18">
        <f t="shared" si="6"/>
        <v>0.9132144931029571</v>
      </c>
      <c r="Q27" s="18">
        <f t="shared" si="6"/>
        <v>1.0189991694352161</v>
      </c>
      <c r="R27" s="18">
        <f t="shared" si="6"/>
        <v>1.1964918680950292</v>
      </c>
      <c r="S27" s="19">
        <f t="shared" si="6"/>
        <v>1.0478785519657454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1351</v>
      </c>
      <c r="E29" s="29">
        <v>1395</v>
      </c>
      <c r="F29" s="29">
        <v>1364</v>
      </c>
      <c r="G29" s="16">
        <f>(+D29+E29+F29)/3</f>
        <v>1370</v>
      </c>
      <c r="H29" s="30">
        <v>1649</v>
      </c>
      <c r="I29" s="30">
        <v>1754</v>
      </c>
      <c r="J29" s="30">
        <v>1786</v>
      </c>
      <c r="K29" s="16">
        <f>(+H29+I29+J29)/3</f>
        <v>1729.6666666666667</v>
      </c>
      <c r="L29" s="31">
        <f t="shared" ref="L29:S32" si="7">(+D29/D$54)*100</f>
        <v>0.75406194359326428</v>
      </c>
      <c r="M29" s="31">
        <f t="shared" si="7"/>
        <v>0.74178059246733774</v>
      </c>
      <c r="N29" s="31">
        <f t="shared" si="7"/>
        <v>0.68795424398166127</v>
      </c>
      <c r="O29" s="19">
        <f t="shared" si="7"/>
        <v>0.72679944756168513</v>
      </c>
      <c r="P29" s="31">
        <f t="shared" si="7"/>
        <v>0.90335374872632046</v>
      </c>
      <c r="Q29" s="31">
        <f t="shared" si="7"/>
        <v>0.91050664451827246</v>
      </c>
      <c r="R29" s="31">
        <f t="shared" si="7"/>
        <v>0.88048392106210227</v>
      </c>
      <c r="S29" s="19">
        <f t="shared" si="7"/>
        <v>0.89771203667661437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410</v>
      </c>
      <c r="E30" s="29">
        <v>423</v>
      </c>
      <c r="F30" s="29">
        <v>422</v>
      </c>
      <c r="G30" s="21">
        <f>(+D30+E30+F30)/3</f>
        <v>418.33333333333331</v>
      </c>
      <c r="H30" s="30">
        <v>590</v>
      </c>
      <c r="I30" s="30">
        <v>626</v>
      </c>
      <c r="J30" s="30">
        <v>628</v>
      </c>
      <c r="K30" s="21">
        <f>(+H30+I30+J30)/3</f>
        <v>614.66666666666663</v>
      </c>
      <c r="L30" s="31">
        <f t="shared" si="7"/>
        <v>0.2288418925782667</v>
      </c>
      <c r="M30" s="31">
        <f t="shared" si="7"/>
        <v>0.22492701836106369</v>
      </c>
      <c r="N30" s="31">
        <f t="shared" si="7"/>
        <v>0.21284214879784533</v>
      </c>
      <c r="O30" s="22">
        <f t="shared" si="7"/>
        <v>0.22193024493671895</v>
      </c>
      <c r="P30" s="31">
        <f t="shared" si="7"/>
        <v>0.32321328790086667</v>
      </c>
      <c r="Q30" s="31">
        <f t="shared" si="7"/>
        <v>0.32495847176079734</v>
      </c>
      <c r="R30" s="31">
        <f t="shared" si="7"/>
        <v>0.30959904951119832</v>
      </c>
      <c r="S30" s="22">
        <f t="shared" si="7"/>
        <v>0.31901734354050426</v>
      </c>
    </row>
    <row r="31" spans="1:20" ht="24" customHeight="1" x14ac:dyDescent="0.35">
      <c r="A31" s="27"/>
      <c r="B31" s="33"/>
      <c r="C31" s="32" t="s">
        <v>54</v>
      </c>
      <c r="D31" s="29">
        <v>499</v>
      </c>
      <c r="E31" s="29">
        <v>531</v>
      </c>
      <c r="F31" s="29">
        <v>529</v>
      </c>
      <c r="G31" s="21">
        <f>(+D31+E31+F31)/3</f>
        <v>519.66666666666663</v>
      </c>
      <c r="H31" s="30">
        <v>501</v>
      </c>
      <c r="I31" s="30">
        <v>519</v>
      </c>
      <c r="J31" s="30">
        <v>521</v>
      </c>
      <c r="K31" s="21">
        <f>(+H31+I31+J31)/3</f>
        <v>513.66666666666663</v>
      </c>
      <c r="L31" s="31">
        <f t="shared" si="7"/>
        <v>0.27851732779647581</v>
      </c>
      <c r="M31" s="31">
        <f t="shared" si="7"/>
        <v>0.28235519326176084</v>
      </c>
      <c r="N31" s="31">
        <f t="shared" si="7"/>
        <v>0.2668092339195739</v>
      </c>
      <c r="O31" s="22">
        <f t="shared" si="7"/>
        <v>0.2756886468974859</v>
      </c>
      <c r="P31" s="31">
        <f t="shared" si="7"/>
        <v>0.27445738514971896</v>
      </c>
      <c r="Q31" s="31">
        <f t="shared" si="7"/>
        <v>0.26941445182724255</v>
      </c>
      <c r="R31" s="31">
        <f t="shared" si="7"/>
        <v>0.25684889298620117</v>
      </c>
      <c r="S31" s="22">
        <f t="shared" si="7"/>
        <v>0.26659746550754726</v>
      </c>
    </row>
    <row r="32" spans="1:20" ht="24" customHeight="1" x14ac:dyDescent="0.35">
      <c r="A32" s="27"/>
      <c r="B32" s="33"/>
      <c r="C32" s="32" t="s">
        <v>55</v>
      </c>
      <c r="D32" s="29">
        <v>442</v>
      </c>
      <c r="E32" s="29">
        <v>441</v>
      </c>
      <c r="F32" s="29">
        <v>413</v>
      </c>
      <c r="G32" s="21">
        <f>(+D32+E32+F32)/3</f>
        <v>432</v>
      </c>
      <c r="H32" s="30">
        <v>558</v>
      </c>
      <c r="I32" s="30">
        <v>609</v>
      </c>
      <c r="J32" s="30">
        <v>637</v>
      </c>
      <c r="K32" s="21">
        <f>(+H32+I32+J32)/3</f>
        <v>601.33333333333337</v>
      </c>
      <c r="L32" s="31">
        <f t="shared" si="7"/>
        <v>0.24670272321852169</v>
      </c>
      <c r="M32" s="31">
        <f t="shared" si="7"/>
        <v>0.23449838084451322</v>
      </c>
      <c r="N32" s="31">
        <f t="shared" si="7"/>
        <v>0.20830286126424202</v>
      </c>
      <c r="O32" s="22">
        <f t="shared" si="7"/>
        <v>0.22918055572748028</v>
      </c>
      <c r="P32" s="31">
        <f t="shared" si="7"/>
        <v>0.30568307567573488</v>
      </c>
      <c r="Q32" s="31">
        <f t="shared" si="7"/>
        <v>0.31613372093023256</v>
      </c>
      <c r="R32" s="31">
        <f t="shared" si="7"/>
        <v>0.31403597856470278</v>
      </c>
      <c r="S32" s="22">
        <f t="shared" si="7"/>
        <v>0.31209722762856279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2839</v>
      </c>
      <c r="E34" s="15">
        <v>2691</v>
      </c>
      <c r="F34" s="15">
        <v>2805</v>
      </c>
      <c r="G34" s="16">
        <f>(+D34+E34+F34)/3</f>
        <v>2778.3333333333335</v>
      </c>
      <c r="H34" s="17">
        <v>3368</v>
      </c>
      <c r="I34" s="17">
        <v>3720</v>
      </c>
      <c r="J34" s="17">
        <v>3642</v>
      </c>
      <c r="K34" s="16">
        <f>(+H34+I34+J34)/3</f>
        <v>3576.6666666666665</v>
      </c>
      <c r="L34" s="18">
        <f t="shared" ref="L34:S36" si="8">(+D34/D$54)*100</f>
        <v>1.5845905683651202</v>
      </c>
      <c r="M34" s="18">
        <f t="shared" si="8"/>
        <v>1.430918691275703</v>
      </c>
      <c r="N34" s="18">
        <f t="shared" si="8"/>
        <v>1.4147446146397067</v>
      </c>
      <c r="O34" s="19">
        <f t="shared" si="8"/>
        <v>1.4739351327072132</v>
      </c>
      <c r="P34" s="18">
        <f t="shared" si="8"/>
        <v>1.8450548366951167</v>
      </c>
      <c r="Q34" s="18">
        <f t="shared" si="8"/>
        <v>1.9310631229235882</v>
      </c>
      <c r="R34" s="18">
        <f t="shared" si="8"/>
        <v>1.7954772903181277</v>
      </c>
      <c r="S34" s="19">
        <f t="shared" si="8"/>
        <v>1.8563210933783141</v>
      </c>
      <c r="T34" s="73"/>
    </row>
    <row r="35" spans="1:20" ht="24" customHeight="1" x14ac:dyDescent="0.35">
      <c r="A35" s="13"/>
      <c r="B35" s="74"/>
      <c r="C35" s="20" t="s">
        <v>23</v>
      </c>
      <c r="D35" s="15">
        <v>2839</v>
      </c>
      <c r="E35" s="15">
        <v>2691</v>
      </c>
      <c r="F35" s="15">
        <v>2804</v>
      </c>
      <c r="G35" s="21">
        <f>(+D35+E35+F35)/3</f>
        <v>2778</v>
      </c>
      <c r="H35" s="17">
        <v>3368</v>
      </c>
      <c r="I35" s="17">
        <v>3720</v>
      </c>
      <c r="J35" s="17">
        <v>3642</v>
      </c>
      <c r="K35" s="21">
        <f>(+H35+I35+J35)/3</f>
        <v>3576.6666666666665</v>
      </c>
      <c r="L35" s="18">
        <f t="shared" si="8"/>
        <v>1.5845905683651202</v>
      </c>
      <c r="M35" s="18">
        <f t="shared" si="8"/>
        <v>1.430918691275703</v>
      </c>
      <c r="N35" s="18">
        <f t="shared" si="8"/>
        <v>1.4142402493581951</v>
      </c>
      <c r="O35" s="22">
        <f t="shared" si="8"/>
        <v>1.4737582958586579</v>
      </c>
      <c r="P35" s="18">
        <f t="shared" si="8"/>
        <v>1.8450548366951167</v>
      </c>
      <c r="Q35" s="18">
        <f t="shared" si="8"/>
        <v>1.9310631229235882</v>
      </c>
      <c r="R35" s="18">
        <f t="shared" si="8"/>
        <v>1.7954772903181277</v>
      </c>
      <c r="S35" s="22">
        <f t="shared" si="8"/>
        <v>1.8563210933783141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0</v>
      </c>
      <c r="F36" s="15">
        <v>1</v>
      </c>
      <c r="G36" s="21">
        <f>(+D36+E36+F36)/3</f>
        <v>0.33333333333333331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0</v>
      </c>
      <c r="N36" s="18">
        <f t="shared" si="8"/>
        <v>5.0436528151148188E-4</v>
      </c>
      <c r="O36" s="22">
        <f t="shared" si="8"/>
        <v>1.7683684855515454E-4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56</v>
      </c>
      <c r="E38" s="29">
        <v>79</v>
      </c>
      <c r="F38" s="29">
        <v>49</v>
      </c>
      <c r="G38" s="16">
        <f>(+D38+E38+F38)/3</f>
        <v>61.333333333333336</v>
      </c>
      <c r="H38" s="30">
        <v>11</v>
      </c>
      <c r="I38" s="30">
        <v>120</v>
      </c>
      <c r="J38" s="30">
        <v>48</v>
      </c>
      <c r="K38" s="16">
        <f>(+H38+I38+J38)/3</f>
        <v>59.666666666666664</v>
      </c>
      <c r="L38" s="31">
        <f t="shared" ref="L38:S38" si="9">(+D38/D$54)*100</f>
        <v>3.1256453620446184E-2</v>
      </c>
      <c r="M38" s="31">
        <f t="shared" si="9"/>
        <v>4.2007646455139561E-2</v>
      </c>
      <c r="N38" s="31">
        <f t="shared" si="9"/>
        <v>2.4713898794062612E-2</v>
      </c>
      <c r="O38" s="19">
        <f t="shared" si="9"/>
        <v>3.2537980134148436E-2</v>
      </c>
      <c r="P38" s="31">
        <f t="shared" si="9"/>
        <v>6.0260104523890395E-3</v>
      </c>
      <c r="Q38" s="31">
        <f t="shared" si="9"/>
        <v>6.229235880398671E-2</v>
      </c>
      <c r="R38" s="31">
        <f t="shared" si="9"/>
        <v>2.3663621618690317E-2</v>
      </c>
      <c r="S38" s="19">
        <f t="shared" si="9"/>
        <v>3.0967518705938321E-2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126</v>
      </c>
      <c r="E40" s="15">
        <v>112</v>
      </c>
      <c r="F40" s="15">
        <v>59</v>
      </c>
      <c r="G40" s="16">
        <f>(+D40+E40+F40)/3</f>
        <v>99</v>
      </c>
      <c r="H40" s="25">
        <v>283</v>
      </c>
      <c r="I40" s="25">
        <v>259</v>
      </c>
      <c r="J40" s="25">
        <v>75</v>
      </c>
      <c r="K40" s="16">
        <f>(+H40+I40+J40)/3</f>
        <v>205.66666666666666</v>
      </c>
      <c r="L40" s="26">
        <f t="shared" ref="L40:S42" si="10">(+D40/D$54)*100</f>
        <v>7.0327020646003921E-2</v>
      </c>
      <c r="M40" s="26">
        <f t="shared" si="10"/>
        <v>5.9555144341463674E-2</v>
      </c>
      <c r="N40" s="26">
        <f t="shared" si="10"/>
        <v>2.9757551609177431E-2</v>
      </c>
      <c r="O40" s="19">
        <f t="shared" si="10"/>
        <v>5.2520544020880904E-2</v>
      </c>
      <c r="P40" s="26">
        <f t="shared" si="10"/>
        <v>0.15503281436600891</v>
      </c>
      <c r="Q40" s="26">
        <f t="shared" si="10"/>
        <v>0.13444767441860467</v>
      </c>
      <c r="R40" s="26">
        <f t="shared" si="10"/>
        <v>3.6974408779203619E-2</v>
      </c>
      <c r="S40" s="19">
        <f t="shared" si="10"/>
        <v>0.10674278794169802</v>
      </c>
      <c r="T40" s="73"/>
    </row>
    <row r="41" spans="1:20" ht="24" customHeight="1" x14ac:dyDescent="0.35">
      <c r="A41" s="13"/>
      <c r="B41" s="13"/>
      <c r="C41" s="24" t="s">
        <v>27</v>
      </c>
      <c r="D41" s="15">
        <v>31</v>
      </c>
      <c r="E41" s="15">
        <v>17</v>
      </c>
      <c r="F41" s="15">
        <v>7</v>
      </c>
      <c r="G41" s="21">
        <f>(+D41+E41+F41)/3</f>
        <v>18.333333333333332</v>
      </c>
      <c r="H41" s="17">
        <v>38</v>
      </c>
      <c r="I41" s="17">
        <v>26</v>
      </c>
      <c r="J41" s="25">
        <v>75</v>
      </c>
      <c r="K41" s="21">
        <f>(+H41+I41+J41)/3</f>
        <v>46.333333333333336</v>
      </c>
      <c r="L41" s="18">
        <f t="shared" si="10"/>
        <v>1.7302679682746996E-2</v>
      </c>
      <c r="M41" s="18">
        <f t="shared" si="10"/>
        <v>9.0396201232578795E-3</v>
      </c>
      <c r="N41" s="26">
        <f t="shared" si="10"/>
        <v>3.5305569705803732E-3</v>
      </c>
      <c r="O41" s="22">
        <f t="shared" si="10"/>
        <v>9.726026670533499E-3</v>
      </c>
      <c r="P41" s="18">
        <f t="shared" si="10"/>
        <v>2.0817127017343954E-2</v>
      </c>
      <c r="Q41" s="18">
        <f t="shared" si="10"/>
        <v>1.3496677740863787E-2</v>
      </c>
      <c r="R41" s="26">
        <f t="shared" si="10"/>
        <v>3.6974408779203619E-2</v>
      </c>
      <c r="S41" s="22">
        <f t="shared" si="10"/>
        <v>2.4047402793996801E-2</v>
      </c>
    </row>
    <row r="42" spans="1:20" ht="24" customHeight="1" x14ac:dyDescent="0.35">
      <c r="A42" s="13"/>
      <c r="B42" s="13"/>
      <c r="C42" s="24" t="s">
        <v>19</v>
      </c>
      <c r="D42" s="15">
        <v>95</v>
      </c>
      <c r="E42" s="15">
        <v>95</v>
      </c>
      <c r="F42" s="15">
        <v>52</v>
      </c>
      <c r="G42" s="21">
        <f>(+D42+E42+F42)/3</f>
        <v>80.666666666666671</v>
      </c>
      <c r="H42" s="17">
        <v>245</v>
      </c>
      <c r="I42" s="17">
        <v>233</v>
      </c>
      <c r="J42" s="25">
        <v>0</v>
      </c>
      <c r="K42" s="21">
        <f>(+H42+I42+J42)/3</f>
        <v>159.33333333333334</v>
      </c>
      <c r="L42" s="18">
        <f t="shared" si="10"/>
        <v>5.3024340963256922E-2</v>
      </c>
      <c r="M42" s="18">
        <f t="shared" si="10"/>
        <v>5.0515524218205793E-2</v>
      </c>
      <c r="N42" s="26">
        <f t="shared" si="10"/>
        <v>2.6226994638597061E-2</v>
      </c>
      <c r="O42" s="22">
        <f t="shared" si="10"/>
        <v>4.2794517350347401E-2</v>
      </c>
      <c r="P42" s="18">
        <f t="shared" si="10"/>
        <v>0.13421568734866496</v>
      </c>
      <c r="Q42" s="18">
        <f t="shared" si="10"/>
        <v>0.12095099667774087</v>
      </c>
      <c r="R42" s="26">
        <f t="shared" si="10"/>
        <v>0</v>
      </c>
      <c r="S42" s="22">
        <f t="shared" si="10"/>
        <v>8.2695385147701236E-2</v>
      </c>
    </row>
    <row r="43" spans="1:20" ht="24" customHeight="1" x14ac:dyDescent="0.35">
      <c r="A43" s="27" t="s">
        <v>38</v>
      </c>
      <c r="B43" s="27"/>
      <c r="C43" s="41" t="s">
        <v>78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79</v>
      </c>
      <c r="D44" s="29">
        <v>4</v>
      </c>
      <c r="E44" s="29">
        <v>9</v>
      </c>
      <c r="F44" s="29">
        <v>7</v>
      </c>
      <c r="G44" s="16">
        <f>(+D44+E44+F44)/3</f>
        <v>6.666666666666667</v>
      </c>
      <c r="H44" s="30">
        <v>1</v>
      </c>
      <c r="I44" s="30">
        <v>8</v>
      </c>
      <c r="J44" s="42">
        <v>3</v>
      </c>
      <c r="K44" s="16">
        <f>(+H44+I44+J44)/3</f>
        <v>4</v>
      </c>
      <c r="L44" s="31">
        <f t="shared" ref="L44:S44" si="11">(+D44/D$54)*100</f>
        <v>2.2326038300318702E-3</v>
      </c>
      <c r="M44" s="31">
        <f t="shared" si="11"/>
        <v>4.7856812417247591E-3</v>
      </c>
      <c r="N44" s="43">
        <f t="shared" si="11"/>
        <v>3.5305569705803732E-3</v>
      </c>
      <c r="O44" s="19">
        <f t="shared" si="11"/>
        <v>3.5367369711030911E-3</v>
      </c>
      <c r="P44" s="31">
        <f t="shared" si="11"/>
        <v>5.4781913203536719E-4</v>
      </c>
      <c r="Q44" s="31">
        <f t="shared" si="11"/>
        <v>4.152823920265781E-3</v>
      </c>
      <c r="R44" s="43">
        <f t="shared" si="11"/>
        <v>1.4789763511681448E-3</v>
      </c>
      <c r="S44" s="19">
        <f t="shared" si="11"/>
        <v>2.0760347735824577E-3</v>
      </c>
      <c r="T44" s="73"/>
    </row>
    <row r="45" spans="1:20" ht="24" customHeight="1" x14ac:dyDescent="0.35">
      <c r="A45" s="13" t="s">
        <v>41</v>
      </c>
      <c r="B45" s="13"/>
      <c r="C45" s="14" t="s">
        <v>36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37</v>
      </c>
      <c r="D46" s="15">
        <v>199</v>
      </c>
      <c r="E46" s="15">
        <v>87</v>
      </c>
      <c r="F46" s="15">
        <v>93</v>
      </c>
      <c r="G46" s="16">
        <f>(+D46+E46+F46)/3</f>
        <v>126.33333333333333</v>
      </c>
      <c r="H46" s="17">
        <v>11</v>
      </c>
      <c r="I46" s="17">
        <v>240</v>
      </c>
      <c r="J46" s="17">
        <v>108</v>
      </c>
      <c r="K46" s="16">
        <f>(+H46+I46+J46)/3</f>
        <v>119.66666666666667</v>
      </c>
      <c r="L46" s="18">
        <f t="shared" ref="L46:S46" si="12">(+D46/D$54)*100</f>
        <v>0.11107204054408555</v>
      </c>
      <c r="M46" s="18">
        <f t="shared" si="12"/>
        <v>4.6261585336672677E-2</v>
      </c>
      <c r="N46" s="18">
        <f t="shared" si="12"/>
        <v>4.6905971180567815E-2</v>
      </c>
      <c r="O46" s="19">
        <f t="shared" si="12"/>
        <v>6.7021165602403565E-2</v>
      </c>
      <c r="P46" s="18">
        <f t="shared" si="12"/>
        <v>6.0260104523890395E-3</v>
      </c>
      <c r="Q46" s="18">
        <f t="shared" si="12"/>
        <v>0.12458471760797342</v>
      </c>
      <c r="R46" s="18">
        <f t="shared" si="12"/>
        <v>5.3243148642053206E-2</v>
      </c>
      <c r="S46" s="19">
        <f t="shared" si="12"/>
        <v>6.2108040309675192E-2</v>
      </c>
      <c r="T46" s="73"/>
    </row>
    <row r="47" spans="1:20" ht="24" hidden="1" customHeight="1" x14ac:dyDescent="0.35">
      <c r="A47" s="27"/>
      <c r="B47" s="27"/>
      <c r="C47" s="28"/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  <c r="T47" s="73"/>
    </row>
    <row r="48" spans="1:20" ht="24" hidden="1" customHeight="1" x14ac:dyDescent="0.35">
      <c r="A48" s="27"/>
      <c r="B48" s="27"/>
      <c r="C48" s="28"/>
      <c r="D48" s="29"/>
      <c r="E48" s="29"/>
      <c r="F48" s="29"/>
      <c r="G48" s="16"/>
      <c r="H48" s="30"/>
      <c r="I48" s="30"/>
      <c r="J48" s="30"/>
      <c r="K48" s="16"/>
      <c r="L48" s="31"/>
      <c r="M48" s="31"/>
      <c r="N48" s="31"/>
      <c r="O48" s="19"/>
      <c r="P48" s="31"/>
      <c r="Q48" s="31"/>
      <c r="R48" s="31"/>
      <c r="S48" s="19"/>
      <c r="T48" s="73"/>
    </row>
    <row r="49" spans="1:256" ht="24" customHeight="1" x14ac:dyDescent="0.35">
      <c r="A49" s="27" t="s">
        <v>44</v>
      </c>
      <c r="B49" s="27"/>
      <c r="C49" s="28" t="s">
        <v>45</v>
      </c>
      <c r="D49" s="29">
        <v>0</v>
      </c>
      <c r="E49" s="29">
        <v>0</v>
      </c>
      <c r="F49" s="29">
        <v>0</v>
      </c>
      <c r="G49" s="16">
        <f>(+D49+E49+F49)/3</f>
        <v>0</v>
      </c>
      <c r="H49" s="30">
        <v>0</v>
      </c>
      <c r="I49" s="30">
        <v>0</v>
      </c>
      <c r="J49" s="30">
        <v>0</v>
      </c>
      <c r="K49" s="16">
        <f>(+H49+I49+J49)/3</f>
        <v>0</v>
      </c>
      <c r="L49" s="31">
        <f t="shared" ref="L49:S53" si="13">(+D49/D$54)*100</f>
        <v>0</v>
      </c>
      <c r="M49" s="31">
        <f t="shared" si="13"/>
        <v>0</v>
      </c>
      <c r="N49" s="31">
        <f t="shared" si="13"/>
        <v>0</v>
      </c>
      <c r="O49" s="19">
        <f t="shared" si="13"/>
        <v>0</v>
      </c>
      <c r="P49" s="31">
        <f t="shared" si="13"/>
        <v>0</v>
      </c>
      <c r="Q49" s="31">
        <f t="shared" si="13"/>
        <v>0</v>
      </c>
      <c r="R49" s="31">
        <f t="shared" si="13"/>
        <v>0</v>
      </c>
      <c r="S49" s="19">
        <f t="shared" si="13"/>
        <v>0</v>
      </c>
      <c r="T49" s="73"/>
    </row>
    <row r="50" spans="1:256" ht="24" customHeight="1" x14ac:dyDescent="0.35">
      <c r="A50" s="27"/>
      <c r="B50" s="33"/>
      <c r="C50" s="32" t="s">
        <v>46</v>
      </c>
      <c r="D50" s="29">
        <v>0</v>
      </c>
      <c r="E50" s="29">
        <v>0</v>
      </c>
      <c r="F50" s="29">
        <v>0</v>
      </c>
      <c r="G50" s="21">
        <f>(+D50+E50+F50)/3</f>
        <v>0</v>
      </c>
      <c r="H50" s="30">
        <v>0</v>
      </c>
      <c r="I50" s="30">
        <v>0</v>
      </c>
      <c r="J50" s="30">
        <v>0</v>
      </c>
      <c r="K50" s="21">
        <f>(+H50+I50+J50)/3</f>
        <v>0</v>
      </c>
      <c r="L50" s="31">
        <f t="shared" si="13"/>
        <v>0</v>
      </c>
      <c r="M50" s="31">
        <f t="shared" si="13"/>
        <v>0</v>
      </c>
      <c r="N50" s="31">
        <f t="shared" si="13"/>
        <v>0</v>
      </c>
      <c r="O50" s="22">
        <f t="shared" si="13"/>
        <v>0</v>
      </c>
      <c r="P50" s="31">
        <f t="shared" si="13"/>
        <v>0</v>
      </c>
      <c r="Q50" s="31">
        <f t="shared" si="13"/>
        <v>0</v>
      </c>
      <c r="R50" s="31">
        <f t="shared" si="13"/>
        <v>0</v>
      </c>
      <c r="S50" s="22">
        <f t="shared" si="13"/>
        <v>0</v>
      </c>
      <c r="T50" s="73"/>
    </row>
    <row r="51" spans="1:256" ht="24" customHeight="1" x14ac:dyDescent="0.35">
      <c r="A51" s="27"/>
      <c r="B51" s="33"/>
      <c r="C51" s="32" t="s">
        <v>47</v>
      </c>
      <c r="D51" s="29">
        <v>0</v>
      </c>
      <c r="E51" s="29">
        <v>0</v>
      </c>
      <c r="F51" s="29">
        <v>0</v>
      </c>
      <c r="G51" s="21">
        <f>(+D51+E51+F51)/3</f>
        <v>0</v>
      </c>
      <c r="H51" s="30">
        <v>0</v>
      </c>
      <c r="I51" s="30">
        <v>0</v>
      </c>
      <c r="J51" s="30">
        <v>0</v>
      </c>
      <c r="K51" s="21">
        <f>(+H51+I51+J51)/3</f>
        <v>0</v>
      </c>
      <c r="L51" s="31">
        <f t="shared" si="13"/>
        <v>0</v>
      </c>
      <c r="M51" s="31">
        <f t="shared" si="13"/>
        <v>0</v>
      </c>
      <c r="N51" s="31">
        <f t="shared" si="13"/>
        <v>0</v>
      </c>
      <c r="O51" s="22">
        <f t="shared" si="13"/>
        <v>0</v>
      </c>
      <c r="P51" s="31">
        <f t="shared" si="13"/>
        <v>0</v>
      </c>
      <c r="Q51" s="31">
        <f t="shared" si="13"/>
        <v>0</v>
      </c>
      <c r="R51" s="31">
        <f t="shared" si="13"/>
        <v>0</v>
      </c>
      <c r="S51" s="22">
        <f t="shared" si="13"/>
        <v>0</v>
      </c>
      <c r="T51" s="73"/>
    </row>
    <row r="52" spans="1:256" ht="24" customHeight="1" x14ac:dyDescent="0.35">
      <c r="A52" s="27"/>
      <c r="B52" s="33"/>
      <c r="C52" s="32" t="s">
        <v>48</v>
      </c>
      <c r="D52" s="29">
        <v>0</v>
      </c>
      <c r="E52" s="29">
        <v>0</v>
      </c>
      <c r="F52" s="29">
        <v>0</v>
      </c>
      <c r="G52" s="21">
        <f>(+D52+E52+F52)/3</f>
        <v>0</v>
      </c>
      <c r="H52" s="30">
        <v>0</v>
      </c>
      <c r="I52" s="30">
        <v>0</v>
      </c>
      <c r="J52" s="30">
        <v>0</v>
      </c>
      <c r="K52" s="21">
        <f>(+H52+I52+J52)/3</f>
        <v>0</v>
      </c>
      <c r="L52" s="31">
        <f t="shared" si="13"/>
        <v>0</v>
      </c>
      <c r="M52" s="31">
        <f t="shared" si="13"/>
        <v>0</v>
      </c>
      <c r="N52" s="31">
        <f t="shared" si="13"/>
        <v>0</v>
      </c>
      <c r="O52" s="22">
        <f t="shared" si="13"/>
        <v>0</v>
      </c>
      <c r="P52" s="31">
        <f t="shared" si="13"/>
        <v>0</v>
      </c>
      <c r="Q52" s="31">
        <f t="shared" si="13"/>
        <v>0</v>
      </c>
      <c r="R52" s="31">
        <f t="shared" si="13"/>
        <v>0</v>
      </c>
      <c r="S52" s="22">
        <f t="shared" si="13"/>
        <v>0</v>
      </c>
      <c r="T52" s="73"/>
    </row>
    <row r="53" spans="1:256" ht="24.95" customHeight="1" x14ac:dyDescent="0.3">
      <c r="A53" s="76" t="s">
        <v>49</v>
      </c>
      <c r="B53" s="76"/>
      <c r="C53" s="77" t="s">
        <v>50</v>
      </c>
      <c r="D53" s="78">
        <v>375</v>
      </c>
      <c r="E53" s="78">
        <v>435</v>
      </c>
      <c r="F53" s="78">
        <v>386</v>
      </c>
      <c r="G53" s="67">
        <f>(+D53+E53+F53)/3</f>
        <v>398.66666666666669</v>
      </c>
      <c r="H53" s="25">
        <v>378</v>
      </c>
      <c r="I53" s="25">
        <v>439</v>
      </c>
      <c r="J53" s="25">
        <v>391</v>
      </c>
      <c r="K53" s="67">
        <f>(+H53+I53+J53)/3</f>
        <v>402.66666666666669</v>
      </c>
      <c r="L53" s="26">
        <f t="shared" si="13"/>
        <v>0.20930660906548784</v>
      </c>
      <c r="M53" s="26">
        <f t="shared" si="13"/>
        <v>0.23130792668336336</v>
      </c>
      <c r="N53" s="26">
        <f t="shared" si="13"/>
        <v>0.194684998663432</v>
      </c>
      <c r="O53" s="68">
        <f t="shared" si="13"/>
        <v>0.21149687087196486</v>
      </c>
      <c r="P53" s="26">
        <f t="shared" si="13"/>
        <v>0.20707563190936881</v>
      </c>
      <c r="Q53" s="26">
        <f t="shared" si="13"/>
        <v>0.22788621262458472</v>
      </c>
      <c r="R53" s="26">
        <f t="shared" si="13"/>
        <v>0.19275991776891488</v>
      </c>
      <c r="S53" s="68">
        <f t="shared" si="13"/>
        <v>0.20898750054063406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179163</v>
      </c>
      <c r="E54" s="46">
        <v>188061</v>
      </c>
      <c r="F54" s="46">
        <v>198269</v>
      </c>
      <c r="G54" s="70">
        <f>G19+G27+G29+G16+G34+G48+G40+G14+G46+G44+G49+G9+G53+G38</f>
        <v>188497.66666666666</v>
      </c>
      <c r="H54" s="46">
        <v>182542</v>
      </c>
      <c r="I54" s="46">
        <v>192640</v>
      </c>
      <c r="J54" s="46">
        <v>202843</v>
      </c>
      <c r="K54" s="70">
        <f t="shared" ref="K54:S54" si="14">K19+K27+K29+K16+K34+K48+K40+K14+K46+K44+K49+K9+K53+K38</f>
        <v>192675</v>
      </c>
      <c r="L54" s="71">
        <f t="shared" si="14"/>
        <v>100</v>
      </c>
      <c r="M54" s="71">
        <f t="shared" si="14"/>
        <v>99.999999999999986</v>
      </c>
      <c r="N54" s="71">
        <f t="shared" si="14"/>
        <v>100</v>
      </c>
      <c r="O54" s="72">
        <f t="shared" si="14"/>
        <v>100</v>
      </c>
      <c r="P54" s="71">
        <f t="shared" si="14"/>
        <v>100</v>
      </c>
      <c r="Q54" s="71">
        <f t="shared" si="14"/>
        <v>100</v>
      </c>
      <c r="R54" s="71">
        <f t="shared" si="14"/>
        <v>100.00000000000001</v>
      </c>
      <c r="S54" s="72">
        <f t="shared" si="14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151046</v>
      </c>
      <c r="E9" s="15">
        <v>152382</v>
      </c>
      <c r="F9" s="15">
        <v>184312</v>
      </c>
      <c r="G9" s="16">
        <f>(+D9+E9+F9)/3</f>
        <v>162580</v>
      </c>
      <c r="H9" s="17">
        <v>152455</v>
      </c>
      <c r="I9" s="17">
        <v>155139</v>
      </c>
      <c r="J9" s="17">
        <v>186386</v>
      </c>
      <c r="K9" s="16">
        <f>(+H9+I9+J9)/3</f>
        <v>164660</v>
      </c>
      <c r="L9" s="18">
        <f t="shared" ref="L9:S12" si="0">(+D9/D$54)*100</f>
        <v>91.220717102601114</v>
      </c>
      <c r="M9" s="18">
        <f t="shared" si="0"/>
        <v>91.493794619001008</v>
      </c>
      <c r="N9" s="18">
        <f t="shared" si="0"/>
        <v>91.825885940045538</v>
      </c>
      <c r="O9" s="19">
        <f t="shared" si="0"/>
        <v>91.534031089366437</v>
      </c>
      <c r="P9" s="18">
        <f t="shared" si="0"/>
        <v>89.96730714757814</v>
      </c>
      <c r="Q9" s="18">
        <f t="shared" si="0"/>
        <v>90.397860364297458</v>
      </c>
      <c r="R9" s="18">
        <f t="shared" si="0"/>
        <v>90.872125904401585</v>
      </c>
      <c r="S9" s="19">
        <f t="shared" si="0"/>
        <v>90.442380012523302</v>
      </c>
      <c r="T9" s="51"/>
    </row>
    <row r="10" spans="1:20" ht="24" customHeight="1" x14ac:dyDescent="0.35">
      <c r="A10" s="13"/>
      <c r="B10" s="13"/>
      <c r="C10" s="20" t="s">
        <v>73</v>
      </c>
      <c r="D10" s="15">
        <v>149255</v>
      </c>
      <c r="E10" s="15">
        <v>150645</v>
      </c>
      <c r="F10" s="15">
        <v>182283</v>
      </c>
      <c r="G10" s="21">
        <f>(+D10+E10+F10)/3</f>
        <v>160727.66666666666</v>
      </c>
      <c r="H10" s="17">
        <v>149255</v>
      </c>
      <c r="I10" s="17">
        <v>150645</v>
      </c>
      <c r="J10" s="17">
        <v>182283</v>
      </c>
      <c r="K10" s="21">
        <f>(+H10+I10+J10)/3</f>
        <v>160727.66666666666</v>
      </c>
      <c r="L10" s="18">
        <f t="shared" si="0"/>
        <v>90.139084326289534</v>
      </c>
      <c r="M10" s="18">
        <f t="shared" si="0"/>
        <v>90.450858305964005</v>
      </c>
      <c r="N10" s="18">
        <f t="shared" si="0"/>
        <v>90.815020003088904</v>
      </c>
      <c r="O10" s="22">
        <f t="shared" si="0"/>
        <v>90.491150434173903</v>
      </c>
      <c r="P10" s="18">
        <f t="shared" si="0"/>
        <v>88.078911339816827</v>
      </c>
      <c r="Q10" s="18">
        <f t="shared" si="0"/>
        <v>87.779253924413524</v>
      </c>
      <c r="R10" s="18">
        <f t="shared" si="0"/>
        <v>88.871716364061854</v>
      </c>
      <c r="S10" s="22">
        <f t="shared" si="0"/>
        <v>88.282477269481603</v>
      </c>
    </row>
    <row r="11" spans="1:20" ht="24" customHeight="1" x14ac:dyDescent="0.35">
      <c r="A11" s="13"/>
      <c r="B11" s="13"/>
      <c r="C11" s="20" t="s">
        <v>74</v>
      </c>
      <c r="D11" s="15">
        <v>67</v>
      </c>
      <c r="E11" s="15">
        <v>57</v>
      </c>
      <c r="F11" s="15">
        <v>74</v>
      </c>
      <c r="G11" s="21">
        <f>(+D11+E11+F11)/3</f>
        <v>66</v>
      </c>
      <c r="H11" s="17">
        <v>22</v>
      </c>
      <c r="I11" s="17">
        <v>23</v>
      </c>
      <c r="J11" s="17">
        <v>28</v>
      </c>
      <c r="K11" s="21">
        <f>(+H11+I11+J11)/3</f>
        <v>24.333333333333332</v>
      </c>
      <c r="L11" s="18">
        <f t="shared" si="0"/>
        <v>4.0463091017797721E-2</v>
      </c>
      <c r="M11" s="18">
        <f t="shared" si="0"/>
        <v>3.4224162258554541E-2</v>
      </c>
      <c r="N11" s="18">
        <f t="shared" si="0"/>
        <v>3.6867461475993804E-2</v>
      </c>
      <c r="O11" s="22">
        <f t="shared" si="0"/>
        <v>3.7158605313680558E-2</v>
      </c>
      <c r="P11" s="18">
        <f t="shared" si="0"/>
        <v>1.2982721178358985E-2</v>
      </c>
      <c r="Q11" s="18">
        <f t="shared" si="0"/>
        <v>1.3401857614003193E-2</v>
      </c>
      <c r="R11" s="18">
        <f t="shared" si="0"/>
        <v>1.365134465744876E-2</v>
      </c>
      <c r="S11" s="22">
        <f t="shared" si="0"/>
        <v>1.3365508200563182E-2</v>
      </c>
    </row>
    <row r="12" spans="1:20" ht="24" customHeight="1" x14ac:dyDescent="0.35">
      <c r="A12" s="13"/>
      <c r="B12" s="13"/>
      <c r="C12" s="20" t="s">
        <v>75</v>
      </c>
      <c r="D12" s="15">
        <v>1724</v>
      </c>
      <c r="E12" s="15">
        <v>1680</v>
      </c>
      <c r="F12" s="15">
        <v>1955</v>
      </c>
      <c r="G12" s="21">
        <f>(+D12+E12+F12)/3</f>
        <v>1786.3333333333333</v>
      </c>
      <c r="H12" s="17">
        <v>3178</v>
      </c>
      <c r="I12" s="17">
        <v>4471</v>
      </c>
      <c r="J12" s="17">
        <v>4075</v>
      </c>
      <c r="K12" s="21">
        <f>(+H12+I12+J12)/3</f>
        <v>3908</v>
      </c>
      <c r="L12" s="18">
        <f t="shared" si="0"/>
        <v>1.0411696852937802</v>
      </c>
      <c r="M12" s="18">
        <f t="shared" si="0"/>
        <v>1.0087121507784496</v>
      </c>
      <c r="N12" s="18">
        <f t="shared" si="0"/>
        <v>0.97399847548064711</v>
      </c>
      <c r="O12" s="22">
        <f t="shared" si="0"/>
        <v>1.005722049878859</v>
      </c>
      <c r="P12" s="18">
        <f t="shared" si="0"/>
        <v>1.8754130865829479</v>
      </c>
      <c r="Q12" s="18">
        <f t="shared" si="0"/>
        <v>2.6052045822699252</v>
      </c>
      <c r="R12" s="18">
        <f t="shared" si="0"/>
        <v>1.9867581956822749</v>
      </c>
      <c r="S12" s="22">
        <f t="shared" si="0"/>
        <v>2.1465372348411336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776</v>
      </c>
      <c r="E14" s="29">
        <v>731</v>
      </c>
      <c r="F14" s="29">
        <v>838</v>
      </c>
      <c r="G14" s="16">
        <f>(+D14+E14+F14)/3</f>
        <v>781.66666666666663</v>
      </c>
      <c r="H14" s="30">
        <v>1415</v>
      </c>
      <c r="I14" s="30">
        <v>1413</v>
      </c>
      <c r="J14" s="30">
        <v>1609</v>
      </c>
      <c r="K14" s="16">
        <f>(+H14+I14+J14)/3</f>
        <v>1479</v>
      </c>
      <c r="L14" s="31">
        <f t="shared" ref="L14:S18" si="1">(+D14/D$54)*100</f>
        <v>0.46864714372852284</v>
      </c>
      <c r="M14" s="31">
        <f t="shared" si="1"/>
        <v>0.43890987036848017</v>
      </c>
      <c r="N14" s="31">
        <f t="shared" si="1"/>
        <v>0.41749909076868658</v>
      </c>
      <c r="O14" s="19">
        <f t="shared" si="1"/>
        <v>0.44008550232616622</v>
      </c>
      <c r="P14" s="31">
        <f t="shared" si="1"/>
        <v>0.83502502124445288</v>
      </c>
      <c r="Q14" s="31">
        <f t="shared" si="1"/>
        <v>0.82334020906897876</v>
      </c>
      <c r="R14" s="31">
        <f t="shared" si="1"/>
        <v>0.78446476977982338</v>
      </c>
      <c r="S14" s="19">
        <f t="shared" si="1"/>
        <v>0.81236657377943622</v>
      </c>
      <c r="T14" s="73"/>
    </row>
    <row r="15" spans="1:20" ht="24" customHeight="1" x14ac:dyDescent="0.35">
      <c r="A15" s="13" t="s">
        <v>15</v>
      </c>
      <c r="B15" s="13"/>
      <c r="C15" s="14" t="s">
        <v>5</v>
      </c>
      <c r="D15" s="15">
        <v>7687</v>
      </c>
      <c r="E15" s="15">
        <v>7373</v>
      </c>
      <c r="F15" s="15">
        <v>8408</v>
      </c>
      <c r="G15" s="16">
        <f>(+D15+E15+F15)/3</f>
        <v>7822.666666666667</v>
      </c>
      <c r="H15" s="17">
        <v>7687</v>
      </c>
      <c r="I15" s="17">
        <v>7373</v>
      </c>
      <c r="J15" s="17">
        <v>8408</v>
      </c>
      <c r="K15" s="16">
        <f>(+H15+I15+J15)/3</f>
        <v>7822.666666666667</v>
      </c>
      <c r="L15" s="18">
        <f t="shared" si="1"/>
        <v>4.6423847858777778</v>
      </c>
      <c r="M15" s="18">
        <f t="shared" si="1"/>
        <v>4.4269254093389936</v>
      </c>
      <c r="N15" s="18">
        <f t="shared" si="1"/>
        <v>4.1889407579750788</v>
      </c>
      <c r="O15" s="19">
        <f t="shared" si="1"/>
        <v>4.4042330782901793</v>
      </c>
      <c r="P15" s="18">
        <f t="shared" si="1"/>
        <v>4.5362808044566139</v>
      </c>
      <c r="Q15" s="18">
        <f t="shared" si="1"/>
        <v>4.2961693994802408</v>
      </c>
      <c r="R15" s="18">
        <f t="shared" si="1"/>
        <v>4.0993037814224706</v>
      </c>
      <c r="S15" s="19">
        <f t="shared" si="1"/>
        <v>4.2967362527509145</v>
      </c>
      <c r="T15" s="51"/>
    </row>
    <row r="16" spans="1:20" ht="24" customHeight="1" x14ac:dyDescent="0.35">
      <c r="A16" s="13"/>
      <c r="B16" s="13"/>
      <c r="C16" s="20" t="s">
        <v>6</v>
      </c>
      <c r="D16" s="15">
        <v>4461</v>
      </c>
      <c r="E16" s="15">
        <v>4266</v>
      </c>
      <c r="F16" s="15">
        <v>4944</v>
      </c>
      <c r="G16" s="21">
        <f>(+D16+E16+F16)/3</f>
        <v>4557</v>
      </c>
      <c r="H16" s="17">
        <v>4461</v>
      </c>
      <c r="I16" s="17">
        <v>4266</v>
      </c>
      <c r="J16" s="17">
        <v>4944</v>
      </c>
      <c r="K16" s="21">
        <f>(+H16+I16+J16)/3</f>
        <v>4557</v>
      </c>
      <c r="L16" s="18">
        <f t="shared" si="1"/>
        <v>2.6941171497073975</v>
      </c>
      <c r="M16" s="18">
        <f t="shared" si="1"/>
        <v>2.5614083542981345</v>
      </c>
      <c r="N16" s="18">
        <f t="shared" si="1"/>
        <v>2.4631449937474779</v>
      </c>
      <c r="O16" s="22">
        <f t="shared" si="1"/>
        <v>2.5656327941582169</v>
      </c>
      <c r="P16" s="18">
        <f t="shared" si="1"/>
        <v>2.6325417807572467</v>
      </c>
      <c r="Q16" s="18">
        <f t="shared" si="1"/>
        <v>2.4857532426668532</v>
      </c>
      <c r="R16" s="18">
        <f t="shared" si="1"/>
        <v>2.4104374280866665</v>
      </c>
      <c r="S16" s="22">
        <f t="shared" si="1"/>
        <v>2.5030118165739625</v>
      </c>
    </row>
    <row r="17" spans="1:20" ht="24" customHeight="1" x14ac:dyDescent="0.35">
      <c r="A17" s="13"/>
      <c r="B17" s="13"/>
      <c r="C17" s="20" t="s">
        <v>7</v>
      </c>
      <c r="D17" s="15">
        <v>2732</v>
      </c>
      <c r="E17" s="15">
        <v>2571</v>
      </c>
      <c r="F17" s="15">
        <v>2855</v>
      </c>
      <c r="G17" s="21">
        <f>(+D17+E17+F17)/3</f>
        <v>2719.3333333333335</v>
      </c>
      <c r="H17" s="17">
        <v>2732</v>
      </c>
      <c r="I17" s="17">
        <v>2571</v>
      </c>
      <c r="J17" s="17">
        <v>2855</v>
      </c>
      <c r="K17" s="21">
        <f>(+H17+I17+J17)/3</f>
        <v>2719.3333333333335</v>
      </c>
      <c r="L17" s="18">
        <f t="shared" si="1"/>
        <v>1.6499278307555727</v>
      </c>
      <c r="M17" s="18">
        <f t="shared" si="1"/>
        <v>1.5436898450305916</v>
      </c>
      <c r="N17" s="18">
        <f t="shared" si="1"/>
        <v>1.4223865204589501</v>
      </c>
      <c r="O17" s="22">
        <f t="shared" si="1"/>
        <v>1.5310096068131618</v>
      </c>
      <c r="P17" s="18">
        <f t="shared" si="1"/>
        <v>1.6122179208762157</v>
      </c>
      <c r="Q17" s="18">
        <f t="shared" si="1"/>
        <v>1.4980946054609656</v>
      </c>
      <c r="R17" s="18">
        <f t="shared" si="1"/>
        <v>1.3919496070362931</v>
      </c>
      <c r="S17" s="22">
        <f t="shared" si="1"/>
        <v>1.4936413137012938</v>
      </c>
    </row>
    <row r="18" spans="1:20" ht="24" customHeight="1" x14ac:dyDescent="0.35">
      <c r="A18" s="13"/>
      <c r="B18" s="13"/>
      <c r="C18" s="20" t="s">
        <v>8</v>
      </c>
      <c r="D18" s="15">
        <v>494</v>
      </c>
      <c r="E18" s="15">
        <v>536</v>
      </c>
      <c r="F18" s="15">
        <v>609</v>
      </c>
      <c r="G18" s="21">
        <f>(+D18+E18+F18)/3</f>
        <v>546.33333333333337</v>
      </c>
      <c r="H18" s="17">
        <v>494</v>
      </c>
      <c r="I18" s="17">
        <v>536</v>
      </c>
      <c r="J18" s="17">
        <v>609</v>
      </c>
      <c r="K18" s="21">
        <f>(+H18+I18+J18)/3</f>
        <v>546.33333333333337</v>
      </c>
      <c r="L18" s="18">
        <f t="shared" si="1"/>
        <v>0.29833980541480709</v>
      </c>
      <c r="M18" s="18">
        <f t="shared" si="1"/>
        <v>0.32182721001026726</v>
      </c>
      <c r="N18" s="18">
        <f t="shared" si="1"/>
        <v>0.30340924376865169</v>
      </c>
      <c r="O18" s="22">
        <f t="shared" si="1"/>
        <v>0.30759067731880019</v>
      </c>
      <c r="P18" s="18">
        <f t="shared" si="1"/>
        <v>0.29152110282315175</v>
      </c>
      <c r="Q18" s="18">
        <f t="shared" si="1"/>
        <v>0.31232155135242223</v>
      </c>
      <c r="R18" s="18">
        <f t="shared" si="1"/>
        <v>0.29691674629951048</v>
      </c>
      <c r="S18" s="22">
        <f t="shared" si="1"/>
        <v>0.30008312247565833</v>
      </c>
    </row>
    <row r="19" spans="1:20" ht="24" customHeight="1" x14ac:dyDescent="0.35">
      <c r="A19" s="23"/>
      <c r="B19" s="23"/>
      <c r="C19" s="24" t="s">
        <v>9</v>
      </c>
      <c r="D19" s="15"/>
      <c r="E19" s="15"/>
      <c r="F19" s="15"/>
      <c r="G19" s="16"/>
      <c r="H19" s="25"/>
      <c r="I19" s="25"/>
      <c r="J19" s="25"/>
      <c r="K19" s="16"/>
      <c r="L19" s="26"/>
      <c r="M19" s="26"/>
      <c r="N19" s="26"/>
      <c r="O19" s="19"/>
      <c r="P19" s="26"/>
      <c r="Q19" s="26"/>
      <c r="R19" s="26"/>
      <c r="S19" s="19"/>
    </row>
    <row r="20" spans="1:20" ht="24" customHeight="1" x14ac:dyDescent="0.35">
      <c r="A20" s="23"/>
      <c r="B20" s="34"/>
      <c r="C20" s="24" t="s">
        <v>10</v>
      </c>
      <c r="D20" s="15">
        <v>419</v>
      </c>
      <c r="E20" s="15">
        <v>457</v>
      </c>
      <c r="F20" s="15">
        <v>516</v>
      </c>
      <c r="G20" s="21">
        <f>(+D20+E20+F20)/3</f>
        <v>464</v>
      </c>
      <c r="H20" s="25">
        <v>419</v>
      </c>
      <c r="I20" s="25">
        <v>457</v>
      </c>
      <c r="J20" s="25">
        <v>516</v>
      </c>
      <c r="K20" s="21">
        <f>(+H20+I20+J20)/3</f>
        <v>464</v>
      </c>
      <c r="L20" s="26">
        <f t="shared" ref="L20:S21" si="2">(+D20/D$54)*100</f>
        <v>0.25304530054413799</v>
      </c>
      <c r="M20" s="26">
        <f t="shared" si="2"/>
        <v>0.27439372196770923</v>
      </c>
      <c r="N20" s="26">
        <f t="shared" si="2"/>
        <v>0.25707581245422706</v>
      </c>
      <c r="O20" s="22">
        <f t="shared" si="2"/>
        <v>0.26123625553860269</v>
      </c>
      <c r="P20" s="26">
        <f t="shared" si="2"/>
        <v>0.24726182607874608</v>
      </c>
      <c r="Q20" s="26">
        <f t="shared" si="2"/>
        <v>0.26628908389562866</v>
      </c>
      <c r="R20" s="26">
        <f t="shared" si="2"/>
        <v>0.25157478011584139</v>
      </c>
      <c r="S20" s="22">
        <f t="shared" si="2"/>
        <v>0.25486010157786232</v>
      </c>
    </row>
    <row r="21" spans="1:20" ht="24" customHeight="1" x14ac:dyDescent="0.35">
      <c r="A21" s="23"/>
      <c r="B21" s="34"/>
      <c r="C21" s="24" t="s">
        <v>11</v>
      </c>
      <c r="D21" s="15">
        <v>13</v>
      </c>
      <c r="E21" s="15">
        <v>8</v>
      </c>
      <c r="F21" s="15">
        <v>16</v>
      </c>
      <c r="G21" s="21">
        <f>(+D21+E21+F21)/3</f>
        <v>12.333333333333334</v>
      </c>
      <c r="H21" s="25">
        <v>13</v>
      </c>
      <c r="I21" s="25">
        <v>8</v>
      </c>
      <c r="J21" s="25">
        <v>16</v>
      </c>
      <c r="K21" s="21">
        <f>(+H21+I21+J21)/3</f>
        <v>12.333333333333334</v>
      </c>
      <c r="L21" s="26">
        <f t="shared" si="2"/>
        <v>7.8510475109159761E-3</v>
      </c>
      <c r="M21" s="26">
        <f t="shared" si="2"/>
        <v>4.8033911941830938E-3</v>
      </c>
      <c r="N21" s="26">
        <f t="shared" si="2"/>
        <v>7.9713430218364967E-3</v>
      </c>
      <c r="O21" s="22">
        <f t="shared" si="2"/>
        <v>6.9437797808392966E-3</v>
      </c>
      <c r="P21" s="26">
        <f t="shared" si="2"/>
        <v>7.6716079690303095E-3</v>
      </c>
      <c r="Q21" s="26">
        <f t="shared" si="2"/>
        <v>4.6615156918271977E-3</v>
      </c>
      <c r="R21" s="26">
        <f t="shared" si="2"/>
        <v>7.8007683756850053E-3</v>
      </c>
      <c r="S21" s="22">
        <f t="shared" si="2"/>
        <v>6.7742986769977788E-3</v>
      </c>
    </row>
    <row r="22" spans="1:20" ht="24" customHeight="1" x14ac:dyDescent="0.35">
      <c r="A22" s="27" t="s">
        <v>20</v>
      </c>
      <c r="B22" s="37"/>
      <c r="C22" s="28" t="s">
        <v>16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17</v>
      </c>
      <c r="D23" s="29">
        <v>187</v>
      </c>
      <c r="E23" s="29">
        <v>154</v>
      </c>
      <c r="F23" s="29">
        <v>162</v>
      </c>
      <c r="G23" s="16">
        <f>(+D23+E23+F23)/3</f>
        <v>167.66666666666666</v>
      </c>
      <c r="H23" s="30">
        <v>191</v>
      </c>
      <c r="I23" s="30">
        <v>159</v>
      </c>
      <c r="J23" s="30">
        <v>165</v>
      </c>
      <c r="K23" s="16">
        <f>(+H23+I23+J23)/3</f>
        <v>171.66666666666666</v>
      </c>
      <c r="L23" s="31">
        <f t="shared" ref="L23:S25" si="3">(+D23/D$54)*100</f>
        <v>0.11293429881086828</v>
      </c>
      <c r="M23" s="31">
        <f t="shared" si="3"/>
        <v>9.2465280488024548E-2</v>
      </c>
      <c r="N23" s="31">
        <f t="shared" si="3"/>
        <v>8.0709848096094536E-2</v>
      </c>
      <c r="O23" s="19">
        <f t="shared" si="3"/>
        <v>9.4397871074653139E-2</v>
      </c>
      <c r="P23" s="31">
        <f t="shared" si="3"/>
        <v>0.11271362477575299</v>
      </c>
      <c r="Q23" s="31">
        <f t="shared" si="3"/>
        <v>9.2647624375065546E-2</v>
      </c>
      <c r="R23" s="31">
        <f t="shared" si="3"/>
        <v>8.0445423874251618E-2</v>
      </c>
      <c r="S23" s="19">
        <f t="shared" si="3"/>
        <v>9.429091401767177E-2</v>
      </c>
      <c r="T23" s="73"/>
    </row>
    <row r="24" spans="1:20" ht="24" customHeight="1" x14ac:dyDescent="0.35">
      <c r="A24" s="27"/>
      <c r="B24" s="37"/>
      <c r="C24" s="32" t="s">
        <v>18</v>
      </c>
      <c r="D24" s="29">
        <v>187</v>
      </c>
      <c r="E24" s="29">
        <v>154</v>
      </c>
      <c r="F24" s="29">
        <v>162</v>
      </c>
      <c r="G24" s="21">
        <f>(+D24+E24+F24)/3</f>
        <v>167.66666666666666</v>
      </c>
      <c r="H24" s="30">
        <v>191</v>
      </c>
      <c r="I24" s="30">
        <v>159</v>
      </c>
      <c r="J24" s="30">
        <v>165</v>
      </c>
      <c r="K24" s="21">
        <f>(+H24+I24+J24)/3</f>
        <v>171.66666666666666</v>
      </c>
      <c r="L24" s="31">
        <f t="shared" si="3"/>
        <v>0.11293429881086828</v>
      </c>
      <c r="M24" s="31">
        <f t="shared" si="3"/>
        <v>9.2465280488024548E-2</v>
      </c>
      <c r="N24" s="31">
        <f t="shared" si="3"/>
        <v>8.0709848096094536E-2</v>
      </c>
      <c r="O24" s="22">
        <f t="shared" si="3"/>
        <v>9.4397871074653139E-2</v>
      </c>
      <c r="P24" s="31">
        <f t="shared" si="3"/>
        <v>0.11271362477575299</v>
      </c>
      <c r="Q24" s="31">
        <f t="shared" si="3"/>
        <v>9.2647624375065546E-2</v>
      </c>
      <c r="R24" s="31">
        <f t="shared" si="3"/>
        <v>8.0445423874251618E-2</v>
      </c>
      <c r="S24" s="22">
        <f t="shared" si="3"/>
        <v>9.429091401767177E-2</v>
      </c>
    </row>
    <row r="25" spans="1:20" ht="24" customHeight="1" x14ac:dyDescent="0.35">
      <c r="A25" s="27"/>
      <c r="B25" s="37"/>
      <c r="C25" s="32" t="s">
        <v>19</v>
      </c>
      <c r="D25" s="29">
        <v>0</v>
      </c>
      <c r="E25" s="29">
        <v>0</v>
      </c>
      <c r="F25" s="29">
        <v>0</v>
      </c>
      <c r="G25" s="21">
        <f>(+D25+E25+F25)/3</f>
        <v>0</v>
      </c>
      <c r="H25" s="30">
        <v>0</v>
      </c>
      <c r="I25" s="30">
        <v>0</v>
      </c>
      <c r="J25" s="30">
        <v>0</v>
      </c>
      <c r="K25" s="21">
        <f>(+H25+I25+J25)/3</f>
        <v>0</v>
      </c>
      <c r="L25" s="31">
        <f t="shared" si="3"/>
        <v>0</v>
      </c>
      <c r="M25" s="31">
        <f t="shared" si="3"/>
        <v>0</v>
      </c>
      <c r="N25" s="31">
        <f t="shared" si="3"/>
        <v>0</v>
      </c>
      <c r="O25" s="22">
        <f t="shared" si="3"/>
        <v>0</v>
      </c>
      <c r="P25" s="31">
        <f t="shared" si="3"/>
        <v>0</v>
      </c>
      <c r="Q25" s="31">
        <f t="shared" si="3"/>
        <v>0</v>
      </c>
      <c r="R25" s="31">
        <f t="shared" si="3"/>
        <v>0</v>
      </c>
      <c r="S25" s="22">
        <f t="shared" si="3"/>
        <v>0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1502</v>
      </c>
      <c r="E27" s="15">
        <v>1461</v>
      </c>
      <c r="F27" s="15">
        <v>1824</v>
      </c>
      <c r="G27" s="16">
        <f>(+D27+E27+F27)/3</f>
        <v>1595.6666666666667</v>
      </c>
      <c r="H27" s="17">
        <v>1521</v>
      </c>
      <c r="I27" s="17">
        <v>1602</v>
      </c>
      <c r="J27" s="17">
        <v>1934</v>
      </c>
      <c r="K27" s="16">
        <f>(+H27+I27+J27)/3</f>
        <v>1685.6666666666667</v>
      </c>
      <c r="L27" s="18">
        <f t="shared" ref="L27:S27" si="4">(+D27/D$54)*100</f>
        <v>0.90709795087659961</v>
      </c>
      <c r="M27" s="18">
        <f t="shared" si="4"/>
        <v>0.87721931683768739</v>
      </c>
      <c r="N27" s="18">
        <f t="shared" si="4"/>
        <v>0.90873310448936073</v>
      </c>
      <c r="O27" s="19">
        <f t="shared" si="4"/>
        <v>0.8983749678615599</v>
      </c>
      <c r="P27" s="18">
        <f t="shared" si="4"/>
        <v>0.89757813237654616</v>
      </c>
      <c r="Q27" s="18">
        <f t="shared" si="4"/>
        <v>0.9334685172883963</v>
      </c>
      <c r="R27" s="18">
        <f t="shared" si="4"/>
        <v>0.94291787741092503</v>
      </c>
      <c r="S27" s="19">
        <f t="shared" si="4"/>
        <v>0.92588184890750702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1324</v>
      </c>
      <c r="E29" s="29">
        <v>1267</v>
      </c>
      <c r="F29" s="29">
        <v>1501</v>
      </c>
      <c r="G29" s="16">
        <f>(+D29+E29+F29)/3</f>
        <v>1364</v>
      </c>
      <c r="H29" s="30">
        <v>1736</v>
      </c>
      <c r="I29" s="30">
        <v>1793</v>
      </c>
      <c r="J29" s="30">
        <v>1982</v>
      </c>
      <c r="K29" s="16">
        <f>(+H29+I29+J29)/3</f>
        <v>1837</v>
      </c>
      <c r="L29" s="31">
        <f t="shared" ref="L29:S32" si="5">(+D29/D$54)*100</f>
        <v>0.79959899265021162</v>
      </c>
      <c r="M29" s="31">
        <f t="shared" si="5"/>
        <v>0.76073708037874732</v>
      </c>
      <c r="N29" s="31">
        <f t="shared" si="5"/>
        <v>0.74781161723603651</v>
      </c>
      <c r="O29" s="19">
        <f t="shared" si="5"/>
        <v>0.76794450981606488</v>
      </c>
      <c r="P29" s="31">
        <f t="shared" si="5"/>
        <v>1.0244547257105088</v>
      </c>
      <c r="Q29" s="31">
        <f t="shared" si="5"/>
        <v>1.0447622044307707</v>
      </c>
      <c r="R29" s="31">
        <f t="shared" si="5"/>
        <v>0.96632018253798002</v>
      </c>
      <c r="S29" s="19">
        <f t="shared" si="5"/>
        <v>1.009004324565804</v>
      </c>
      <c r="T29" s="73"/>
    </row>
    <row r="30" spans="1:20" ht="24" customHeight="1" x14ac:dyDescent="0.35">
      <c r="A30" s="27"/>
      <c r="B30" s="33"/>
      <c r="C30" s="32" t="s">
        <v>53</v>
      </c>
      <c r="D30" s="29">
        <v>386</v>
      </c>
      <c r="E30" s="29">
        <v>386</v>
      </c>
      <c r="F30" s="29">
        <v>440</v>
      </c>
      <c r="G30" s="21">
        <f>(+D30+E30+F30)/3</f>
        <v>404</v>
      </c>
      <c r="H30" s="30">
        <v>634</v>
      </c>
      <c r="I30" s="30">
        <v>634</v>
      </c>
      <c r="J30" s="30">
        <v>721</v>
      </c>
      <c r="K30" s="21">
        <f>(+H30+I30+J30)/3</f>
        <v>663</v>
      </c>
      <c r="L30" s="31">
        <f t="shared" si="5"/>
        <v>0.23311571840104356</v>
      </c>
      <c r="M30" s="31">
        <f t="shared" si="5"/>
        <v>0.23176362511933427</v>
      </c>
      <c r="N30" s="31">
        <f t="shared" si="5"/>
        <v>0.21921193310050369</v>
      </c>
      <c r="O30" s="22">
        <f t="shared" si="5"/>
        <v>0.22745570525343856</v>
      </c>
      <c r="P30" s="31">
        <f t="shared" si="5"/>
        <v>0.37413841941270887</v>
      </c>
      <c r="Q30" s="31">
        <f t="shared" si="5"/>
        <v>0.36942511857730542</v>
      </c>
      <c r="R30" s="31">
        <f t="shared" si="5"/>
        <v>0.35152212492930551</v>
      </c>
      <c r="S30" s="22">
        <f t="shared" si="5"/>
        <v>0.36416432617698863</v>
      </c>
    </row>
    <row r="31" spans="1:20" ht="24" customHeight="1" x14ac:dyDescent="0.35">
      <c r="A31" s="27"/>
      <c r="B31" s="33"/>
      <c r="C31" s="32" t="s">
        <v>54</v>
      </c>
      <c r="D31" s="29">
        <v>520</v>
      </c>
      <c r="E31" s="29">
        <v>491</v>
      </c>
      <c r="F31" s="29">
        <v>568</v>
      </c>
      <c r="G31" s="21">
        <f>(+D31+E31+F31)/3</f>
        <v>526.33333333333337</v>
      </c>
      <c r="H31" s="30">
        <v>500</v>
      </c>
      <c r="I31" s="30">
        <v>529</v>
      </c>
      <c r="J31" s="30">
        <v>593</v>
      </c>
      <c r="K31" s="21">
        <f>(+H31+I31+J31)/3</f>
        <v>540.66666666666663</v>
      </c>
      <c r="L31" s="31">
        <f t="shared" si="5"/>
        <v>0.31404190043663904</v>
      </c>
      <c r="M31" s="31">
        <f t="shared" si="5"/>
        <v>0.29480813454298732</v>
      </c>
      <c r="N31" s="31">
        <f t="shared" si="5"/>
        <v>0.28298267727519566</v>
      </c>
      <c r="O31" s="22">
        <f t="shared" si="5"/>
        <v>0.29633049389041216</v>
      </c>
      <c r="P31" s="31">
        <f t="shared" si="5"/>
        <v>0.29506184496270416</v>
      </c>
      <c r="Q31" s="31">
        <f t="shared" si="5"/>
        <v>0.30824272512207346</v>
      </c>
      <c r="R31" s="31">
        <f t="shared" si="5"/>
        <v>0.28911597792382548</v>
      </c>
      <c r="S31" s="22">
        <f t="shared" si="5"/>
        <v>0.29697060686730797</v>
      </c>
    </row>
    <row r="32" spans="1:20" ht="24" customHeight="1" x14ac:dyDescent="0.35">
      <c r="A32" s="27"/>
      <c r="B32" s="33"/>
      <c r="C32" s="32" t="s">
        <v>55</v>
      </c>
      <c r="D32" s="29">
        <v>418</v>
      </c>
      <c r="E32" s="29">
        <v>390</v>
      </c>
      <c r="F32" s="29">
        <v>493</v>
      </c>
      <c r="G32" s="21">
        <f>(+D32+E32+F32)/3</f>
        <v>433.66666666666669</v>
      </c>
      <c r="H32" s="30">
        <v>602</v>
      </c>
      <c r="I32" s="30">
        <v>630</v>
      </c>
      <c r="J32" s="30">
        <v>668</v>
      </c>
      <c r="K32" s="21">
        <f>(+H32+I32+J32)/3</f>
        <v>633.33333333333337</v>
      </c>
      <c r="L32" s="31">
        <f t="shared" si="5"/>
        <v>0.25244137381252907</v>
      </c>
      <c r="M32" s="31">
        <f t="shared" si="5"/>
        <v>0.23416532071642579</v>
      </c>
      <c r="N32" s="31">
        <f t="shared" si="5"/>
        <v>0.24561700686033711</v>
      </c>
      <c r="O32" s="22">
        <f t="shared" si="5"/>
        <v>0.24415831067221416</v>
      </c>
      <c r="P32" s="31">
        <f t="shared" si="5"/>
        <v>0.35525446133509586</v>
      </c>
      <c r="Q32" s="31">
        <f t="shared" si="5"/>
        <v>0.36709436073139184</v>
      </c>
      <c r="R32" s="31">
        <f t="shared" si="5"/>
        <v>0.32568207968484897</v>
      </c>
      <c r="S32" s="22">
        <f t="shared" si="5"/>
        <v>0.34786939152150753</v>
      </c>
    </row>
    <row r="33" spans="1:20" ht="24" customHeight="1" x14ac:dyDescent="0.35">
      <c r="A33" s="13" t="s">
        <v>30</v>
      </c>
      <c r="B33" s="13"/>
      <c r="C33" s="14" t="s">
        <v>76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77</v>
      </c>
      <c r="D34" s="15">
        <v>94</v>
      </c>
      <c r="E34" s="15">
        <v>71</v>
      </c>
      <c r="F34" s="15">
        <v>63</v>
      </c>
      <c r="G34" s="16">
        <f>(+D34+E34+F34)/3</f>
        <v>76</v>
      </c>
      <c r="H34" s="17">
        <v>93</v>
      </c>
      <c r="I34" s="17">
        <v>66</v>
      </c>
      <c r="J34" s="17">
        <v>63</v>
      </c>
      <c r="K34" s="16">
        <f>(+H34+I34+J34)/3</f>
        <v>74</v>
      </c>
      <c r="L34" s="18">
        <f t="shared" ref="L34:S34" si="6">(+D34/D$54)*100</f>
        <v>5.6769112771238597E-2</v>
      </c>
      <c r="M34" s="18">
        <f t="shared" si="6"/>
        <v>4.2630096848374953E-2</v>
      </c>
      <c r="N34" s="18">
        <f t="shared" si="6"/>
        <v>3.1387163148481209E-2</v>
      </c>
      <c r="O34" s="19">
        <f t="shared" si="6"/>
        <v>4.2788697027874585E-2</v>
      </c>
      <c r="P34" s="18">
        <f t="shared" si="6"/>
        <v>5.4881503163062978E-2</v>
      </c>
      <c r="Q34" s="18">
        <f t="shared" si="6"/>
        <v>3.8457504457574385E-2</v>
      </c>
      <c r="R34" s="18">
        <f t="shared" si="6"/>
        <v>3.0715525479259705E-2</v>
      </c>
      <c r="S34" s="19">
        <f t="shared" si="6"/>
        <v>4.0645792061986666E-2</v>
      </c>
      <c r="T34" s="73"/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2323</v>
      </c>
      <c r="E36" s="29">
        <v>2513</v>
      </c>
      <c r="F36" s="29">
        <v>2946</v>
      </c>
      <c r="G36" s="16">
        <f>(+D36+E36+F36)/3</f>
        <v>2594</v>
      </c>
      <c r="H36" s="30">
        <v>3705</v>
      </c>
      <c r="I36" s="30">
        <v>3390</v>
      </c>
      <c r="J36" s="30">
        <v>3924</v>
      </c>
      <c r="K36" s="16">
        <f>(+H36+I36+J36)/3</f>
        <v>3673</v>
      </c>
      <c r="L36" s="31">
        <f t="shared" ref="L36:S38" si="7">(+D36/D$54)*100</f>
        <v>1.4029217975275239</v>
      </c>
      <c r="M36" s="31">
        <f t="shared" si="7"/>
        <v>1.5088652588727642</v>
      </c>
      <c r="N36" s="31">
        <f t="shared" si="7"/>
        <v>1.4677235338956451</v>
      </c>
      <c r="O36" s="19">
        <f t="shared" si="7"/>
        <v>1.4604457906619299</v>
      </c>
      <c r="P36" s="31">
        <f t="shared" si="7"/>
        <v>2.1864082711736383</v>
      </c>
      <c r="Q36" s="31">
        <f t="shared" si="7"/>
        <v>1.9753172744117748</v>
      </c>
      <c r="R36" s="31">
        <f t="shared" si="7"/>
        <v>1.9131384441367476</v>
      </c>
      <c r="S36" s="19">
        <f t="shared" si="7"/>
        <v>2.0174593816713111</v>
      </c>
      <c r="T36" s="73"/>
    </row>
    <row r="37" spans="1:20" ht="24" customHeight="1" x14ac:dyDescent="0.35">
      <c r="A37" s="27"/>
      <c r="B37" s="27"/>
      <c r="C37" s="32" t="s">
        <v>23</v>
      </c>
      <c r="D37" s="29">
        <v>2323</v>
      </c>
      <c r="E37" s="29">
        <v>2511</v>
      </c>
      <c r="F37" s="29">
        <v>2946</v>
      </c>
      <c r="G37" s="21">
        <f>(+D37+E37+F37)/3</f>
        <v>2593.3333333333335</v>
      </c>
      <c r="H37" s="30">
        <v>3705</v>
      </c>
      <c r="I37" s="30">
        <v>3390</v>
      </c>
      <c r="J37" s="30">
        <v>3924</v>
      </c>
      <c r="K37" s="21">
        <f>(+H37+I37+J37)/3</f>
        <v>3673</v>
      </c>
      <c r="L37" s="31">
        <f t="shared" si="7"/>
        <v>1.4029217975275239</v>
      </c>
      <c r="M37" s="31">
        <f t="shared" si="7"/>
        <v>1.5076644110742186</v>
      </c>
      <c r="N37" s="31">
        <f t="shared" si="7"/>
        <v>1.4677235338956451</v>
      </c>
      <c r="O37" s="22">
        <f t="shared" si="7"/>
        <v>1.460070451214317</v>
      </c>
      <c r="P37" s="31">
        <f t="shared" si="7"/>
        <v>2.1864082711736383</v>
      </c>
      <c r="Q37" s="31">
        <f t="shared" si="7"/>
        <v>1.9753172744117748</v>
      </c>
      <c r="R37" s="31">
        <f t="shared" si="7"/>
        <v>1.9131384441367476</v>
      </c>
      <c r="S37" s="22">
        <f t="shared" si="7"/>
        <v>2.0174593816713111</v>
      </c>
    </row>
    <row r="38" spans="1:20" ht="24" customHeight="1" x14ac:dyDescent="0.35">
      <c r="A38" s="27"/>
      <c r="B38" s="27"/>
      <c r="C38" s="32" t="s">
        <v>24</v>
      </c>
      <c r="D38" s="29">
        <v>0</v>
      </c>
      <c r="E38" s="29">
        <v>2</v>
      </c>
      <c r="F38" s="29">
        <v>0</v>
      </c>
      <c r="G38" s="21">
        <f>(+D38+E38+F38)/3</f>
        <v>0.66666666666666663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7"/>
        <v>0</v>
      </c>
      <c r="M38" s="31">
        <f t="shared" si="7"/>
        <v>1.2008477985457735E-3</v>
      </c>
      <c r="N38" s="31">
        <f t="shared" si="7"/>
        <v>0</v>
      </c>
      <c r="O38" s="22">
        <f t="shared" si="7"/>
        <v>3.7533944761293492E-4</v>
      </c>
      <c r="P38" s="31">
        <f t="shared" si="7"/>
        <v>0</v>
      </c>
      <c r="Q38" s="31">
        <f t="shared" si="7"/>
        <v>0</v>
      </c>
      <c r="R38" s="31">
        <f t="shared" si="7"/>
        <v>0</v>
      </c>
      <c r="S38" s="22">
        <f t="shared" si="7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181</v>
      </c>
      <c r="E40" s="15">
        <v>144</v>
      </c>
      <c r="F40" s="15">
        <v>165</v>
      </c>
      <c r="G40" s="16">
        <f>(+D40+E40+F40)/3</f>
        <v>163.33333333333334</v>
      </c>
      <c r="H40" s="25">
        <v>111</v>
      </c>
      <c r="I40" s="25">
        <v>205</v>
      </c>
      <c r="J40" s="25">
        <v>124</v>
      </c>
      <c r="K40" s="16">
        <f>(+H40+I40+J40)/3</f>
        <v>146.66666666666666</v>
      </c>
      <c r="L40" s="26">
        <f t="shared" ref="L40:S42" si="8">(+D40/D$54)*100</f>
        <v>0.10931073842121473</v>
      </c>
      <c r="M40" s="26">
        <f t="shared" si="8"/>
        <v>8.6461041495295682E-2</v>
      </c>
      <c r="N40" s="26">
        <f t="shared" si="8"/>
        <v>8.2204474912688882E-2</v>
      </c>
      <c r="O40" s="19">
        <f t="shared" si="8"/>
        <v>9.1958164665169068E-2</v>
      </c>
      <c r="P40" s="26">
        <f t="shared" si="8"/>
        <v>6.5503729581720335E-2</v>
      </c>
      <c r="Q40" s="26">
        <f t="shared" si="8"/>
        <v>0.11945133960307194</v>
      </c>
      <c r="R40" s="26">
        <f t="shared" si="8"/>
        <v>6.0455954911558793E-2</v>
      </c>
      <c r="S40" s="19">
        <f t="shared" si="8"/>
        <v>8.0559227510243844E-2</v>
      </c>
      <c r="T40" s="73"/>
    </row>
    <row r="41" spans="1:20" ht="24" customHeight="1" x14ac:dyDescent="0.35">
      <c r="A41" s="13"/>
      <c r="B41" s="13"/>
      <c r="C41" s="24" t="s">
        <v>27</v>
      </c>
      <c r="D41" s="15">
        <v>14</v>
      </c>
      <c r="E41" s="15">
        <v>32</v>
      </c>
      <c r="F41" s="15">
        <v>41</v>
      </c>
      <c r="G41" s="21">
        <f>(+D41+E41+F41)/3</f>
        <v>29</v>
      </c>
      <c r="H41" s="17">
        <v>42</v>
      </c>
      <c r="I41" s="17">
        <v>58</v>
      </c>
      <c r="J41" s="25">
        <v>76</v>
      </c>
      <c r="K41" s="21">
        <f>(+H41+I41+J41)/3</f>
        <v>58.666666666666664</v>
      </c>
      <c r="L41" s="18">
        <f t="shared" si="8"/>
        <v>8.4549742425248965E-3</v>
      </c>
      <c r="M41" s="18">
        <f t="shared" si="8"/>
        <v>1.9213564776732375E-2</v>
      </c>
      <c r="N41" s="26">
        <f t="shared" si="8"/>
        <v>2.0426566493456026E-2</v>
      </c>
      <c r="O41" s="22">
        <f t="shared" si="8"/>
        <v>1.6327265971162668E-2</v>
      </c>
      <c r="P41" s="18">
        <f t="shared" si="8"/>
        <v>2.4785194976867153E-2</v>
      </c>
      <c r="Q41" s="18">
        <f t="shared" si="8"/>
        <v>3.379598876574718E-2</v>
      </c>
      <c r="R41" s="26">
        <f t="shared" si="8"/>
        <v>3.7053649784503775E-2</v>
      </c>
      <c r="S41" s="22">
        <f t="shared" si="8"/>
        <v>3.2223691004097534E-2</v>
      </c>
    </row>
    <row r="42" spans="1:20" ht="24" customHeight="1" x14ac:dyDescent="0.35">
      <c r="A42" s="13"/>
      <c r="B42" s="13"/>
      <c r="C42" s="24" t="s">
        <v>19</v>
      </c>
      <c r="D42" s="15">
        <v>167</v>
      </c>
      <c r="E42" s="15">
        <v>112</v>
      </c>
      <c r="F42" s="15">
        <v>124</v>
      </c>
      <c r="G42" s="21">
        <f>(+D42+E42+F42)/3</f>
        <v>134.33333333333334</v>
      </c>
      <c r="H42" s="17">
        <v>69</v>
      </c>
      <c r="I42" s="17">
        <v>147</v>
      </c>
      <c r="J42" s="25">
        <v>48</v>
      </c>
      <c r="K42" s="21">
        <f>(+H42+I42+J42)/3</f>
        <v>88</v>
      </c>
      <c r="L42" s="18">
        <f t="shared" si="8"/>
        <v>0.10085576417868984</v>
      </c>
      <c r="M42" s="18">
        <f t="shared" si="8"/>
        <v>6.7247476718563307E-2</v>
      </c>
      <c r="N42" s="26">
        <f t="shared" si="8"/>
        <v>6.1777908419232863E-2</v>
      </c>
      <c r="O42" s="22">
        <f t="shared" si="8"/>
        <v>7.5630898694006396E-2</v>
      </c>
      <c r="P42" s="18">
        <f t="shared" si="8"/>
        <v>4.0718534604853175E-2</v>
      </c>
      <c r="Q42" s="18">
        <f t="shared" si="8"/>
        <v>8.5655350837324756E-2</v>
      </c>
      <c r="R42" s="26">
        <f t="shared" si="8"/>
        <v>2.3402305127055014E-2</v>
      </c>
      <c r="S42" s="22">
        <f t="shared" si="8"/>
        <v>4.8335536506146304E-2</v>
      </c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72</v>
      </c>
      <c r="E44" s="29">
        <v>106</v>
      </c>
      <c r="F44" s="29">
        <v>100</v>
      </c>
      <c r="G44" s="16">
        <f>(+D44+E44+F44)/3</f>
        <v>92.666666666666671</v>
      </c>
      <c r="H44" s="30">
        <v>153</v>
      </c>
      <c r="I44" s="30">
        <v>131</v>
      </c>
      <c r="J44" s="42">
        <v>122</v>
      </c>
      <c r="K44" s="16">
        <f>(+H44+I44+J44)/3</f>
        <v>135.33333333333334</v>
      </c>
      <c r="L44" s="31">
        <f t="shared" ref="L44:S44" si="9">(+D44/D$54)*100</f>
        <v>4.3482724675842327E-2</v>
      </c>
      <c r="M44" s="31">
        <f t="shared" si="9"/>
        <v>6.3644933322925978E-2</v>
      </c>
      <c r="N44" s="43">
        <f t="shared" si="9"/>
        <v>4.9820893886478118E-2</v>
      </c>
      <c r="O44" s="19">
        <f t="shared" si="9"/>
        <v>5.2172183218197964E-2</v>
      </c>
      <c r="P44" s="31">
        <f t="shared" si="9"/>
        <v>9.0288924558587474E-2</v>
      </c>
      <c r="Q44" s="31">
        <f t="shared" si="9"/>
        <v>7.6332319453670361E-2</v>
      </c>
      <c r="R44" s="43">
        <f t="shared" si="9"/>
        <v>5.9480858864598161E-2</v>
      </c>
      <c r="S44" s="19">
        <f t="shared" si="9"/>
        <v>7.4334196293543195E-2</v>
      </c>
      <c r="T44" s="73"/>
    </row>
    <row r="45" spans="1:20" ht="24" customHeight="1" x14ac:dyDescent="0.35">
      <c r="A45" s="13" t="s">
        <v>41</v>
      </c>
      <c r="B45" s="13"/>
      <c r="C45" s="14" t="s">
        <v>78</v>
      </c>
      <c r="D45" s="15"/>
      <c r="E45" s="15"/>
      <c r="F45" s="15"/>
      <c r="G45" s="21"/>
      <c r="H45" s="17"/>
      <c r="I45" s="17"/>
      <c r="J45" s="17"/>
      <c r="K45" s="21"/>
      <c r="L45" s="18"/>
      <c r="M45" s="18"/>
      <c r="N45" s="18"/>
      <c r="O45" s="22"/>
      <c r="P45" s="18"/>
      <c r="Q45" s="18"/>
      <c r="R45" s="18"/>
      <c r="S45" s="22"/>
    </row>
    <row r="46" spans="1:20" ht="24" customHeight="1" x14ac:dyDescent="0.35">
      <c r="A46" s="13"/>
      <c r="B46" s="13"/>
      <c r="C46" s="14" t="s">
        <v>79</v>
      </c>
      <c r="D46" s="15">
        <v>6</v>
      </c>
      <c r="E46" s="15">
        <v>5</v>
      </c>
      <c r="F46" s="15">
        <v>6</v>
      </c>
      <c r="G46" s="16">
        <f>(+D46+E46+F46)/3</f>
        <v>5.666666666666667</v>
      </c>
      <c r="H46" s="17">
        <v>1</v>
      </c>
      <c r="I46" s="17">
        <v>4</v>
      </c>
      <c r="J46" s="17">
        <v>6</v>
      </c>
      <c r="K46" s="16">
        <f>(+H46+I46+J46)/3</f>
        <v>3.6666666666666665</v>
      </c>
      <c r="L46" s="18">
        <f t="shared" ref="L46:S46" si="10">(+D46/D$54)*100</f>
        <v>3.623560389653527E-3</v>
      </c>
      <c r="M46" s="18">
        <f t="shared" si="10"/>
        <v>3.0021194963644332E-3</v>
      </c>
      <c r="N46" s="18">
        <f t="shared" si="10"/>
        <v>2.9892536331886867E-3</v>
      </c>
      <c r="O46" s="19">
        <f t="shared" si="10"/>
        <v>3.1903853047099474E-3</v>
      </c>
      <c r="P46" s="18">
        <f t="shared" si="10"/>
        <v>5.9012368992540838E-4</v>
      </c>
      <c r="Q46" s="18">
        <f t="shared" si="10"/>
        <v>2.3307578459135989E-3</v>
      </c>
      <c r="R46" s="18">
        <f t="shared" si="10"/>
        <v>2.9252881408818768E-3</v>
      </c>
      <c r="S46" s="19">
        <f t="shared" si="10"/>
        <v>2.0139806877560958E-3</v>
      </c>
      <c r="T46" s="73"/>
    </row>
    <row r="47" spans="1:20" ht="24" hidden="1" customHeight="1" x14ac:dyDescent="0.35">
      <c r="A47" s="27"/>
      <c r="B47" s="27"/>
      <c r="C47" s="28"/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  <c r="T47" s="73"/>
    </row>
    <row r="48" spans="1:20" ht="24" hidden="1" customHeight="1" x14ac:dyDescent="0.35">
      <c r="A48" s="27"/>
      <c r="B48" s="27"/>
      <c r="C48" s="28"/>
      <c r="D48" s="29"/>
      <c r="E48" s="29"/>
      <c r="F48" s="29"/>
      <c r="G48" s="16"/>
      <c r="H48" s="30"/>
      <c r="I48" s="30"/>
      <c r="J48" s="30"/>
      <c r="K48" s="16"/>
      <c r="L48" s="31"/>
      <c r="M48" s="31"/>
      <c r="N48" s="31"/>
      <c r="O48" s="19"/>
      <c r="P48" s="31"/>
      <c r="Q48" s="31"/>
      <c r="R48" s="31"/>
      <c r="S48" s="19"/>
      <c r="T48" s="73"/>
    </row>
    <row r="49" spans="1:256" ht="24" customHeight="1" x14ac:dyDescent="0.35">
      <c r="A49" s="27" t="s">
        <v>44</v>
      </c>
      <c r="B49" s="27"/>
      <c r="C49" s="28" t="s">
        <v>45</v>
      </c>
      <c r="D49" s="29">
        <v>0</v>
      </c>
      <c r="E49" s="29">
        <v>0</v>
      </c>
      <c r="F49" s="29">
        <v>0</v>
      </c>
      <c r="G49" s="16">
        <f>(+D49+E49+F49)/3</f>
        <v>0</v>
      </c>
      <c r="H49" s="30">
        <v>0</v>
      </c>
      <c r="I49" s="30">
        <v>0</v>
      </c>
      <c r="J49" s="30">
        <v>0</v>
      </c>
      <c r="K49" s="16">
        <f>(+H49+I49+J49)/3</f>
        <v>0</v>
      </c>
      <c r="L49" s="31">
        <f t="shared" ref="L49:S53" si="11">(+D49/D$54)*100</f>
        <v>0</v>
      </c>
      <c r="M49" s="31">
        <f t="shared" si="11"/>
        <v>0</v>
      </c>
      <c r="N49" s="31">
        <f t="shared" si="11"/>
        <v>0</v>
      </c>
      <c r="O49" s="19">
        <f t="shared" si="11"/>
        <v>0</v>
      </c>
      <c r="P49" s="31">
        <f t="shared" si="11"/>
        <v>0</v>
      </c>
      <c r="Q49" s="31">
        <f t="shared" si="11"/>
        <v>0</v>
      </c>
      <c r="R49" s="31">
        <f t="shared" si="11"/>
        <v>0</v>
      </c>
      <c r="S49" s="19">
        <f t="shared" si="11"/>
        <v>0</v>
      </c>
      <c r="T49" s="73"/>
    </row>
    <row r="50" spans="1:256" ht="24" customHeight="1" x14ac:dyDescent="0.35">
      <c r="A50" s="27"/>
      <c r="B50" s="33"/>
      <c r="C50" s="32" t="s">
        <v>46</v>
      </c>
      <c r="D50" s="29">
        <v>0</v>
      </c>
      <c r="E50" s="29">
        <v>0</v>
      </c>
      <c r="F50" s="29">
        <v>0</v>
      </c>
      <c r="G50" s="21">
        <f>(+D50+E50+F50)/3</f>
        <v>0</v>
      </c>
      <c r="H50" s="30">
        <v>0</v>
      </c>
      <c r="I50" s="30">
        <v>0</v>
      </c>
      <c r="J50" s="30">
        <v>0</v>
      </c>
      <c r="K50" s="21">
        <f>(+H50+I50+J50)/3</f>
        <v>0</v>
      </c>
      <c r="L50" s="31">
        <f t="shared" si="11"/>
        <v>0</v>
      </c>
      <c r="M50" s="31">
        <f t="shared" si="11"/>
        <v>0</v>
      </c>
      <c r="N50" s="31">
        <f t="shared" si="11"/>
        <v>0</v>
      </c>
      <c r="O50" s="22">
        <f t="shared" si="11"/>
        <v>0</v>
      </c>
      <c r="P50" s="31">
        <f t="shared" si="11"/>
        <v>0</v>
      </c>
      <c r="Q50" s="31">
        <f t="shared" si="11"/>
        <v>0</v>
      </c>
      <c r="R50" s="31">
        <f t="shared" si="11"/>
        <v>0</v>
      </c>
      <c r="S50" s="22">
        <f t="shared" si="11"/>
        <v>0</v>
      </c>
      <c r="T50" s="73"/>
    </row>
    <row r="51" spans="1:256" ht="24" customHeight="1" x14ac:dyDescent="0.35">
      <c r="A51" s="27"/>
      <c r="B51" s="33"/>
      <c r="C51" s="32" t="s">
        <v>47</v>
      </c>
      <c r="D51" s="29">
        <v>0</v>
      </c>
      <c r="E51" s="29">
        <v>0</v>
      </c>
      <c r="F51" s="29">
        <v>0</v>
      </c>
      <c r="G51" s="21">
        <f>(+D51+E51+F51)/3</f>
        <v>0</v>
      </c>
      <c r="H51" s="30">
        <v>0</v>
      </c>
      <c r="I51" s="30">
        <v>0</v>
      </c>
      <c r="J51" s="30">
        <v>0</v>
      </c>
      <c r="K51" s="21">
        <f>(+H51+I51+J51)/3</f>
        <v>0</v>
      </c>
      <c r="L51" s="31">
        <f t="shared" si="11"/>
        <v>0</v>
      </c>
      <c r="M51" s="31">
        <f t="shared" si="11"/>
        <v>0</v>
      </c>
      <c r="N51" s="31">
        <f t="shared" si="11"/>
        <v>0</v>
      </c>
      <c r="O51" s="22">
        <f t="shared" si="11"/>
        <v>0</v>
      </c>
      <c r="P51" s="31">
        <f t="shared" si="11"/>
        <v>0</v>
      </c>
      <c r="Q51" s="31">
        <f t="shared" si="11"/>
        <v>0</v>
      </c>
      <c r="R51" s="31">
        <f t="shared" si="11"/>
        <v>0</v>
      </c>
      <c r="S51" s="22">
        <f t="shared" si="11"/>
        <v>0</v>
      </c>
      <c r="T51" s="73"/>
    </row>
    <row r="52" spans="1:256" ht="24" customHeight="1" x14ac:dyDescent="0.35">
      <c r="A52" s="27"/>
      <c r="B52" s="33"/>
      <c r="C52" s="32" t="s">
        <v>48</v>
      </c>
      <c r="D52" s="29">
        <v>0</v>
      </c>
      <c r="E52" s="29">
        <v>0</v>
      </c>
      <c r="F52" s="29">
        <v>0</v>
      </c>
      <c r="G52" s="21">
        <f>(+D52+E52+F52)/3</f>
        <v>0</v>
      </c>
      <c r="H52" s="30">
        <v>0</v>
      </c>
      <c r="I52" s="30">
        <v>0</v>
      </c>
      <c r="J52" s="30">
        <v>0</v>
      </c>
      <c r="K52" s="21">
        <f>(+H52+I52+J52)/3</f>
        <v>0</v>
      </c>
      <c r="L52" s="31">
        <f t="shared" si="11"/>
        <v>0</v>
      </c>
      <c r="M52" s="31">
        <f t="shared" si="11"/>
        <v>0</v>
      </c>
      <c r="N52" s="31">
        <f t="shared" si="11"/>
        <v>0</v>
      </c>
      <c r="O52" s="22">
        <f t="shared" si="11"/>
        <v>0</v>
      </c>
      <c r="P52" s="31">
        <f t="shared" si="11"/>
        <v>0</v>
      </c>
      <c r="Q52" s="31">
        <f t="shared" si="11"/>
        <v>0</v>
      </c>
      <c r="R52" s="31">
        <f t="shared" si="11"/>
        <v>0</v>
      </c>
      <c r="S52" s="22">
        <f t="shared" si="11"/>
        <v>0</v>
      </c>
      <c r="T52" s="73"/>
    </row>
    <row r="53" spans="1:256" ht="24.95" customHeight="1" x14ac:dyDescent="0.3">
      <c r="A53" s="76" t="s">
        <v>49</v>
      </c>
      <c r="B53" s="76"/>
      <c r="C53" s="77" t="s">
        <v>50</v>
      </c>
      <c r="D53" s="78">
        <v>385</v>
      </c>
      <c r="E53" s="78">
        <v>342</v>
      </c>
      <c r="F53" s="78">
        <v>394</v>
      </c>
      <c r="G53" s="67">
        <f>(+D53+E53+F53)/3</f>
        <v>373.66666666666669</v>
      </c>
      <c r="H53" s="25">
        <v>388</v>
      </c>
      <c r="I53" s="25">
        <v>343</v>
      </c>
      <c r="J53" s="25">
        <v>385</v>
      </c>
      <c r="K53" s="67">
        <f>(+H53+I53+J53)/3</f>
        <v>372</v>
      </c>
      <c r="L53" s="26">
        <f t="shared" si="11"/>
        <v>0.23251179166943464</v>
      </c>
      <c r="M53" s="26">
        <f t="shared" si="11"/>
        <v>0.20534497355132725</v>
      </c>
      <c r="N53" s="26">
        <f t="shared" si="11"/>
        <v>0.19629432191272375</v>
      </c>
      <c r="O53" s="68">
        <f t="shared" si="11"/>
        <v>0.21037776038705003</v>
      </c>
      <c r="P53" s="26">
        <f t="shared" si="11"/>
        <v>0.22896799169105844</v>
      </c>
      <c r="Q53" s="26">
        <f t="shared" si="11"/>
        <v>0.19986248528709111</v>
      </c>
      <c r="R53" s="26">
        <f t="shared" si="11"/>
        <v>0.18770598903992045</v>
      </c>
      <c r="S53" s="68">
        <f t="shared" si="11"/>
        <v>0.20432749523052757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165583</v>
      </c>
      <c r="E54" s="46">
        <v>166549</v>
      </c>
      <c r="F54" s="46">
        <v>200719</v>
      </c>
      <c r="G54" s="70">
        <f>G15+G27+G29+G23+G36+G48+G40+G14+G44+G46+G49+G9+G53+G34</f>
        <v>177617</v>
      </c>
      <c r="H54" s="46">
        <v>169456</v>
      </c>
      <c r="I54" s="46">
        <v>171618</v>
      </c>
      <c r="J54" s="46">
        <v>205108</v>
      </c>
      <c r="K54" s="70">
        <f t="shared" ref="K54:S54" si="12">K15+K27+K29+K23+K36+K48+K40+K14+K44+K46+K49+K9+K53+K34</f>
        <v>182060.66666666666</v>
      </c>
      <c r="L54" s="71">
        <f t="shared" si="12"/>
        <v>100</v>
      </c>
      <c r="M54" s="71">
        <f t="shared" si="12"/>
        <v>100</v>
      </c>
      <c r="N54" s="71">
        <f t="shared" si="12"/>
        <v>100</v>
      </c>
      <c r="O54" s="72">
        <f t="shared" si="12"/>
        <v>99.999999999999986</v>
      </c>
      <c r="P54" s="71">
        <f t="shared" si="12"/>
        <v>100.00000000000001</v>
      </c>
      <c r="Q54" s="71">
        <f t="shared" si="12"/>
        <v>99.999999999999986</v>
      </c>
      <c r="R54" s="71">
        <f t="shared" si="12"/>
        <v>100.00000000000001</v>
      </c>
      <c r="S54" s="72">
        <f t="shared" si="12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158088</v>
      </c>
      <c r="E9" s="15">
        <v>164289</v>
      </c>
      <c r="F9" s="15">
        <v>177446</v>
      </c>
      <c r="G9" s="16">
        <f>(+D9+E9+F9)/3</f>
        <v>166607.66666666666</v>
      </c>
      <c r="H9" s="17">
        <v>160977</v>
      </c>
      <c r="I9" s="17">
        <v>167152</v>
      </c>
      <c r="J9" s="17">
        <v>181881</v>
      </c>
      <c r="K9" s="16">
        <f>(+H9+I9+J9)/3</f>
        <v>170003.33333333334</v>
      </c>
      <c r="L9" s="18">
        <f t="shared" ref="L9:S12" si="0">(+D9/D$54)*100</f>
        <v>90.68214670857904</v>
      </c>
      <c r="M9" s="18">
        <f t="shared" si="0"/>
        <v>90.970957113984326</v>
      </c>
      <c r="N9" s="18">
        <f t="shared" si="0"/>
        <v>90.554001918798093</v>
      </c>
      <c r="O9" s="19">
        <f t="shared" si="0"/>
        <v>90.730091306794463</v>
      </c>
      <c r="P9" s="18">
        <f t="shared" si="0"/>
        <v>89.862005827909215</v>
      </c>
      <c r="Q9" s="18">
        <f t="shared" si="0"/>
        <v>90.083642321289986</v>
      </c>
      <c r="R9" s="18">
        <f t="shared" si="0"/>
        <v>89.934581703644739</v>
      </c>
      <c r="S9" s="19">
        <f t="shared" si="0"/>
        <v>89.960435823307066</v>
      </c>
      <c r="T9" s="51"/>
    </row>
    <row r="10" spans="1:20" ht="24" customHeight="1" x14ac:dyDescent="0.35">
      <c r="A10" s="13"/>
      <c r="B10" s="13"/>
      <c r="C10" s="20" t="s">
        <v>73</v>
      </c>
      <c r="D10" s="15">
        <v>156663</v>
      </c>
      <c r="E10" s="15">
        <v>162944</v>
      </c>
      <c r="F10" s="15">
        <v>175862</v>
      </c>
      <c r="G10" s="21">
        <f>(+D10+E10+F10)/3</f>
        <v>165156.33333333334</v>
      </c>
      <c r="H10" s="17">
        <v>156663</v>
      </c>
      <c r="I10" s="17">
        <v>162944</v>
      </c>
      <c r="J10" s="17">
        <v>175862</v>
      </c>
      <c r="K10" s="21">
        <f>(+H10+I10+J10)/3</f>
        <v>165156.33333333334</v>
      </c>
      <c r="L10" s="18">
        <f t="shared" si="0"/>
        <v>89.864740839318074</v>
      </c>
      <c r="M10" s="18">
        <f t="shared" si="0"/>
        <v>90.226196738558656</v>
      </c>
      <c r="N10" s="18">
        <f t="shared" si="0"/>
        <v>89.745657188348403</v>
      </c>
      <c r="O10" s="22">
        <f t="shared" si="0"/>
        <v>89.939733885167641</v>
      </c>
      <c r="P10" s="18">
        <f t="shared" si="0"/>
        <v>87.453806562538389</v>
      </c>
      <c r="Q10" s="18">
        <f t="shared" si="0"/>
        <v>87.815814434767617</v>
      </c>
      <c r="R10" s="18">
        <f t="shared" si="0"/>
        <v>86.958370624564253</v>
      </c>
      <c r="S10" s="22">
        <f t="shared" si="0"/>
        <v>87.395555336048574</v>
      </c>
    </row>
    <row r="11" spans="1:20" ht="24" customHeight="1" x14ac:dyDescent="0.35">
      <c r="A11" s="13"/>
      <c r="B11" s="13"/>
      <c r="C11" s="20" t="s">
        <v>74</v>
      </c>
      <c r="D11" s="15">
        <v>74</v>
      </c>
      <c r="E11" s="15">
        <v>55</v>
      </c>
      <c r="F11" s="15">
        <v>65</v>
      </c>
      <c r="G11" s="21">
        <f>(+D11+E11+F11)/3</f>
        <v>64.666666666666671</v>
      </c>
      <c r="H11" s="17">
        <v>23</v>
      </c>
      <c r="I11" s="17">
        <v>27</v>
      </c>
      <c r="J11" s="17">
        <v>24</v>
      </c>
      <c r="K11" s="21">
        <f>(+H11+I11+J11)/3</f>
        <v>24.666666666666668</v>
      </c>
      <c r="L11" s="18">
        <f t="shared" si="0"/>
        <v>4.2447743386182686E-2</v>
      </c>
      <c r="M11" s="18">
        <f t="shared" si="0"/>
        <v>3.0454885240455164E-2</v>
      </c>
      <c r="N11" s="18">
        <f t="shared" si="0"/>
        <v>3.31707117924432E-2</v>
      </c>
      <c r="O11" s="22">
        <f t="shared" si="0"/>
        <v>3.521574179963332E-2</v>
      </c>
      <c r="P11" s="18">
        <f t="shared" si="0"/>
        <v>1.2839263584499102E-2</v>
      </c>
      <c r="Q11" s="18">
        <f t="shared" si="0"/>
        <v>1.4551177028541865E-2</v>
      </c>
      <c r="R11" s="18">
        <f t="shared" si="0"/>
        <v>1.1867264644946276E-2</v>
      </c>
      <c r="S11" s="22">
        <f t="shared" si="0"/>
        <v>1.3052826907167945E-2</v>
      </c>
    </row>
    <row r="12" spans="1:20" ht="24" customHeight="1" x14ac:dyDescent="0.35">
      <c r="A12" s="13"/>
      <c r="B12" s="13"/>
      <c r="C12" s="20" t="s">
        <v>75</v>
      </c>
      <c r="D12" s="15">
        <v>1351</v>
      </c>
      <c r="E12" s="15">
        <v>1290</v>
      </c>
      <c r="F12" s="15">
        <v>1519</v>
      </c>
      <c r="G12" s="21">
        <f>(+D12+E12+F12)/3</f>
        <v>1386.6666666666667</v>
      </c>
      <c r="H12" s="17">
        <v>4291</v>
      </c>
      <c r="I12" s="17">
        <v>4181</v>
      </c>
      <c r="J12" s="17">
        <v>5995</v>
      </c>
      <c r="K12" s="21">
        <f>(+H12+I12+J12)/3</f>
        <v>4822.333333333333</v>
      </c>
      <c r="L12" s="18">
        <f t="shared" si="0"/>
        <v>0.77495812587476776</v>
      </c>
      <c r="M12" s="18">
        <f t="shared" si="0"/>
        <v>0.71430549018522105</v>
      </c>
      <c r="N12" s="18">
        <f t="shared" si="0"/>
        <v>0.77517401865724966</v>
      </c>
      <c r="O12" s="22">
        <f t="shared" si="0"/>
        <v>0.75514167982718883</v>
      </c>
      <c r="P12" s="18">
        <f t="shared" si="0"/>
        <v>2.3953600017863326</v>
      </c>
      <c r="Q12" s="18">
        <f t="shared" si="0"/>
        <v>2.2532767094938349</v>
      </c>
      <c r="R12" s="18">
        <f t="shared" si="0"/>
        <v>2.9643438144355385</v>
      </c>
      <c r="S12" s="22">
        <f t="shared" si="0"/>
        <v>2.5518276603513326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805</v>
      </c>
      <c r="E14" s="29">
        <v>745</v>
      </c>
      <c r="F14" s="29">
        <v>864</v>
      </c>
      <c r="G14" s="16">
        <f>(+D14+E14+F14)/3</f>
        <v>804.66666666666663</v>
      </c>
      <c r="H14" s="30">
        <v>1474</v>
      </c>
      <c r="I14" s="30">
        <v>1354</v>
      </c>
      <c r="J14" s="30">
        <v>1575</v>
      </c>
      <c r="K14" s="16">
        <f>(+H14+I14+J14)/3</f>
        <v>1467.6666666666667</v>
      </c>
      <c r="L14" s="31">
        <f t="shared" ref="L14:S18" si="1">(+D14/D$54)*100</f>
        <v>0.4617626138632035</v>
      </c>
      <c r="M14" s="31">
        <f t="shared" si="1"/>
        <v>0.41252526371161996</v>
      </c>
      <c r="N14" s="31">
        <f t="shared" si="1"/>
        <v>0.44091530751801422</v>
      </c>
      <c r="O14" s="19">
        <f t="shared" si="1"/>
        <v>0.43820000363048883</v>
      </c>
      <c r="P14" s="31">
        <f t="shared" si="1"/>
        <v>0.82282932711094237</v>
      </c>
      <c r="Q14" s="31">
        <f t="shared" si="1"/>
        <v>0.72971458135724754</v>
      </c>
      <c r="R14" s="31">
        <f t="shared" si="1"/>
        <v>0.77878924232459934</v>
      </c>
      <c r="S14" s="19">
        <f t="shared" si="1"/>
        <v>0.77664320097649264</v>
      </c>
      <c r="T14" s="73"/>
    </row>
    <row r="15" spans="1:20" ht="24" customHeight="1" x14ac:dyDescent="0.35">
      <c r="A15" s="13" t="s">
        <v>15</v>
      </c>
      <c r="B15" s="13"/>
      <c r="C15" s="14" t="s">
        <v>5</v>
      </c>
      <c r="D15" s="15">
        <v>8611</v>
      </c>
      <c r="E15" s="15">
        <v>8958</v>
      </c>
      <c r="F15" s="15">
        <v>9959</v>
      </c>
      <c r="G15" s="16">
        <f>(+D15+E15+F15)/3</f>
        <v>9176</v>
      </c>
      <c r="H15" s="17">
        <v>8611</v>
      </c>
      <c r="I15" s="17">
        <v>8958</v>
      </c>
      <c r="J15" s="17">
        <v>9959</v>
      </c>
      <c r="K15" s="16">
        <f>(+H15+I15+J15)/3</f>
        <v>9176</v>
      </c>
      <c r="L15" s="18">
        <f t="shared" si="1"/>
        <v>4.9394259229516093</v>
      </c>
      <c r="M15" s="18">
        <f t="shared" si="1"/>
        <v>4.9602702178908604</v>
      </c>
      <c r="N15" s="18">
        <f t="shared" si="1"/>
        <v>5.0822633652452591</v>
      </c>
      <c r="O15" s="19">
        <f t="shared" si="1"/>
        <v>4.9970048467026089</v>
      </c>
      <c r="P15" s="18">
        <f t="shared" si="1"/>
        <v>4.8069086402661636</v>
      </c>
      <c r="Q15" s="18">
        <f t="shared" si="1"/>
        <v>4.8277571785806677</v>
      </c>
      <c r="R15" s="18">
        <f t="shared" si="1"/>
        <v>4.9244203582924984</v>
      </c>
      <c r="S15" s="19">
        <f t="shared" si="1"/>
        <v>4.8556516094664746</v>
      </c>
      <c r="T15" s="51"/>
    </row>
    <row r="16" spans="1:20" ht="24" customHeight="1" x14ac:dyDescent="0.35">
      <c r="A16" s="13"/>
      <c r="B16" s="13"/>
      <c r="C16" s="20" t="s">
        <v>6</v>
      </c>
      <c r="D16" s="15">
        <v>4744</v>
      </c>
      <c r="E16" s="15">
        <v>4711</v>
      </c>
      <c r="F16" s="15">
        <v>5156</v>
      </c>
      <c r="G16" s="21">
        <f>(+D16+E16+F16)/3</f>
        <v>4870.333333333333</v>
      </c>
      <c r="H16" s="17">
        <v>4744</v>
      </c>
      <c r="I16" s="17">
        <v>4711</v>
      </c>
      <c r="J16" s="17">
        <v>5156</v>
      </c>
      <c r="K16" s="21">
        <f>(+H16+I16+J16)/3</f>
        <v>4870.333333333333</v>
      </c>
      <c r="L16" s="18">
        <f t="shared" si="1"/>
        <v>2.7212445219466304</v>
      </c>
      <c r="M16" s="18">
        <f t="shared" si="1"/>
        <v>2.6085993521415323</v>
      </c>
      <c r="N16" s="18">
        <f t="shared" si="1"/>
        <v>2.631202923105187</v>
      </c>
      <c r="O16" s="22">
        <f t="shared" si="1"/>
        <v>2.6522536259507343</v>
      </c>
      <c r="P16" s="18">
        <f t="shared" si="1"/>
        <v>2.6482376715158145</v>
      </c>
      <c r="Q16" s="18">
        <f t="shared" si="1"/>
        <v>2.5389109252392861</v>
      </c>
      <c r="R16" s="18">
        <f t="shared" si="1"/>
        <v>2.5494840212226246</v>
      </c>
      <c r="S16" s="22">
        <f t="shared" si="1"/>
        <v>2.5772277559544703</v>
      </c>
    </row>
    <row r="17" spans="1:20" ht="24" customHeight="1" x14ac:dyDescent="0.35">
      <c r="A17" s="13"/>
      <c r="B17" s="13"/>
      <c r="C17" s="20" t="s">
        <v>7</v>
      </c>
      <c r="D17" s="15">
        <v>3330</v>
      </c>
      <c r="E17" s="15">
        <v>3584</v>
      </c>
      <c r="F17" s="15">
        <v>3980</v>
      </c>
      <c r="G17" s="21">
        <f>(+D17+E17+F17)/3</f>
        <v>3631.3333333333335</v>
      </c>
      <c r="H17" s="17">
        <v>3330</v>
      </c>
      <c r="I17" s="17">
        <v>3584</v>
      </c>
      <c r="J17" s="17">
        <v>3980</v>
      </c>
      <c r="K17" s="21">
        <f>(+H17+I17+J17)/3</f>
        <v>3631.3333333333335</v>
      </c>
      <c r="L17" s="18">
        <f t="shared" si="1"/>
        <v>1.9101484523782206</v>
      </c>
      <c r="M17" s="18">
        <f t="shared" si="1"/>
        <v>1.9845510673052964</v>
      </c>
      <c r="N17" s="18">
        <f t="shared" si="1"/>
        <v>2.0310681989834451</v>
      </c>
      <c r="O17" s="22">
        <f t="shared" si="1"/>
        <v>1.9775272740474505</v>
      </c>
      <c r="P17" s="18">
        <f t="shared" si="1"/>
        <v>1.85890207549487</v>
      </c>
      <c r="Q17" s="18">
        <f t="shared" si="1"/>
        <v>1.9315340174182978</v>
      </c>
      <c r="R17" s="18">
        <f t="shared" si="1"/>
        <v>1.9679880536202576</v>
      </c>
      <c r="S17" s="22">
        <f t="shared" si="1"/>
        <v>1.9215877881984806</v>
      </c>
    </row>
    <row r="18" spans="1:20" ht="24" customHeight="1" x14ac:dyDescent="0.35">
      <c r="A18" s="13"/>
      <c r="B18" s="13"/>
      <c r="C18" s="20" t="s">
        <v>8</v>
      </c>
      <c r="D18" s="15">
        <v>537</v>
      </c>
      <c r="E18" s="15">
        <v>663</v>
      </c>
      <c r="F18" s="15">
        <v>823</v>
      </c>
      <c r="G18" s="21">
        <f>(+D18+E18+F18)/3</f>
        <v>674.33333333333337</v>
      </c>
      <c r="H18" s="17">
        <v>537</v>
      </c>
      <c r="I18" s="17">
        <v>663</v>
      </c>
      <c r="J18" s="17">
        <v>823</v>
      </c>
      <c r="K18" s="21">
        <f>(+H18+I18+J18)/3</f>
        <v>674.33333333333337</v>
      </c>
      <c r="L18" s="18">
        <f t="shared" si="1"/>
        <v>0.30803294862675812</v>
      </c>
      <c r="M18" s="18">
        <f t="shared" si="1"/>
        <v>0.36711979844403225</v>
      </c>
      <c r="N18" s="18">
        <f t="shared" si="1"/>
        <v>0.41999224315662698</v>
      </c>
      <c r="O18" s="22">
        <f t="shared" si="1"/>
        <v>0.36722394670442376</v>
      </c>
      <c r="P18" s="18">
        <f t="shared" si="1"/>
        <v>0.29976889325547901</v>
      </c>
      <c r="Q18" s="18">
        <f t="shared" si="1"/>
        <v>0.35731223592308353</v>
      </c>
      <c r="R18" s="18">
        <f t="shared" si="1"/>
        <v>0.40694828344961609</v>
      </c>
      <c r="S18" s="22">
        <f t="shared" si="1"/>
        <v>0.35683606531352363</v>
      </c>
    </row>
    <row r="19" spans="1:20" ht="24" customHeight="1" x14ac:dyDescent="0.35">
      <c r="A19" s="23"/>
      <c r="B19" s="23"/>
      <c r="C19" s="24" t="s">
        <v>9</v>
      </c>
      <c r="D19" s="15"/>
      <c r="E19" s="15"/>
      <c r="F19" s="15"/>
      <c r="G19" s="16"/>
      <c r="H19" s="25"/>
      <c r="I19" s="25"/>
      <c r="J19" s="25"/>
      <c r="K19" s="16"/>
      <c r="L19" s="26"/>
      <c r="M19" s="26"/>
      <c r="N19" s="26"/>
      <c r="O19" s="19"/>
      <c r="P19" s="26"/>
      <c r="Q19" s="26"/>
      <c r="R19" s="26"/>
      <c r="S19" s="19"/>
    </row>
    <row r="20" spans="1:20" ht="24" customHeight="1" x14ac:dyDescent="0.35">
      <c r="A20" s="23"/>
      <c r="B20" s="34"/>
      <c r="C20" s="24" t="s">
        <v>10</v>
      </c>
      <c r="D20" s="15">
        <v>463</v>
      </c>
      <c r="E20" s="15">
        <v>593</v>
      </c>
      <c r="F20" s="15">
        <v>703</v>
      </c>
      <c r="G20" s="21">
        <f>(+D20+E20+F20)/3</f>
        <v>586.33333333333337</v>
      </c>
      <c r="H20" s="25">
        <v>463</v>
      </c>
      <c r="I20" s="25">
        <v>593</v>
      </c>
      <c r="J20" s="25">
        <v>703</v>
      </c>
      <c r="K20" s="21">
        <f>(+H20+I20+J20)/3</f>
        <v>586.33333333333337</v>
      </c>
      <c r="L20" s="26">
        <f t="shared" ref="L20:S21" si="2">(+D20/D$54)*100</f>
        <v>0.26558520524057544</v>
      </c>
      <c r="M20" s="26">
        <f t="shared" si="2"/>
        <v>0.32835903541072564</v>
      </c>
      <c r="N20" s="26">
        <f t="shared" si="2"/>
        <v>0.35875400600134721</v>
      </c>
      <c r="O20" s="22">
        <f t="shared" si="2"/>
        <v>0.31930149394615986</v>
      </c>
      <c r="P20" s="26">
        <f t="shared" si="2"/>
        <v>0.25845995824448187</v>
      </c>
      <c r="Q20" s="26">
        <f t="shared" si="2"/>
        <v>0.3195869621453824</v>
      </c>
      <c r="R20" s="26">
        <f t="shared" si="2"/>
        <v>0.34761196022488466</v>
      </c>
      <c r="S20" s="22">
        <f t="shared" si="2"/>
        <v>0.31026922337443802</v>
      </c>
    </row>
    <row r="21" spans="1:20" ht="24" customHeight="1" x14ac:dyDescent="0.35">
      <c r="A21" s="23"/>
      <c r="B21" s="34"/>
      <c r="C21" s="24" t="s">
        <v>11</v>
      </c>
      <c r="D21" s="15">
        <v>23</v>
      </c>
      <c r="E21" s="15">
        <v>17</v>
      </c>
      <c r="F21" s="15">
        <v>19</v>
      </c>
      <c r="G21" s="21">
        <f>(+D21+E21+F21)/3</f>
        <v>19.666666666666668</v>
      </c>
      <c r="H21" s="25">
        <v>23</v>
      </c>
      <c r="I21" s="25">
        <v>17</v>
      </c>
      <c r="J21" s="25">
        <v>19</v>
      </c>
      <c r="K21" s="21">
        <f>(+H21+I21+J21)/3</f>
        <v>19.666666666666668</v>
      </c>
      <c r="L21" s="26">
        <f t="shared" si="2"/>
        <v>1.3193217538948672E-2</v>
      </c>
      <c r="M21" s="26">
        <f t="shared" si="2"/>
        <v>9.4133281652315961E-3</v>
      </c>
      <c r="N21" s="26">
        <f t="shared" si="2"/>
        <v>9.6960542162526277E-3</v>
      </c>
      <c r="O21" s="22">
        <f t="shared" si="2"/>
        <v>1.0709942093702919E-2</v>
      </c>
      <c r="P21" s="26">
        <f t="shared" si="2"/>
        <v>1.2839263584499102E-2</v>
      </c>
      <c r="Q21" s="26">
        <f t="shared" si="2"/>
        <v>9.1618522031559884E-3</v>
      </c>
      <c r="R21" s="26">
        <f t="shared" si="2"/>
        <v>9.394917843915801E-3</v>
      </c>
      <c r="S21" s="22">
        <f t="shared" si="2"/>
        <v>1.0406983615174441E-2</v>
      </c>
    </row>
    <row r="22" spans="1:20" ht="24" customHeight="1" x14ac:dyDescent="0.35">
      <c r="A22" s="27" t="s">
        <v>20</v>
      </c>
      <c r="B22" s="37"/>
      <c r="C22" s="28" t="s">
        <v>16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17</v>
      </c>
      <c r="D23" s="29">
        <v>180</v>
      </c>
      <c r="E23" s="29">
        <v>144</v>
      </c>
      <c r="F23" s="29">
        <v>203</v>
      </c>
      <c r="G23" s="16">
        <f>(+D23+E23+F23)/3</f>
        <v>175.66666666666666</v>
      </c>
      <c r="H23" s="30">
        <v>185</v>
      </c>
      <c r="I23" s="30">
        <v>149</v>
      </c>
      <c r="J23" s="30">
        <v>206</v>
      </c>
      <c r="K23" s="16">
        <f>(+H23+I23+J23)/3</f>
        <v>180</v>
      </c>
      <c r="L23" s="31">
        <f t="shared" ref="L23:S25" si="3">(+D23/D$54)*100</f>
        <v>0.10325126769612004</v>
      </c>
      <c r="M23" s="31">
        <f t="shared" si="3"/>
        <v>7.9736426811373509E-2</v>
      </c>
      <c r="N23" s="31">
        <f t="shared" si="3"/>
        <v>0.10359468452101493</v>
      </c>
      <c r="O23" s="19">
        <f t="shared" si="3"/>
        <v>9.5663381074261644E-2</v>
      </c>
      <c r="P23" s="31">
        <f t="shared" si="3"/>
        <v>0.10327233752749278</v>
      </c>
      <c r="Q23" s="31">
        <f t="shared" si="3"/>
        <v>8.0300939898249546E-2</v>
      </c>
      <c r="R23" s="31">
        <f t="shared" si="3"/>
        <v>0.10186068820245554</v>
      </c>
      <c r="S23" s="19">
        <f t="shared" si="3"/>
        <v>9.5250358511766067E-2</v>
      </c>
      <c r="T23" s="73"/>
    </row>
    <row r="24" spans="1:20" ht="24" customHeight="1" x14ac:dyDescent="0.35">
      <c r="A24" s="27"/>
      <c r="B24" s="37"/>
      <c r="C24" s="32" t="s">
        <v>18</v>
      </c>
      <c r="D24" s="29">
        <v>180</v>
      </c>
      <c r="E24" s="29">
        <v>144</v>
      </c>
      <c r="F24" s="29">
        <v>203</v>
      </c>
      <c r="G24" s="21">
        <f>(+D24+E24+F24)/3</f>
        <v>175.66666666666666</v>
      </c>
      <c r="H24" s="30">
        <v>185</v>
      </c>
      <c r="I24" s="30">
        <v>149</v>
      </c>
      <c r="J24" s="30">
        <v>206</v>
      </c>
      <c r="K24" s="21">
        <f>(+H24+I24+J24)/3</f>
        <v>180</v>
      </c>
      <c r="L24" s="31">
        <f t="shared" si="3"/>
        <v>0.10325126769612004</v>
      </c>
      <c r="M24" s="31">
        <f t="shared" si="3"/>
        <v>7.9736426811373509E-2</v>
      </c>
      <c r="N24" s="31">
        <f t="shared" si="3"/>
        <v>0.10359468452101493</v>
      </c>
      <c r="O24" s="22">
        <f t="shared" si="3"/>
        <v>9.5663381074261644E-2</v>
      </c>
      <c r="P24" s="31">
        <f t="shared" si="3"/>
        <v>0.10327233752749278</v>
      </c>
      <c r="Q24" s="31">
        <f t="shared" si="3"/>
        <v>8.0300939898249546E-2</v>
      </c>
      <c r="R24" s="31">
        <f t="shared" si="3"/>
        <v>0.10186068820245554</v>
      </c>
      <c r="S24" s="22">
        <f t="shared" si="3"/>
        <v>9.5250358511766067E-2</v>
      </c>
    </row>
    <row r="25" spans="1:20" ht="24" customHeight="1" x14ac:dyDescent="0.35">
      <c r="A25" s="27"/>
      <c r="B25" s="37"/>
      <c r="C25" s="32" t="s">
        <v>19</v>
      </c>
      <c r="D25" s="29">
        <v>0</v>
      </c>
      <c r="E25" s="29">
        <v>0</v>
      </c>
      <c r="F25" s="29">
        <v>0</v>
      </c>
      <c r="G25" s="21">
        <f>(+D25+E25+F25)/3</f>
        <v>0</v>
      </c>
      <c r="H25" s="30">
        <v>0</v>
      </c>
      <c r="I25" s="30">
        <v>0</v>
      </c>
      <c r="J25" s="30">
        <v>0</v>
      </c>
      <c r="K25" s="21">
        <f>(+H25+I25+J25)/3</f>
        <v>0</v>
      </c>
      <c r="L25" s="31">
        <f t="shared" si="3"/>
        <v>0</v>
      </c>
      <c r="M25" s="31">
        <f t="shared" si="3"/>
        <v>0</v>
      </c>
      <c r="N25" s="31">
        <f t="shared" si="3"/>
        <v>0</v>
      </c>
      <c r="O25" s="22">
        <f t="shared" si="3"/>
        <v>0</v>
      </c>
      <c r="P25" s="31">
        <f t="shared" si="3"/>
        <v>0</v>
      </c>
      <c r="Q25" s="31">
        <f t="shared" si="3"/>
        <v>0</v>
      </c>
      <c r="R25" s="31">
        <f t="shared" si="3"/>
        <v>0</v>
      </c>
      <c r="S25" s="22">
        <f t="shared" si="3"/>
        <v>0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1651</v>
      </c>
      <c r="E27" s="15">
        <v>1722</v>
      </c>
      <c r="F27" s="15">
        <v>1779</v>
      </c>
      <c r="G27" s="16">
        <f>(+D27+E27+F27)/3</f>
        <v>1717.3333333333333</v>
      </c>
      <c r="H27" s="17">
        <v>1938</v>
      </c>
      <c r="I27" s="17">
        <v>1707</v>
      </c>
      <c r="J27" s="17">
        <v>1950</v>
      </c>
      <c r="K27" s="16">
        <f>(+H27+I27+J27)/3</f>
        <v>1865</v>
      </c>
      <c r="L27" s="18">
        <f t="shared" ref="L27:S27" si="4">(+D27/D$54)*100</f>
        <v>0.94704357203496781</v>
      </c>
      <c r="M27" s="18">
        <f t="shared" si="4"/>
        <v>0.95351477061934165</v>
      </c>
      <c r="N27" s="18">
        <f t="shared" si="4"/>
        <v>0.9078568658270223</v>
      </c>
      <c r="O27" s="19">
        <f t="shared" si="4"/>
        <v>0.93521392655521074</v>
      </c>
      <c r="P27" s="18">
        <f t="shared" si="4"/>
        <v>1.0818475142069244</v>
      </c>
      <c r="Q27" s="18">
        <f t="shared" si="4"/>
        <v>0.91995774769336891</v>
      </c>
      <c r="R27" s="18">
        <f t="shared" si="4"/>
        <v>0.96421525240188488</v>
      </c>
      <c r="S27" s="19">
        <f t="shared" si="4"/>
        <v>0.98689954791357626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1432</v>
      </c>
      <c r="E29" s="29">
        <v>1364</v>
      </c>
      <c r="F29" s="29">
        <v>1503</v>
      </c>
      <c r="G29" s="16">
        <f>(+D29+E29+F29)/3</f>
        <v>1433</v>
      </c>
      <c r="H29" s="30">
        <v>1723</v>
      </c>
      <c r="I29" s="30">
        <v>1654</v>
      </c>
      <c r="J29" s="30">
        <v>1947</v>
      </c>
      <c r="K29" s="16">
        <f>(+H29+I29+J29)/3</f>
        <v>1774.6666666666667</v>
      </c>
      <c r="L29" s="31">
        <f t="shared" ref="L29:S32" si="5">(+D29/D$54)*100</f>
        <v>0.82142119633802169</v>
      </c>
      <c r="M29" s="31">
        <f t="shared" si="5"/>
        <v>0.7552811539632881</v>
      </c>
      <c r="N29" s="31">
        <f t="shared" si="5"/>
        <v>0.76700892036987889</v>
      </c>
      <c r="O29" s="19">
        <f t="shared" si="5"/>
        <v>0.78037357730218371</v>
      </c>
      <c r="P29" s="31">
        <f t="shared" si="5"/>
        <v>0.96182831113443257</v>
      </c>
      <c r="Q29" s="31">
        <f t="shared" si="5"/>
        <v>0.89139432611882385</v>
      </c>
      <c r="R29" s="31">
        <f t="shared" si="5"/>
        <v>0.96273184432126657</v>
      </c>
      <c r="S29" s="19">
        <f t="shared" si="5"/>
        <v>0.93909797910489368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403</v>
      </c>
      <c r="E30" s="29">
        <v>370</v>
      </c>
      <c r="F30" s="29">
        <v>460</v>
      </c>
      <c r="G30" s="21">
        <f>(+D30+E30+F30)/3</f>
        <v>411</v>
      </c>
      <c r="H30" s="30">
        <v>648</v>
      </c>
      <c r="I30" s="30">
        <v>633</v>
      </c>
      <c r="J30" s="30">
        <v>704</v>
      </c>
      <c r="K30" s="21">
        <f>(+H30+I30+J30)/3</f>
        <v>661.66666666666663</v>
      </c>
      <c r="L30" s="31">
        <f t="shared" si="5"/>
        <v>0.23116811600853546</v>
      </c>
      <c r="M30" s="31">
        <f t="shared" si="5"/>
        <v>0.20487831889033473</v>
      </c>
      <c r="N30" s="31">
        <f t="shared" si="5"/>
        <v>0.23474657576190572</v>
      </c>
      <c r="O30" s="22">
        <f t="shared" si="5"/>
        <v>0.22381963731416435</v>
      </c>
      <c r="P30" s="31">
        <f t="shared" si="5"/>
        <v>0.36173229577197469</v>
      </c>
      <c r="Q30" s="31">
        <f t="shared" si="5"/>
        <v>0.34114426144692589</v>
      </c>
      <c r="R30" s="31">
        <f t="shared" si="5"/>
        <v>0.34810642958509075</v>
      </c>
      <c r="S30" s="22">
        <f t="shared" si="5"/>
        <v>0.35013326230714009</v>
      </c>
    </row>
    <row r="31" spans="1:20" ht="24" customHeight="1" x14ac:dyDescent="0.35">
      <c r="A31" s="27"/>
      <c r="B31" s="33"/>
      <c r="C31" s="32" t="s">
        <v>54</v>
      </c>
      <c r="D31" s="29">
        <v>544</v>
      </c>
      <c r="E31" s="29">
        <v>531</v>
      </c>
      <c r="F31" s="29">
        <v>565</v>
      </c>
      <c r="G31" s="21">
        <f>(+D31+E31+F31)/3</f>
        <v>546.66666666666663</v>
      </c>
      <c r="H31" s="30">
        <v>508</v>
      </c>
      <c r="I31" s="30">
        <v>476</v>
      </c>
      <c r="J31" s="30">
        <v>603</v>
      </c>
      <c r="K31" s="21">
        <f>(+H31+I31+J31)/3</f>
        <v>529</v>
      </c>
      <c r="L31" s="31">
        <f t="shared" si="5"/>
        <v>0.31204827570382948</v>
      </c>
      <c r="M31" s="31">
        <f t="shared" si="5"/>
        <v>0.2940280738669398</v>
      </c>
      <c r="N31" s="31">
        <f t="shared" si="5"/>
        <v>0.28833003327277551</v>
      </c>
      <c r="O31" s="22">
        <f t="shared" si="5"/>
        <v>0.29770008531648784</v>
      </c>
      <c r="P31" s="31">
        <f t="shared" si="5"/>
        <v>0.28358025656198016</v>
      </c>
      <c r="Q31" s="31">
        <f t="shared" si="5"/>
        <v>0.25653186168836772</v>
      </c>
      <c r="R31" s="31">
        <f t="shared" si="5"/>
        <v>0.29816502420427521</v>
      </c>
      <c r="S31" s="22">
        <f t="shared" si="5"/>
        <v>0.27993022029291248</v>
      </c>
    </row>
    <row r="32" spans="1:20" ht="24" customHeight="1" x14ac:dyDescent="0.35">
      <c r="A32" s="27"/>
      <c r="B32" s="33"/>
      <c r="C32" s="32" t="s">
        <v>55</v>
      </c>
      <c r="D32" s="29">
        <v>485</v>
      </c>
      <c r="E32" s="29">
        <v>463</v>
      </c>
      <c r="F32" s="29">
        <v>478</v>
      </c>
      <c r="G32" s="21">
        <f>(+D32+E32+F32)/3</f>
        <v>475.33333333333331</v>
      </c>
      <c r="H32" s="30">
        <v>567</v>
      </c>
      <c r="I32" s="30">
        <v>545</v>
      </c>
      <c r="J32" s="30">
        <v>640</v>
      </c>
      <c r="K32" s="21">
        <f>(+H32+I32+J32)/3</f>
        <v>584</v>
      </c>
      <c r="L32" s="31">
        <f t="shared" si="5"/>
        <v>0.27820480462565683</v>
      </c>
      <c r="M32" s="31">
        <f t="shared" si="5"/>
        <v>0.25637476120601349</v>
      </c>
      <c r="N32" s="31">
        <f t="shared" si="5"/>
        <v>0.24393231133519769</v>
      </c>
      <c r="O32" s="22">
        <f t="shared" si="5"/>
        <v>0.25885385467153149</v>
      </c>
      <c r="P32" s="31">
        <f t="shared" si="5"/>
        <v>0.31651575880047789</v>
      </c>
      <c r="Q32" s="31">
        <f t="shared" si="5"/>
        <v>0.29371820298353024</v>
      </c>
      <c r="R32" s="31">
        <f t="shared" si="5"/>
        <v>0.31646039053190073</v>
      </c>
      <c r="S32" s="22">
        <f t="shared" si="5"/>
        <v>0.30903449650484099</v>
      </c>
    </row>
    <row r="33" spans="1:20" ht="24" customHeight="1" x14ac:dyDescent="0.35">
      <c r="A33" s="13" t="s">
        <v>30</v>
      </c>
      <c r="B33" s="13"/>
      <c r="C33" s="14" t="s">
        <v>76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77</v>
      </c>
      <c r="D34" s="15">
        <v>51</v>
      </c>
      <c r="E34" s="15">
        <v>123</v>
      </c>
      <c r="F34" s="15">
        <v>188</v>
      </c>
      <c r="G34" s="16">
        <f>(+D34+E34+F34)/3</f>
        <v>120.66666666666667</v>
      </c>
      <c r="H34" s="17">
        <v>10</v>
      </c>
      <c r="I34" s="17">
        <v>159</v>
      </c>
      <c r="J34" s="17">
        <v>175</v>
      </c>
      <c r="K34" s="16">
        <f>(+H34+I34+J34)/3</f>
        <v>114.66666666666667</v>
      </c>
      <c r="L34" s="18">
        <f t="shared" ref="L34:S34" si="6">(+D34/D$54)*100</f>
        <v>2.9254525847234012E-2</v>
      </c>
      <c r="M34" s="18">
        <f t="shared" si="6"/>
        <v>6.8108197901381548E-2</v>
      </c>
      <c r="N34" s="18">
        <f t="shared" si="6"/>
        <v>9.5939904876604962E-2</v>
      </c>
      <c r="O34" s="19">
        <f t="shared" si="6"/>
        <v>6.571184810034672E-2</v>
      </c>
      <c r="P34" s="18">
        <f t="shared" si="6"/>
        <v>5.5822885149996093E-3</v>
      </c>
      <c r="Q34" s="18">
        <f t="shared" si="6"/>
        <v>8.5690264723635418E-2</v>
      </c>
      <c r="R34" s="18">
        <f t="shared" si="6"/>
        <v>8.6532138036066603E-2</v>
      </c>
      <c r="S34" s="19">
        <f t="shared" si="6"/>
        <v>6.0678006163050982E-2</v>
      </c>
      <c r="T34" s="73"/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2813</v>
      </c>
      <c r="E36" s="29">
        <v>2688</v>
      </c>
      <c r="F36" s="29">
        <v>3207</v>
      </c>
      <c r="G36" s="16">
        <f>(+D36+E36+F36)/3</f>
        <v>2902.6666666666665</v>
      </c>
      <c r="H36" s="30">
        <v>3611</v>
      </c>
      <c r="I36" s="30">
        <v>3491</v>
      </c>
      <c r="J36" s="30">
        <v>3790</v>
      </c>
      <c r="K36" s="16">
        <f>(+H36+I36+J36)/3</f>
        <v>3630.6666666666665</v>
      </c>
      <c r="L36" s="31">
        <f t="shared" ref="L36:S38" si="7">(+D36/D$54)*100</f>
        <v>1.6135878668288095</v>
      </c>
      <c r="M36" s="31">
        <f t="shared" si="7"/>
        <v>1.4884133004789724</v>
      </c>
      <c r="N36" s="31">
        <f t="shared" si="7"/>
        <v>1.6365918879748513</v>
      </c>
      <c r="O36" s="19">
        <f t="shared" si="7"/>
        <v>1.580714843253644</v>
      </c>
      <c r="P36" s="31">
        <f t="shared" si="7"/>
        <v>2.0157643827663589</v>
      </c>
      <c r="Q36" s="31">
        <f t="shared" si="7"/>
        <v>1.881413296542209</v>
      </c>
      <c r="R36" s="31">
        <f t="shared" si="7"/>
        <v>1.8740388751810995</v>
      </c>
      <c r="S36" s="19">
        <f t="shared" si="7"/>
        <v>1.9212350090928816</v>
      </c>
      <c r="T36" s="73"/>
    </row>
    <row r="37" spans="1:20" ht="24" customHeight="1" x14ac:dyDescent="0.35">
      <c r="A37" s="27"/>
      <c r="B37" s="27"/>
      <c r="C37" s="32" t="s">
        <v>23</v>
      </c>
      <c r="D37" s="29">
        <v>2813</v>
      </c>
      <c r="E37" s="29">
        <v>2688</v>
      </c>
      <c r="F37" s="29">
        <v>3206</v>
      </c>
      <c r="G37" s="21">
        <f>(+D37+E37+F37)/3</f>
        <v>2902.3333333333335</v>
      </c>
      <c r="H37" s="30">
        <v>3611</v>
      </c>
      <c r="I37" s="30">
        <v>3491</v>
      </c>
      <c r="J37" s="30">
        <v>3790</v>
      </c>
      <c r="K37" s="21">
        <f>(+H37+I37+J37)/3</f>
        <v>3630.6666666666665</v>
      </c>
      <c r="L37" s="31">
        <f t="shared" si="7"/>
        <v>1.6135878668288095</v>
      </c>
      <c r="M37" s="31">
        <f t="shared" si="7"/>
        <v>1.4884133004789724</v>
      </c>
      <c r="N37" s="31">
        <f t="shared" si="7"/>
        <v>1.6360815693318911</v>
      </c>
      <c r="O37" s="22">
        <f t="shared" si="7"/>
        <v>1.5805333188113779</v>
      </c>
      <c r="P37" s="31">
        <f t="shared" si="7"/>
        <v>2.0157643827663589</v>
      </c>
      <c r="Q37" s="31">
        <f t="shared" si="7"/>
        <v>1.881413296542209</v>
      </c>
      <c r="R37" s="31">
        <f t="shared" si="7"/>
        <v>1.8740388751810995</v>
      </c>
      <c r="S37" s="22">
        <f t="shared" si="7"/>
        <v>1.9212350090928816</v>
      </c>
    </row>
    <row r="38" spans="1:20" ht="24" customHeight="1" x14ac:dyDescent="0.35">
      <c r="A38" s="27"/>
      <c r="B38" s="27"/>
      <c r="C38" s="32" t="s">
        <v>24</v>
      </c>
      <c r="D38" s="29">
        <v>0</v>
      </c>
      <c r="E38" s="29">
        <v>0</v>
      </c>
      <c r="F38" s="29">
        <v>1</v>
      </c>
      <c r="G38" s="21">
        <f>(+D38+E38+F38)/3</f>
        <v>0.33333333333333331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7"/>
        <v>0</v>
      </c>
      <c r="M38" s="31">
        <f t="shared" si="7"/>
        <v>0</v>
      </c>
      <c r="N38" s="31">
        <f t="shared" si="7"/>
        <v>5.1031864296066458E-4</v>
      </c>
      <c r="O38" s="22">
        <f t="shared" si="7"/>
        <v>1.8152444226615113E-4</v>
      </c>
      <c r="P38" s="31">
        <f t="shared" si="7"/>
        <v>0</v>
      </c>
      <c r="Q38" s="31">
        <f t="shared" si="7"/>
        <v>0</v>
      </c>
      <c r="R38" s="31">
        <f t="shared" si="7"/>
        <v>0</v>
      </c>
      <c r="S38" s="22">
        <f t="shared" si="7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135</v>
      </c>
      <c r="E40" s="15">
        <v>78</v>
      </c>
      <c r="F40" s="15">
        <v>86</v>
      </c>
      <c r="G40" s="16">
        <f>(+D40+E40+F40)/3</f>
        <v>99.666666666666671</v>
      </c>
      <c r="H40" s="25">
        <v>234</v>
      </c>
      <c r="I40" s="25">
        <v>258</v>
      </c>
      <c r="J40" s="25">
        <v>69</v>
      </c>
      <c r="K40" s="16">
        <f>(+H40+I40+J40)/3</f>
        <v>187</v>
      </c>
      <c r="L40" s="26">
        <f t="shared" ref="L40:S42" si="8">(+D40/D$54)*100</f>
        <v>7.7438450772090037E-2</v>
      </c>
      <c r="M40" s="26">
        <f t="shared" si="8"/>
        <v>4.3190564522827324E-2</v>
      </c>
      <c r="N40" s="26">
        <f t="shared" si="8"/>
        <v>4.3887403294617156E-2</v>
      </c>
      <c r="O40" s="19">
        <f t="shared" si="8"/>
        <v>5.4275808237579187E-2</v>
      </c>
      <c r="P40" s="26">
        <f t="shared" si="8"/>
        <v>0.13062555125099085</v>
      </c>
      <c r="Q40" s="26">
        <f t="shared" si="8"/>
        <v>0.13904458049495561</v>
      </c>
      <c r="R40" s="26">
        <f t="shared" si="8"/>
        <v>3.4118385854220543E-2</v>
      </c>
      <c r="S40" s="19">
        <f t="shared" si="8"/>
        <v>9.8954539120556975E-2</v>
      </c>
      <c r="T40" s="73"/>
    </row>
    <row r="41" spans="1:20" ht="24" customHeight="1" x14ac:dyDescent="0.35">
      <c r="A41" s="13"/>
      <c r="B41" s="13"/>
      <c r="C41" s="24" t="s">
        <v>27</v>
      </c>
      <c r="D41" s="15">
        <v>11</v>
      </c>
      <c r="E41" s="15">
        <v>0</v>
      </c>
      <c r="F41" s="15">
        <v>0</v>
      </c>
      <c r="G41" s="21">
        <f>(+D41+E41+F41)/3</f>
        <v>3.6666666666666665</v>
      </c>
      <c r="H41" s="17">
        <v>43</v>
      </c>
      <c r="I41" s="17">
        <v>0</v>
      </c>
      <c r="J41" s="25">
        <v>31</v>
      </c>
      <c r="K41" s="21">
        <f>(+H41+I41+J41)/3</f>
        <v>24.666666666666668</v>
      </c>
      <c r="L41" s="18">
        <f t="shared" si="8"/>
        <v>6.3097996925406694E-3</v>
      </c>
      <c r="M41" s="18">
        <f t="shared" si="8"/>
        <v>0</v>
      </c>
      <c r="N41" s="26">
        <f t="shared" si="8"/>
        <v>0</v>
      </c>
      <c r="O41" s="22">
        <f t="shared" si="8"/>
        <v>1.9967688649276624E-3</v>
      </c>
      <c r="P41" s="18">
        <f t="shared" si="8"/>
        <v>2.4003840614498319E-2</v>
      </c>
      <c r="Q41" s="18">
        <f t="shared" si="8"/>
        <v>0</v>
      </c>
      <c r="R41" s="26">
        <f t="shared" si="8"/>
        <v>1.5328550166388941E-2</v>
      </c>
      <c r="S41" s="22">
        <f t="shared" si="8"/>
        <v>1.3052826907167945E-2</v>
      </c>
    </row>
    <row r="42" spans="1:20" ht="24" customHeight="1" x14ac:dyDescent="0.35">
      <c r="A42" s="13"/>
      <c r="B42" s="13"/>
      <c r="C42" s="24" t="s">
        <v>19</v>
      </c>
      <c r="D42" s="15">
        <v>124</v>
      </c>
      <c r="E42" s="15">
        <v>78</v>
      </c>
      <c r="F42" s="15">
        <v>86</v>
      </c>
      <c r="G42" s="21">
        <f>(+D42+E42+F42)/3</f>
        <v>96</v>
      </c>
      <c r="H42" s="17">
        <v>191</v>
      </c>
      <c r="I42" s="17">
        <v>258</v>
      </c>
      <c r="J42" s="25">
        <v>38</v>
      </c>
      <c r="K42" s="21">
        <f>(+H42+I42+J42)/3</f>
        <v>162.33333333333334</v>
      </c>
      <c r="L42" s="18">
        <f t="shared" si="8"/>
        <v>7.1128651079549368E-2</v>
      </c>
      <c r="M42" s="18">
        <f t="shared" si="8"/>
        <v>4.3190564522827324E-2</v>
      </c>
      <c r="N42" s="26">
        <f t="shared" si="8"/>
        <v>4.3887403294617156E-2</v>
      </c>
      <c r="O42" s="22">
        <f t="shared" si="8"/>
        <v>5.227903937265152E-2</v>
      </c>
      <c r="P42" s="18">
        <f t="shared" si="8"/>
        <v>0.10662171063649253</v>
      </c>
      <c r="Q42" s="18">
        <f t="shared" si="8"/>
        <v>0.13904458049495561</v>
      </c>
      <c r="R42" s="26">
        <f t="shared" si="8"/>
        <v>1.8789835687831602E-2</v>
      </c>
      <c r="S42" s="22">
        <f t="shared" si="8"/>
        <v>8.5901712213389034E-2</v>
      </c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212</v>
      </c>
      <c r="E44" s="29">
        <v>84</v>
      </c>
      <c r="F44" s="29">
        <v>263</v>
      </c>
      <c r="G44" s="16">
        <f>(+D44+E44+F44)/3</f>
        <v>186.33333333333334</v>
      </c>
      <c r="H44" s="30">
        <v>12</v>
      </c>
      <c r="I44" s="30">
        <v>279</v>
      </c>
      <c r="J44" s="42">
        <v>235</v>
      </c>
      <c r="K44" s="16">
        <f>(+H44+I44+J44)/3</f>
        <v>175.33333333333334</v>
      </c>
      <c r="L44" s="31">
        <f t="shared" ref="L44:S48" si="9">(+D44/D$54)*100</f>
        <v>0.12160704861987472</v>
      </c>
      <c r="M44" s="31">
        <f t="shared" si="9"/>
        <v>4.6512915639967886E-2</v>
      </c>
      <c r="N44" s="43">
        <f t="shared" si="9"/>
        <v>0.1342138030986548</v>
      </c>
      <c r="O44" s="19">
        <f t="shared" si="9"/>
        <v>0.10147216322677849</v>
      </c>
      <c r="P44" s="31">
        <f t="shared" si="9"/>
        <v>6.698746217999531E-3</v>
      </c>
      <c r="Q44" s="31">
        <f t="shared" si="9"/>
        <v>0.15036216262826593</v>
      </c>
      <c r="R44" s="43">
        <f t="shared" si="9"/>
        <v>0.11620029964843229</v>
      </c>
      <c r="S44" s="19">
        <f t="shared" si="9"/>
        <v>9.2780904772572143E-2</v>
      </c>
      <c r="T44" s="73"/>
    </row>
    <row r="45" spans="1:20" ht="24" customHeight="1" x14ac:dyDescent="0.35">
      <c r="A45" s="13" t="s">
        <v>41</v>
      </c>
      <c r="B45" s="13"/>
      <c r="C45" s="14" t="s">
        <v>45</v>
      </c>
      <c r="D45" s="15">
        <v>3</v>
      </c>
      <c r="E45" s="15">
        <v>2</v>
      </c>
      <c r="F45" s="15">
        <v>2</v>
      </c>
      <c r="G45" s="16">
        <f>(+D45+E45+F45)/3</f>
        <v>2.3333333333333335</v>
      </c>
      <c r="H45" s="17">
        <v>0</v>
      </c>
      <c r="I45" s="17">
        <v>0</v>
      </c>
      <c r="J45" s="17">
        <v>0</v>
      </c>
      <c r="K45" s="16">
        <f>(+H45+I45+J45)/3</f>
        <v>0</v>
      </c>
      <c r="L45" s="18">
        <f t="shared" si="9"/>
        <v>1.7208544616020009E-3</v>
      </c>
      <c r="M45" s="18">
        <f t="shared" si="9"/>
        <v>1.1074503723801877E-3</v>
      </c>
      <c r="N45" s="18">
        <f t="shared" si="9"/>
        <v>1.0206372859213292E-3</v>
      </c>
      <c r="O45" s="19">
        <f t="shared" si="9"/>
        <v>1.2706710958630581E-3</v>
      </c>
      <c r="P45" s="18">
        <f t="shared" si="9"/>
        <v>0</v>
      </c>
      <c r="Q45" s="18">
        <f t="shared" si="9"/>
        <v>0</v>
      </c>
      <c r="R45" s="18">
        <f t="shared" si="9"/>
        <v>0</v>
      </c>
      <c r="S45" s="19">
        <f t="shared" si="9"/>
        <v>0</v>
      </c>
      <c r="T45" s="73"/>
    </row>
    <row r="46" spans="1:20" ht="24" customHeight="1" x14ac:dyDescent="0.35">
      <c r="A46" s="13"/>
      <c r="B46" s="13"/>
      <c r="C46" s="20" t="s">
        <v>46</v>
      </c>
      <c r="D46" s="15">
        <v>3</v>
      </c>
      <c r="E46" s="15">
        <v>2</v>
      </c>
      <c r="F46" s="15">
        <v>2</v>
      </c>
      <c r="G46" s="21">
        <f>(+D46+E46+F46)/3</f>
        <v>2.3333333333333335</v>
      </c>
      <c r="H46" s="17">
        <v>0</v>
      </c>
      <c r="I46" s="17">
        <v>0</v>
      </c>
      <c r="J46" s="17">
        <v>0</v>
      </c>
      <c r="K46" s="21">
        <f>(+H46+I46+J46)/3</f>
        <v>0</v>
      </c>
      <c r="L46" s="18">
        <f t="shared" si="9"/>
        <v>1.7208544616020009E-3</v>
      </c>
      <c r="M46" s="18">
        <f t="shared" si="9"/>
        <v>1.1074503723801877E-3</v>
      </c>
      <c r="N46" s="18">
        <f t="shared" si="9"/>
        <v>1.0206372859213292E-3</v>
      </c>
      <c r="O46" s="22">
        <f t="shared" si="9"/>
        <v>1.2706710958630581E-3</v>
      </c>
      <c r="P46" s="18">
        <f t="shared" si="9"/>
        <v>0</v>
      </c>
      <c r="Q46" s="18">
        <f t="shared" si="9"/>
        <v>0</v>
      </c>
      <c r="R46" s="18">
        <f t="shared" si="9"/>
        <v>0</v>
      </c>
      <c r="S46" s="22">
        <f t="shared" si="9"/>
        <v>0</v>
      </c>
      <c r="T46" s="73"/>
    </row>
    <row r="47" spans="1:20" ht="24" customHeight="1" x14ac:dyDescent="0.35">
      <c r="A47" s="23"/>
      <c r="B47" s="23"/>
      <c r="C47" s="24" t="s">
        <v>47</v>
      </c>
      <c r="D47" s="15">
        <v>0</v>
      </c>
      <c r="E47" s="15">
        <v>0</v>
      </c>
      <c r="F47" s="15">
        <v>0</v>
      </c>
      <c r="G47" s="21">
        <f>(+D47+E47+F47)/3</f>
        <v>0</v>
      </c>
      <c r="H47" s="25">
        <v>0</v>
      </c>
      <c r="I47" s="25">
        <v>0</v>
      </c>
      <c r="J47" s="25">
        <v>0</v>
      </c>
      <c r="K47" s="21">
        <f>(+H47+I47+J47)/3</f>
        <v>0</v>
      </c>
      <c r="L47" s="26">
        <f t="shared" si="9"/>
        <v>0</v>
      </c>
      <c r="M47" s="26">
        <f t="shared" si="9"/>
        <v>0</v>
      </c>
      <c r="N47" s="26">
        <f t="shared" si="9"/>
        <v>0</v>
      </c>
      <c r="O47" s="22">
        <f t="shared" si="9"/>
        <v>0</v>
      </c>
      <c r="P47" s="26">
        <f t="shared" si="9"/>
        <v>0</v>
      </c>
      <c r="Q47" s="26">
        <f t="shared" si="9"/>
        <v>0</v>
      </c>
      <c r="R47" s="26">
        <f t="shared" si="9"/>
        <v>0</v>
      </c>
      <c r="S47" s="22">
        <f t="shared" si="9"/>
        <v>0</v>
      </c>
      <c r="T47" s="73"/>
    </row>
    <row r="48" spans="1:20" ht="24" customHeight="1" x14ac:dyDescent="0.35">
      <c r="A48" s="23"/>
      <c r="B48" s="23"/>
      <c r="C48" s="24" t="s">
        <v>48</v>
      </c>
      <c r="D48" s="15">
        <v>0</v>
      </c>
      <c r="E48" s="15">
        <v>0</v>
      </c>
      <c r="F48" s="15">
        <v>0</v>
      </c>
      <c r="G48" s="21">
        <f>(+D48+E48+F48)/3</f>
        <v>0</v>
      </c>
      <c r="H48" s="25">
        <v>0</v>
      </c>
      <c r="I48" s="25">
        <v>0</v>
      </c>
      <c r="J48" s="25">
        <v>0</v>
      </c>
      <c r="K48" s="21">
        <f>(+H48+I48+J48)/3</f>
        <v>0</v>
      </c>
      <c r="L48" s="26">
        <f t="shared" si="9"/>
        <v>0</v>
      </c>
      <c r="M48" s="26">
        <f t="shared" si="9"/>
        <v>0</v>
      </c>
      <c r="N48" s="26">
        <f t="shared" si="9"/>
        <v>0</v>
      </c>
      <c r="O48" s="22">
        <f t="shared" si="9"/>
        <v>0</v>
      </c>
      <c r="P48" s="26">
        <f t="shared" si="9"/>
        <v>0</v>
      </c>
      <c r="Q48" s="26">
        <f t="shared" si="9"/>
        <v>0</v>
      </c>
      <c r="R48" s="26">
        <f t="shared" si="9"/>
        <v>0</v>
      </c>
      <c r="S48" s="22">
        <f t="shared" si="9"/>
        <v>0</v>
      </c>
      <c r="T48" s="73"/>
    </row>
    <row r="49" spans="1:256" ht="24" customHeight="1" x14ac:dyDescent="0.35">
      <c r="A49" s="27" t="s">
        <v>44</v>
      </c>
      <c r="B49" s="27"/>
      <c r="C49" s="28" t="s">
        <v>78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27"/>
      <c r="B50" s="33"/>
      <c r="C50" s="28" t="s">
        <v>79</v>
      </c>
      <c r="D50" s="29">
        <v>2</v>
      </c>
      <c r="E50" s="29">
        <v>10</v>
      </c>
      <c r="F50" s="29">
        <v>8</v>
      </c>
      <c r="G50" s="16">
        <f>(+D50+E50+F50)/3</f>
        <v>6.666666666666667</v>
      </c>
      <c r="H50" s="30">
        <v>1</v>
      </c>
      <c r="I50" s="30">
        <v>5</v>
      </c>
      <c r="J50" s="30">
        <v>0</v>
      </c>
      <c r="K50" s="16">
        <f>(+H50+I50+J50)/3</f>
        <v>2</v>
      </c>
      <c r="L50" s="31">
        <f t="shared" ref="L50:S50" si="10">(+D50/D$54)*100</f>
        <v>1.1472363077346672E-3</v>
      </c>
      <c r="M50" s="31">
        <f t="shared" si="10"/>
        <v>5.5372518619009386E-3</v>
      </c>
      <c r="N50" s="31">
        <f t="shared" si="10"/>
        <v>4.0825491436853167E-3</v>
      </c>
      <c r="O50" s="19">
        <f t="shared" si="10"/>
        <v>3.6304888453230228E-3</v>
      </c>
      <c r="P50" s="31">
        <f t="shared" si="10"/>
        <v>5.5822885149996095E-4</v>
      </c>
      <c r="Q50" s="31">
        <f t="shared" si="10"/>
        <v>2.6946624126929376E-3</v>
      </c>
      <c r="R50" s="31">
        <f t="shared" si="10"/>
        <v>0</v>
      </c>
      <c r="S50" s="19">
        <f t="shared" si="10"/>
        <v>1.0583373167974007E-3</v>
      </c>
      <c r="T50" s="73"/>
    </row>
    <row r="51" spans="1:256" ht="24" customHeight="1" x14ac:dyDescent="0.35">
      <c r="A51" s="23" t="s">
        <v>49</v>
      </c>
      <c r="B51" s="34"/>
      <c r="C51" s="35" t="s">
        <v>33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  <c r="T51" s="73"/>
    </row>
    <row r="52" spans="1:256" ht="24" customHeight="1" x14ac:dyDescent="0.35">
      <c r="A52" s="23"/>
      <c r="B52" s="34"/>
      <c r="C52" s="35" t="s">
        <v>34</v>
      </c>
      <c r="D52" s="15">
        <v>0</v>
      </c>
      <c r="E52" s="15">
        <v>0</v>
      </c>
      <c r="F52" s="15">
        <v>0</v>
      </c>
      <c r="G52" s="21">
        <f>(+D52+E52+F52)/3</f>
        <v>0</v>
      </c>
      <c r="H52" s="25">
        <v>3</v>
      </c>
      <c r="I52" s="25">
        <v>2</v>
      </c>
      <c r="J52" s="25">
        <v>8</v>
      </c>
      <c r="K52" s="21">
        <f>(+H52+I52+J52)/3</f>
        <v>4.333333333333333</v>
      </c>
      <c r="L52" s="26">
        <f t="shared" ref="L52:S53" si="11">(+D52/D$54)*100</f>
        <v>0</v>
      </c>
      <c r="M52" s="26">
        <f t="shared" si="11"/>
        <v>0</v>
      </c>
      <c r="N52" s="26">
        <f t="shared" si="11"/>
        <v>0</v>
      </c>
      <c r="O52" s="22">
        <f t="shared" si="11"/>
        <v>0</v>
      </c>
      <c r="P52" s="26">
        <f t="shared" si="11"/>
        <v>1.6746865544998827E-3</v>
      </c>
      <c r="Q52" s="26">
        <f t="shared" si="11"/>
        <v>1.0778649650771753E-3</v>
      </c>
      <c r="R52" s="26">
        <f t="shared" si="11"/>
        <v>3.955754881648758E-3</v>
      </c>
      <c r="S52" s="22">
        <f t="shared" si="11"/>
        <v>2.2930641863943683E-3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352</v>
      </c>
      <c r="E53" s="66">
        <v>390</v>
      </c>
      <c r="F53" s="66">
        <v>450</v>
      </c>
      <c r="G53" s="67">
        <f>(+D53+E53+F53)/3</f>
        <v>397.33333333333331</v>
      </c>
      <c r="H53" s="30">
        <v>359</v>
      </c>
      <c r="I53" s="30">
        <v>384</v>
      </c>
      <c r="J53" s="30">
        <v>442</v>
      </c>
      <c r="K53" s="67">
        <f>(+H53+I53+J53)/3</f>
        <v>395</v>
      </c>
      <c r="L53" s="31">
        <f t="shared" si="11"/>
        <v>0.20191359016130142</v>
      </c>
      <c r="M53" s="31">
        <f t="shared" si="11"/>
        <v>0.21595282261413659</v>
      </c>
      <c r="N53" s="31">
        <f t="shared" si="11"/>
        <v>0.22964338933229908</v>
      </c>
      <c r="O53" s="68">
        <f t="shared" si="11"/>
        <v>0.21637713518125215</v>
      </c>
      <c r="P53" s="31">
        <f t="shared" si="11"/>
        <v>0.20040415768848596</v>
      </c>
      <c r="Q53" s="31">
        <f t="shared" si="11"/>
        <v>0.20695007329481763</v>
      </c>
      <c r="R53" s="31">
        <f t="shared" si="11"/>
        <v>0.2185554572110939</v>
      </c>
      <c r="S53" s="68">
        <f t="shared" si="11"/>
        <v>0.20902162006748667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174332</v>
      </c>
      <c r="E54" s="46">
        <v>180595</v>
      </c>
      <c r="F54" s="46">
        <v>195956</v>
      </c>
      <c r="G54" s="70">
        <f>G15+G27+G29+G23+G36+G52+G40+G14+G44+G50+G45+G9+G53+G34</f>
        <v>183630</v>
      </c>
      <c r="H54" s="46">
        <v>179138</v>
      </c>
      <c r="I54" s="46">
        <v>185552</v>
      </c>
      <c r="J54" s="46">
        <v>202237</v>
      </c>
      <c r="K54" s="70">
        <f t="shared" ref="K54:S54" si="12">K15+K27+K29+K23+K36+K52+K40+K14+K44+K50+K45+K9+K53+K34</f>
        <v>188975.66666666666</v>
      </c>
      <c r="L54" s="71">
        <f t="shared" si="12"/>
        <v>100.00172085446161</v>
      </c>
      <c r="M54" s="71">
        <f t="shared" si="12"/>
        <v>100.00110745037239</v>
      </c>
      <c r="N54" s="71">
        <f t="shared" si="12"/>
        <v>100.0010206372859</v>
      </c>
      <c r="O54" s="72">
        <f t="shared" si="12"/>
        <v>100</v>
      </c>
      <c r="P54" s="71">
        <f t="shared" si="12"/>
        <v>100</v>
      </c>
      <c r="Q54" s="71">
        <f t="shared" si="12"/>
        <v>100</v>
      </c>
      <c r="R54" s="71">
        <f t="shared" si="12"/>
        <v>100</v>
      </c>
      <c r="S54" s="72">
        <f t="shared" si="12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147937</v>
      </c>
      <c r="E9" s="15">
        <v>144867</v>
      </c>
      <c r="F9" s="15">
        <v>151369</v>
      </c>
      <c r="G9" s="16">
        <f>(+D9+E9+F9)/3</f>
        <v>148057.66666666666</v>
      </c>
      <c r="H9" s="17">
        <v>150376</v>
      </c>
      <c r="I9" s="17">
        <v>147431</v>
      </c>
      <c r="J9" s="17">
        <v>153960</v>
      </c>
      <c r="K9" s="16">
        <f>(+H9+I9+J9)/3</f>
        <v>150589</v>
      </c>
      <c r="L9" s="18">
        <f t="shared" ref="L9:S12" si="0">(+D9/D$54)*100</f>
        <v>89.702279893281585</v>
      </c>
      <c r="M9" s="18">
        <f t="shared" si="0"/>
        <v>89.948775263108871</v>
      </c>
      <c r="N9" s="18">
        <f t="shared" si="0"/>
        <v>90.117760525814433</v>
      </c>
      <c r="O9" s="19">
        <f t="shared" si="0"/>
        <v>89.91902342247505</v>
      </c>
      <c r="P9" s="18">
        <f t="shared" si="0"/>
        <v>88.677120128319288</v>
      </c>
      <c r="Q9" s="18">
        <f t="shared" si="0"/>
        <v>88.681367595399635</v>
      </c>
      <c r="R9" s="18">
        <f t="shared" si="0"/>
        <v>89.080725791520081</v>
      </c>
      <c r="S9" s="19">
        <f t="shared" si="0"/>
        <v>88.815645906770186</v>
      </c>
      <c r="T9" s="51"/>
    </row>
    <row r="10" spans="1:20" ht="24" customHeight="1" x14ac:dyDescent="0.35">
      <c r="A10" s="13"/>
      <c r="B10" s="13"/>
      <c r="C10" s="20" t="s">
        <v>73</v>
      </c>
      <c r="D10" s="15">
        <v>146570</v>
      </c>
      <c r="E10" s="15">
        <v>143607</v>
      </c>
      <c r="F10" s="15">
        <v>150046</v>
      </c>
      <c r="G10" s="21">
        <f>(+D10+E10+F10)/3</f>
        <v>146741</v>
      </c>
      <c r="H10" s="17">
        <v>146570</v>
      </c>
      <c r="I10" s="17">
        <v>143607</v>
      </c>
      <c r="J10" s="17">
        <v>150046</v>
      </c>
      <c r="K10" s="21">
        <f>(+H10+I10+J10)/3</f>
        <v>146741</v>
      </c>
      <c r="L10" s="18">
        <f t="shared" si="0"/>
        <v>88.873393160320163</v>
      </c>
      <c r="M10" s="18">
        <f t="shared" si="0"/>
        <v>89.166433826953522</v>
      </c>
      <c r="N10" s="18">
        <f t="shared" si="0"/>
        <v>89.33011049723757</v>
      </c>
      <c r="O10" s="22">
        <f t="shared" si="0"/>
        <v>89.119379719416173</v>
      </c>
      <c r="P10" s="18">
        <f t="shared" si="0"/>
        <v>86.432711983346806</v>
      </c>
      <c r="Q10" s="18">
        <f t="shared" si="0"/>
        <v>86.381189548144945</v>
      </c>
      <c r="R10" s="18">
        <f t="shared" si="0"/>
        <v>86.816098870579523</v>
      </c>
      <c r="S10" s="22">
        <f t="shared" si="0"/>
        <v>86.546140129792761</v>
      </c>
    </row>
    <row r="11" spans="1:20" ht="24" customHeight="1" x14ac:dyDescent="0.35">
      <c r="A11" s="13"/>
      <c r="B11" s="13"/>
      <c r="C11" s="20" t="s">
        <v>74</v>
      </c>
      <c r="D11" s="15">
        <v>75</v>
      </c>
      <c r="E11" s="15">
        <v>67</v>
      </c>
      <c r="F11" s="15">
        <v>68</v>
      </c>
      <c r="G11" s="21">
        <f>(+D11+E11+F11)/3</f>
        <v>70</v>
      </c>
      <c r="H11" s="17">
        <v>23</v>
      </c>
      <c r="I11" s="17">
        <v>25</v>
      </c>
      <c r="J11" s="17">
        <v>23</v>
      </c>
      <c r="K11" s="21">
        <f>(+H11+I11+J11)/3</f>
        <v>23.666666666666668</v>
      </c>
      <c r="L11" s="18">
        <f t="shared" si="0"/>
        <v>4.5476594712587921E-2</v>
      </c>
      <c r="M11" s="18">
        <f t="shared" si="0"/>
        <v>4.1600695414609916E-2</v>
      </c>
      <c r="N11" s="18">
        <f t="shared" si="0"/>
        <v>4.0483901695561056E-2</v>
      </c>
      <c r="O11" s="22">
        <f t="shared" si="0"/>
        <v>4.2512703200599231E-2</v>
      </c>
      <c r="P11" s="18">
        <f t="shared" si="0"/>
        <v>1.3563160098362396E-2</v>
      </c>
      <c r="Q11" s="18">
        <f t="shared" si="0"/>
        <v>1.5037774890524998E-2</v>
      </c>
      <c r="R11" s="18">
        <f t="shared" si="0"/>
        <v>1.3307720792445844E-2</v>
      </c>
      <c r="S11" s="22">
        <f t="shared" si="0"/>
        <v>1.3958325551403009E-2</v>
      </c>
    </row>
    <row r="12" spans="1:20" ht="24" customHeight="1" x14ac:dyDescent="0.35">
      <c r="A12" s="13"/>
      <c r="B12" s="13"/>
      <c r="C12" s="20" t="s">
        <v>75</v>
      </c>
      <c r="D12" s="15">
        <v>1292</v>
      </c>
      <c r="E12" s="15">
        <v>1193</v>
      </c>
      <c r="F12" s="15">
        <v>1255</v>
      </c>
      <c r="G12" s="21">
        <f>(+D12+E12+F12)/3</f>
        <v>1246.6666666666667</v>
      </c>
      <c r="H12" s="17">
        <v>3783</v>
      </c>
      <c r="I12" s="17">
        <v>3799</v>
      </c>
      <c r="J12" s="17">
        <v>3891</v>
      </c>
      <c r="K12" s="21">
        <f>(+H12+I12+J12)/3</f>
        <v>3824.3333333333335</v>
      </c>
      <c r="L12" s="18">
        <f t="shared" si="0"/>
        <v>0.78341013824884798</v>
      </c>
      <c r="M12" s="18">
        <f t="shared" si="0"/>
        <v>0.74074074074074081</v>
      </c>
      <c r="N12" s="18">
        <f t="shared" si="0"/>
        <v>0.74716612688131068</v>
      </c>
      <c r="O12" s="22">
        <f t="shared" si="0"/>
        <v>0.75713099985829113</v>
      </c>
      <c r="P12" s="18">
        <f t="shared" si="0"/>
        <v>2.2308449848741279</v>
      </c>
      <c r="Q12" s="18">
        <f t="shared" si="0"/>
        <v>2.2851402723641789</v>
      </c>
      <c r="R12" s="18">
        <f t="shared" si="0"/>
        <v>2.2513192001481208</v>
      </c>
      <c r="S12" s="22">
        <f t="shared" si="0"/>
        <v>2.2555474514260099</v>
      </c>
    </row>
    <row r="13" spans="1:20" ht="24" customHeight="1" x14ac:dyDescent="0.35">
      <c r="A13" s="27" t="s">
        <v>12</v>
      </c>
      <c r="B13" s="27"/>
      <c r="C13" s="28" t="s">
        <v>39</v>
      </c>
      <c r="D13" s="29"/>
      <c r="E13" s="29"/>
      <c r="F13" s="29"/>
      <c r="G13" s="21"/>
      <c r="H13" s="30"/>
      <c r="I13" s="30"/>
      <c r="J13" s="30"/>
      <c r="K13" s="21"/>
      <c r="L13" s="31"/>
      <c r="M13" s="31"/>
      <c r="N13" s="31"/>
      <c r="O13" s="22"/>
      <c r="P13" s="31"/>
      <c r="Q13" s="31"/>
      <c r="R13" s="31"/>
      <c r="S13" s="22"/>
    </row>
    <row r="14" spans="1:20" ht="24" customHeight="1" x14ac:dyDescent="0.35">
      <c r="A14" s="27"/>
      <c r="B14" s="27"/>
      <c r="C14" s="28" t="s">
        <v>40</v>
      </c>
      <c r="D14" s="29">
        <v>786</v>
      </c>
      <c r="E14" s="29">
        <v>793</v>
      </c>
      <c r="F14" s="29">
        <v>789</v>
      </c>
      <c r="G14" s="16">
        <f>(+D14+E14+F14)/3</f>
        <v>789.33333333333337</v>
      </c>
      <c r="H14" s="30">
        <v>1618</v>
      </c>
      <c r="I14" s="30">
        <v>1566</v>
      </c>
      <c r="J14" s="30">
        <v>1499</v>
      </c>
      <c r="K14" s="16">
        <f>(+H14+I14+J14)/3</f>
        <v>1561</v>
      </c>
      <c r="L14" s="31">
        <f t="shared" ref="L14:S18" si="1">(+D14/D$54)*100</f>
        <v>0.47659471258792147</v>
      </c>
      <c r="M14" s="31">
        <f t="shared" si="1"/>
        <v>0.49237838005650242</v>
      </c>
      <c r="N14" s="31">
        <f t="shared" si="1"/>
        <v>0.46973232996761294</v>
      </c>
      <c r="O14" s="19">
        <f t="shared" si="1"/>
        <v>0.4793813389477094</v>
      </c>
      <c r="P14" s="31">
        <f t="shared" si="1"/>
        <v>0.95413882778914594</v>
      </c>
      <c r="Q14" s="31">
        <f t="shared" si="1"/>
        <v>0.94196621914248591</v>
      </c>
      <c r="R14" s="31">
        <f t="shared" si="1"/>
        <v>0.8673162377337531</v>
      </c>
      <c r="S14" s="19">
        <f t="shared" si="1"/>
        <v>0.92065969798901803</v>
      </c>
      <c r="T14" s="73"/>
    </row>
    <row r="15" spans="1:20" ht="24" customHeight="1" x14ac:dyDescent="0.35">
      <c r="A15" s="13" t="s">
        <v>15</v>
      </c>
      <c r="B15" s="13"/>
      <c r="C15" s="14" t="s">
        <v>5</v>
      </c>
      <c r="D15" s="15">
        <v>9095</v>
      </c>
      <c r="E15" s="15">
        <v>8610</v>
      </c>
      <c r="F15" s="15">
        <v>8806</v>
      </c>
      <c r="G15" s="16">
        <f>(+D15+E15+F15)/3</f>
        <v>8837</v>
      </c>
      <c r="H15" s="17">
        <v>9095</v>
      </c>
      <c r="I15" s="17">
        <v>8610</v>
      </c>
      <c r="J15" s="17">
        <v>8806</v>
      </c>
      <c r="K15" s="16">
        <f>(+H15+I15+J15)/3</f>
        <v>8837</v>
      </c>
      <c r="L15" s="18">
        <f t="shared" si="1"/>
        <v>5.5147950521464955</v>
      </c>
      <c r="M15" s="18">
        <f t="shared" si="1"/>
        <v>5.3459998137282296</v>
      </c>
      <c r="N15" s="18">
        <f t="shared" si="1"/>
        <v>5.2426652695751574</v>
      </c>
      <c r="O15" s="19">
        <f t="shared" si="1"/>
        <v>5.3669251169099343</v>
      </c>
      <c r="P15" s="18">
        <f t="shared" si="1"/>
        <v>5.3633452649828692</v>
      </c>
      <c r="Q15" s="18">
        <f t="shared" si="1"/>
        <v>5.17900967229681</v>
      </c>
      <c r="R15" s="18">
        <f t="shared" si="1"/>
        <v>5.0951212738381786</v>
      </c>
      <c r="S15" s="19">
        <f t="shared" si="1"/>
        <v>5.2119601224400718</v>
      </c>
      <c r="T15" s="51"/>
    </row>
    <row r="16" spans="1:20" ht="24" customHeight="1" x14ac:dyDescent="0.35">
      <c r="A16" s="13"/>
      <c r="B16" s="13"/>
      <c r="C16" s="20" t="s">
        <v>6</v>
      </c>
      <c r="D16" s="15">
        <v>5009</v>
      </c>
      <c r="E16" s="15">
        <v>4696</v>
      </c>
      <c r="F16" s="15">
        <v>5143</v>
      </c>
      <c r="G16" s="21">
        <f>(+D16+E16+F16)/3</f>
        <v>4949.333333333333</v>
      </c>
      <c r="H16" s="17">
        <v>5009</v>
      </c>
      <c r="I16" s="17">
        <v>4696</v>
      </c>
      <c r="J16" s="17">
        <v>5143</v>
      </c>
      <c r="K16" s="21">
        <f>(+H16+I16+J16)/3</f>
        <v>4949.333333333333</v>
      </c>
      <c r="L16" s="18">
        <f t="shared" si="1"/>
        <v>3.0372301722047053</v>
      </c>
      <c r="M16" s="18">
        <f t="shared" si="1"/>
        <v>2.9157741144329576</v>
      </c>
      <c r="N16" s="18">
        <f t="shared" si="1"/>
        <v>3.0618927414745665</v>
      </c>
      <c r="O16" s="22">
        <f t="shared" si="1"/>
        <v>3.0058505577261774</v>
      </c>
      <c r="P16" s="18">
        <f t="shared" si="1"/>
        <v>2.9538203883781406</v>
      </c>
      <c r="Q16" s="18">
        <f t="shared" si="1"/>
        <v>2.8246956354362158</v>
      </c>
      <c r="R16" s="18">
        <f t="shared" si="1"/>
        <v>2.9757220885021294</v>
      </c>
      <c r="S16" s="22">
        <f t="shared" si="1"/>
        <v>2.9190594054539698</v>
      </c>
    </row>
    <row r="17" spans="1:20" ht="24" customHeight="1" x14ac:dyDescent="0.35">
      <c r="A17" s="13"/>
      <c r="B17" s="13"/>
      <c r="C17" s="20" t="s">
        <v>7</v>
      </c>
      <c r="D17" s="15">
        <v>3225</v>
      </c>
      <c r="E17" s="15">
        <v>3019</v>
      </c>
      <c r="F17" s="15">
        <v>2999</v>
      </c>
      <c r="G17" s="21">
        <f>(+D17+E17+F17)/3</f>
        <v>3081</v>
      </c>
      <c r="H17" s="17">
        <v>3225</v>
      </c>
      <c r="I17" s="17">
        <v>3019</v>
      </c>
      <c r="J17" s="17">
        <v>2999</v>
      </c>
      <c r="K17" s="21">
        <f>(+H17+I17+J17)/3</f>
        <v>3081</v>
      </c>
      <c r="L17" s="18">
        <f t="shared" si="1"/>
        <v>1.9554935726412808</v>
      </c>
      <c r="M17" s="18">
        <f t="shared" si="1"/>
        <v>1.8745149172642885</v>
      </c>
      <c r="N17" s="18">
        <f t="shared" si="1"/>
        <v>1.7854591350733473</v>
      </c>
      <c r="O17" s="22">
        <f t="shared" si="1"/>
        <v>1.8711662651578032</v>
      </c>
      <c r="P17" s="18">
        <f t="shared" si="1"/>
        <v>1.9017909268355968</v>
      </c>
      <c r="Q17" s="18">
        <f t="shared" si="1"/>
        <v>1.815961695779799</v>
      </c>
      <c r="R17" s="18">
        <f t="shared" si="1"/>
        <v>1.7352110720236993</v>
      </c>
      <c r="S17" s="22">
        <f t="shared" si="1"/>
        <v>1.8171380714312395</v>
      </c>
    </row>
    <row r="18" spans="1:20" ht="24" customHeight="1" x14ac:dyDescent="0.35">
      <c r="A18" s="13"/>
      <c r="B18" s="13"/>
      <c r="C18" s="20" t="s">
        <v>8</v>
      </c>
      <c r="D18" s="15">
        <v>861</v>
      </c>
      <c r="E18" s="15">
        <v>895</v>
      </c>
      <c r="F18" s="15">
        <v>664</v>
      </c>
      <c r="G18" s="21">
        <f>(+D18+E18+F18)/3</f>
        <v>806.66666666666663</v>
      </c>
      <c r="H18" s="17">
        <v>861</v>
      </c>
      <c r="I18" s="17">
        <v>895</v>
      </c>
      <c r="J18" s="17">
        <v>664</v>
      </c>
      <c r="K18" s="21">
        <f>(+H18+I18+J18)/3</f>
        <v>806.66666666666663</v>
      </c>
      <c r="L18" s="18">
        <f t="shared" si="1"/>
        <v>0.52207130730050932</v>
      </c>
      <c r="M18" s="18">
        <f t="shared" si="1"/>
        <v>0.55571078203098312</v>
      </c>
      <c r="N18" s="18">
        <f t="shared" si="1"/>
        <v>0.39531339302724333</v>
      </c>
      <c r="O18" s="22">
        <f t="shared" si="1"/>
        <v>0.48990829402595298</v>
      </c>
      <c r="P18" s="18">
        <f t="shared" si="1"/>
        <v>0.50773394976913144</v>
      </c>
      <c r="Q18" s="18">
        <f t="shared" si="1"/>
        <v>0.53835234108079499</v>
      </c>
      <c r="R18" s="18">
        <f t="shared" si="1"/>
        <v>0.38418811331234959</v>
      </c>
      <c r="S18" s="22">
        <f t="shared" si="1"/>
        <v>0.47576264555486303</v>
      </c>
    </row>
    <row r="19" spans="1:20" ht="24" customHeight="1" x14ac:dyDescent="0.35">
      <c r="A19" s="23"/>
      <c r="B19" s="23"/>
      <c r="C19" s="24" t="s">
        <v>9</v>
      </c>
      <c r="D19" s="15"/>
      <c r="E19" s="15"/>
      <c r="F19" s="15"/>
      <c r="G19" s="16"/>
      <c r="H19" s="25"/>
      <c r="I19" s="25"/>
      <c r="J19" s="25"/>
      <c r="K19" s="16"/>
      <c r="L19" s="26"/>
      <c r="M19" s="26"/>
      <c r="N19" s="26"/>
      <c r="O19" s="19"/>
      <c r="P19" s="26"/>
      <c r="Q19" s="26"/>
      <c r="R19" s="26"/>
      <c r="S19" s="19"/>
    </row>
    <row r="20" spans="1:20" ht="24" customHeight="1" x14ac:dyDescent="0.35">
      <c r="A20" s="23"/>
      <c r="B20" s="34"/>
      <c r="C20" s="24" t="s">
        <v>10</v>
      </c>
      <c r="D20" s="15">
        <v>774</v>
      </c>
      <c r="E20" s="15">
        <v>806</v>
      </c>
      <c r="F20" s="15">
        <v>568</v>
      </c>
      <c r="G20" s="21">
        <f>(+D20+E20+F20)/3</f>
        <v>716</v>
      </c>
      <c r="H20" s="25">
        <v>774</v>
      </c>
      <c r="I20" s="25">
        <v>806</v>
      </c>
      <c r="J20" s="25">
        <v>568</v>
      </c>
      <c r="K20" s="21">
        <f>(+H20+I20+J20)/3</f>
        <v>716</v>
      </c>
      <c r="L20" s="26">
        <f t="shared" ref="L20:S21" si="2">(+D20/D$54)*100</f>
        <v>0.46931845743390732</v>
      </c>
      <c r="M20" s="26">
        <f t="shared" si="2"/>
        <v>0.50045015677874016</v>
      </c>
      <c r="N20" s="26">
        <f t="shared" si="2"/>
        <v>0.33815964945703941</v>
      </c>
      <c r="O20" s="22">
        <f t="shared" si="2"/>
        <v>0.43484422130898642</v>
      </c>
      <c r="P20" s="26">
        <f t="shared" si="2"/>
        <v>0.4564298224405432</v>
      </c>
      <c r="Q20" s="26">
        <f t="shared" si="2"/>
        <v>0.48481786247052594</v>
      </c>
      <c r="R20" s="26">
        <f t="shared" si="2"/>
        <v>0.32864284391779303</v>
      </c>
      <c r="S20" s="22">
        <f t="shared" si="2"/>
        <v>0.42228849696357262</v>
      </c>
    </row>
    <row r="21" spans="1:20" ht="24" customHeight="1" x14ac:dyDescent="0.35">
      <c r="A21" s="23"/>
      <c r="B21" s="34"/>
      <c r="C21" s="24" t="s">
        <v>11</v>
      </c>
      <c r="D21" s="15">
        <v>25</v>
      </c>
      <c r="E21" s="15">
        <v>35</v>
      </c>
      <c r="F21" s="15">
        <v>26</v>
      </c>
      <c r="G21" s="21">
        <f>(+D21+E21+F21)/3</f>
        <v>28.666666666666668</v>
      </c>
      <c r="H21" s="25">
        <v>25</v>
      </c>
      <c r="I21" s="25">
        <v>35</v>
      </c>
      <c r="J21" s="25">
        <v>26</v>
      </c>
      <c r="K21" s="21">
        <f>(+H21+I21+J21)/3</f>
        <v>28.666666666666668</v>
      </c>
      <c r="L21" s="26">
        <f t="shared" si="2"/>
        <v>1.5158864904195974E-2</v>
      </c>
      <c r="M21" s="26">
        <f t="shared" si="2"/>
        <v>2.1731706559870851E-2</v>
      </c>
      <c r="N21" s="26">
        <f t="shared" si="2"/>
        <v>1.5479138883596876E-2</v>
      </c>
      <c r="O21" s="22">
        <f t="shared" si="2"/>
        <v>1.7409964167864448E-2</v>
      </c>
      <c r="P21" s="26">
        <f t="shared" si="2"/>
        <v>1.4742565324306952E-2</v>
      </c>
      <c r="Q21" s="26">
        <f t="shared" si="2"/>
        <v>2.1052884846734999E-2</v>
      </c>
      <c r="R21" s="26">
        <f t="shared" si="2"/>
        <v>1.5043510461025736E-2</v>
      </c>
      <c r="S21" s="22">
        <f t="shared" si="2"/>
        <v>1.6907267569305051E-2</v>
      </c>
    </row>
    <row r="22" spans="1:20" ht="24" customHeight="1" x14ac:dyDescent="0.35">
      <c r="A22" s="27" t="s">
        <v>20</v>
      </c>
      <c r="B22" s="37"/>
      <c r="C22" s="28" t="s">
        <v>16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17</v>
      </c>
      <c r="D23" s="29">
        <v>174</v>
      </c>
      <c r="E23" s="29">
        <v>143</v>
      </c>
      <c r="F23" s="29">
        <v>145</v>
      </c>
      <c r="G23" s="16">
        <f>(+D23+E23+F23)/3</f>
        <v>154</v>
      </c>
      <c r="H23" s="30">
        <v>180</v>
      </c>
      <c r="I23" s="30">
        <v>146</v>
      </c>
      <c r="J23" s="30">
        <v>151</v>
      </c>
      <c r="K23" s="16">
        <f>(+H23+I23+J23)/3</f>
        <v>159</v>
      </c>
      <c r="L23" s="31">
        <f t="shared" ref="L23:S25" si="3">(+D23/D$54)*100</f>
        <v>0.10550569973320398</v>
      </c>
      <c r="M23" s="31">
        <f t="shared" si="3"/>
        <v>8.8789543944615204E-2</v>
      </c>
      <c r="N23" s="31">
        <f t="shared" si="3"/>
        <v>8.6325966850828731E-2</v>
      </c>
      <c r="O23" s="19">
        <f t="shared" si="3"/>
        <v>9.352794704131831E-2</v>
      </c>
      <c r="P23" s="31">
        <f t="shared" si="3"/>
        <v>0.10614647033501007</v>
      </c>
      <c r="Q23" s="31">
        <f t="shared" si="3"/>
        <v>8.7820605360665993E-2</v>
      </c>
      <c r="R23" s="31">
        <f t="shared" si="3"/>
        <v>8.7368079985187933E-2</v>
      </c>
      <c r="S23" s="19">
        <f t="shared" si="3"/>
        <v>9.3776356169284994E-2</v>
      </c>
      <c r="T23" s="73"/>
    </row>
    <row r="24" spans="1:20" ht="24" customHeight="1" x14ac:dyDescent="0.35">
      <c r="A24" s="27"/>
      <c r="B24" s="37"/>
      <c r="C24" s="32" t="s">
        <v>18</v>
      </c>
      <c r="D24" s="29">
        <v>174</v>
      </c>
      <c r="E24" s="29">
        <v>143</v>
      </c>
      <c r="F24" s="29">
        <v>145</v>
      </c>
      <c r="G24" s="21">
        <f>(+D24+E24+F24)/3</f>
        <v>154</v>
      </c>
      <c r="H24" s="30">
        <v>180</v>
      </c>
      <c r="I24" s="30">
        <v>146</v>
      </c>
      <c r="J24" s="30">
        <v>151</v>
      </c>
      <c r="K24" s="21">
        <f>(+H24+I24+J24)/3</f>
        <v>159</v>
      </c>
      <c r="L24" s="31">
        <f t="shared" si="3"/>
        <v>0.10550569973320398</v>
      </c>
      <c r="M24" s="31">
        <f t="shared" si="3"/>
        <v>8.8789543944615204E-2</v>
      </c>
      <c r="N24" s="31">
        <f t="shared" si="3"/>
        <v>8.6325966850828731E-2</v>
      </c>
      <c r="O24" s="22">
        <f t="shared" si="3"/>
        <v>9.352794704131831E-2</v>
      </c>
      <c r="P24" s="31">
        <f t="shared" si="3"/>
        <v>0.10614647033501007</v>
      </c>
      <c r="Q24" s="31">
        <f t="shared" si="3"/>
        <v>8.7820605360665993E-2</v>
      </c>
      <c r="R24" s="31">
        <f t="shared" si="3"/>
        <v>8.7368079985187933E-2</v>
      </c>
      <c r="S24" s="22">
        <f t="shared" si="3"/>
        <v>9.3776356169284994E-2</v>
      </c>
    </row>
    <row r="25" spans="1:20" ht="24" customHeight="1" x14ac:dyDescent="0.35">
      <c r="A25" s="27"/>
      <c r="B25" s="37"/>
      <c r="C25" s="32" t="s">
        <v>19</v>
      </c>
      <c r="D25" s="29">
        <v>0</v>
      </c>
      <c r="E25" s="29">
        <v>0</v>
      </c>
      <c r="F25" s="29">
        <v>0</v>
      </c>
      <c r="G25" s="21">
        <f>(+D25+E25+F25)/3</f>
        <v>0</v>
      </c>
      <c r="H25" s="30">
        <v>0</v>
      </c>
      <c r="I25" s="30">
        <v>0</v>
      </c>
      <c r="J25" s="30">
        <v>0</v>
      </c>
      <c r="K25" s="21">
        <f>(+H25+I25+J25)/3</f>
        <v>0</v>
      </c>
      <c r="L25" s="31">
        <f t="shared" si="3"/>
        <v>0</v>
      </c>
      <c r="M25" s="31">
        <f t="shared" si="3"/>
        <v>0</v>
      </c>
      <c r="N25" s="31">
        <f t="shared" si="3"/>
        <v>0</v>
      </c>
      <c r="O25" s="22">
        <f t="shared" si="3"/>
        <v>0</v>
      </c>
      <c r="P25" s="31">
        <f t="shared" si="3"/>
        <v>0</v>
      </c>
      <c r="Q25" s="31">
        <f t="shared" si="3"/>
        <v>0</v>
      </c>
      <c r="R25" s="31">
        <f t="shared" si="3"/>
        <v>0</v>
      </c>
      <c r="S25" s="22">
        <f t="shared" si="3"/>
        <v>0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1565</v>
      </c>
      <c r="E27" s="15">
        <v>1534</v>
      </c>
      <c r="F27" s="15">
        <v>1788</v>
      </c>
      <c r="G27" s="16">
        <f>(+D27+E27+F27)/3</f>
        <v>1629</v>
      </c>
      <c r="H27" s="17">
        <v>2033</v>
      </c>
      <c r="I27" s="17">
        <v>2063</v>
      </c>
      <c r="J27" s="17">
        <v>2091</v>
      </c>
      <c r="K27" s="16">
        <f>(+H27+I27+J27)/3</f>
        <v>2062.3333333333335</v>
      </c>
      <c r="L27" s="18">
        <f t="shared" ref="L27:S27" si="4">(+D27/D$54)*100</f>
        <v>0.94894494300266796</v>
      </c>
      <c r="M27" s="18">
        <f t="shared" si="4"/>
        <v>0.95246965322405386</v>
      </c>
      <c r="N27" s="18">
        <f t="shared" si="4"/>
        <v>1.0644884739950466</v>
      </c>
      <c r="O27" s="19">
        <f t="shared" si="4"/>
        <v>0.98933133591108768</v>
      </c>
      <c r="P27" s="18">
        <f t="shared" si="4"/>
        <v>1.1988654121726414</v>
      </c>
      <c r="Q27" s="18">
        <f t="shared" si="4"/>
        <v>1.240917183966123</v>
      </c>
      <c r="R27" s="18">
        <f t="shared" si="4"/>
        <v>1.2098453990001852</v>
      </c>
      <c r="S27" s="19">
        <f t="shared" si="4"/>
        <v>1.2163402843173297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1550</v>
      </c>
      <c r="E29" s="29">
        <v>1532</v>
      </c>
      <c r="F29" s="29">
        <v>1557</v>
      </c>
      <c r="G29" s="16">
        <f>(+D29+E29+F29)/3</f>
        <v>1546.3333333333333</v>
      </c>
      <c r="H29" s="30">
        <v>1816</v>
      </c>
      <c r="I29" s="30">
        <v>1834</v>
      </c>
      <c r="J29" s="30">
        <v>1809</v>
      </c>
      <c r="K29" s="16">
        <f>(+H29+I29+J29)/3</f>
        <v>1819.6666666666667</v>
      </c>
      <c r="L29" s="31">
        <f t="shared" ref="L29:S32" si="5">(+D29/D$54)*100</f>
        <v>0.93984962406015038</v>
      </c>
      <c r="M29" s="31">
        <f t="shared" si="5"/>
        <v>0.95122784142063266</v>
      </c>
      <c r="N29" s="31">
        <f t="shared" si="5"/>
        <v>0.92696227852924373</v>
      </c>
      <c r="O29" s="19">
        <f t="shared" si="5"/>
        <v>0.93912585784561819</v>
      </c>
      <c r="P29" s="31">
        <f t="shared" si="5"/>
        <v>1.0708999451576571</v>
      </c>
      <c r="Q29" s="31">
        <f t="shared" si="5"/>
        <v>1.1031711659689141</v>
      </c>
      <c r="R29" s="31">
        <f t="shared" si="5"/>
        <v>1.0466811701536751</v>
      </c>
      <c r="S29" s="19">
        <f t="shared" si="5"/>
        <v>1.0732182983818173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469</v>
      </c>
      <c r="E30" s="29">
        <v>461</v>
      </c>
      <c r="F30" s="29">
        <v>445</v>
      </c>
      <c r="G30" s="21">
        <f>(+D30+E30+F30)/3</f>
        <v>458.33333333333331</v>
      </c>
      <c r="H30" s="30">
        <v>653</v>
      </c>
      <c r="I30" s="30">
        <v>661</v>
      </c>
      <c r="J30" s="30">
        <v>677</v>
      </c>
      <c r="K30" s="21">
        <f>(+H30+I30+J30)/3</f>
        <v>663.66666666666663</v>
      </c>
      <c r="L30" s="31">
        <f t="shared" si="5"/>
        <v>0.28438030560271649</v>
      </c>
      <c r="M30" s="31">
        <f t="shared" si="5"/>
        <v>0.28623762068858466</v>
      </c>
      <c r="N30" s="31">
        <f t="shared" si="5"/>
        <v>0.26493141550771576</v>
      </c>
      <c r="O30" s="22">
        <f t="shared" si="5"/>
        <v>0.27835698524201874</v>
      </c>
      <c r="P30" s="31">
        <f t="shared" si="5"/>
        <v>0.38507580627089755</v>
      </c>
      <c r="Q30" s="31">
        <f t="shared" si="5"/>
        <v>0.397598768105481</v>
      </c>
      <c r="R30" s="31">
        <f t="shared" si="5"/>
        <v>0.39170986854286244</v>
      </c>
      <c r="S30" s="22">
        <f t="shared" si="5"/>
        <v>0.39142290384286454</v>
      </c>
    </row>
    <row r="31" spans="1:20" ht="24" customHeight="1" x14ac:dyDescent="0.35">
      <c r="A31" s="27"/>
      <c r="B31" s="33"/>
      <c r="C31" s="32" t="s">
        <v>54</v>
      </c>
      <c r="D31" s="29">
        <v>579</v>
      </c>
      <c r="E31" s="29">
        <v>586</v>
      </c>
      <c r="F31" s="29">
        <v>580</v>
      </c>
      <c r="G31" s="21">
        <f>(+D31+E31+F31)/3</f>
        <v>581.66666666666663</v>
      </c>
      <c r="H31" s="30">
        <v>543</v>
      </c>
      <c r="I31" s="30">
        <v>541</v>
      </c>
      <c r="J31" s="30">
        <v>542</v>
      </c>
      <c r="K31" s="21">
        <f>(+H31+I31+J31)/3</f>
        <v>542</v>
      </c>
      <c r="L31" s="31">
        <f t="shared" si="5"/>
        <v>0.35107931118117874</v>
      </c>
      <c r="M31" s="31">
        <f t="shared" si="5"/>
        <v>0.36385085840240911</v>
      </c>
      <c r="N31" s="31">
        <f t="shared" si="5"/>
        <v>0.34530386740331492</v>
      </c>
      <c r="O31" s="22">
        <f t="shared" si="5"/>
        <v>0.35326031945259834</v>
      </c>
      <c r="P31" s="31">
        <f t="shared" si="5"/>
        <v>0.32020851884394702</v>
      </c>
      <c r="Q31" s="31">
        <f t="shared" si="5"/>
        <v>0.32541744863096095</v>
      </c>
      <c r="R31" s="31">
        <f t="shared" si="5"/>
        <v>0.31359933345676727</v>
      </c>
      <c r="S31" s="22">
        <f t="shared" si="5"/>
        <v>0.31966531474058157</v>
      </c>
    </row>
    <row r="32" spans="1:20" ht="24" customHeight="1" x14ac:dyDescent="0.35">
      <c r="A32" s="27"/>
      <c r="B32" s="33"/>
      <c r="C32" s="32" t="s">
        <v>55</v>
      </c>
      <c r="D32" s="29">
        <v>502</v>
      </c>
      <c r="E32" s="29">
        <v>485</v>
      </c>
      <c r="F32" s="29">
        <v>532</v>
      </c>
      <c r="G32" s="21">
        <f>(+D32+E32+F32)/3</f>
        <v>506.33333333333331</v>
      </c>
      <c r="H32" s="30">
        <v>620</v>
      </c>
      <c r="I32" s="30">
        <v>632</v>
      </c>
      <c r="J32" s="30">
        <v>590</v>
      </c>
      <c r="K32" s="21">
        <f>(+H32+I32+J32)/3</f>
        <v>614</v>
      </c>
      <c r="L32" s="31">
        <f t="shared" si="5"/>
        <v>0.30439000727625515</v>
      </c>
      <c r="M32" s="31">
        <f t="shared" si="5"/>
        <v>0.30113936232963895</v>
      </c>
      <c r="N32" s="31">
        <f t="shared" si="5"/>
        <v>0.31672699561821299</v>
      </c>
      <c r="O32" s="22">
        <f t="shared" si="5"/>
        <v>0.30750855315100106</v>
      </c>
      <c r="P32" s="31">
        <f t="shared" si="5"/>
        <v>0.36561562004281239</v>
      </c>
      <c r="Q32" s="31">
        <f t="shared" si="5"/>
        <v>0.38015494923247195</v>
      </c>
      <c r="R32" s="31">
        <f t="shared" si="5"/>
        <v>0.34137196815404558</v>
      </c>
      <c r="S32" s="22">
        <f t="shared" si="5"/>
        <v>0.36213007979837097</v>
      </c>
    </row>
    <row r="33" spans="1:20" ht="24" customHeight="1" x14ac:dyDescent="0.35">
      <c r="A33" s="13" t="s">
        <v>30</v>
      </c>
      <c r="B33" s="13"/>
      <c r="C33" s="14" t="s">
        <v>76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77</v>
      </c>
      <c r="D34" s="15">
        <v>98</v>
      </c>
      <c r="E34" s="15">
        <v>78</v>
      </c>
      <c r="F34" s="15">
        <v>110</v>
      </c>
      <c r="G34" s="16">
        <f>(+D34+E34+F34)/3</f>
        <v>95.333333333333329</v>
      </c>
      <c r="H34" s="17">
        <v>56</v>
      </c>
      <c r="I34" s="17">
        <v>117</v>
      </c>
      <c r="J34" s="17">
        <v>107</v>
      </c>
      <c r="K34" s="16">
        <f>(+H34+I34+J34)/3</f>
        <v>93.333333333333329</v>
      </c>
      <c r="L34" s="18">
        <f t="shared" ref="L34:S34" si="6">(+D34/D$54)*100</f>
        <v>5.9422750424448209E-2</v>
      </c>
      <c r="M34" s="18">
        <f t="shared" si="6"/>
        <v>4.8430660333426467E-2</v>
      </c>
      <c r="N34" s="18">
        <f t="shared" si="6"/>
        <v>6.5488664507525246E-2</v>
      </c>
      <c r="O34" s="19">
        <f t="shared" si="6"/>
        <v>5.78982529303399E-2</v>
      </c>
      <c r="P34" s="18">
        <f t="shared" si="6"/>
        <v>3.3023346326447572E-2</v>
      </c>
      <c r="Q34" s="18">
        <f t="shared" si="6"/>
        <v>7.0376786487656995E-2</v>
      </c>
      <c r="R34" s="18">
        <f t="shared" si="6"/>
        <v>6.1909831512682839E-2</v>
      </c>
      <c r="S34" s="19">
        <f t="shared" si="6"/>
        <v>5.5046917667504809E-2</v>
      </c>
      <c r="T34" s="73"/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2881</v>
      </c>
      <c r="E36" s="29">
        <v>2902</v>
      </c>
      <c r="F36" s="29">
        <v>2712</v>
      </c>
      <c r="G36" s="16">
        <f>(+D36+E36+F36)/3</f>
        <v>2831.6666666666665</v>
      </c>
      <c r="H36" s="30">
        <v>3658</v>
      </c>
      <c r="I36" s="30">
        <v>3601</v>
      </c>
      <c r="J36" s="30">
        <v>3633</v>
      </c>
      <c r="K36" s="16">
        <f>(+H36+I36+J36)/3</f>
        <v>3630.6666666666665</v>
      </c>
      <c r="L36" s="31">
        <f t="shared" ref="L36:S38" si="7">(+D36/D$54)*100</f>
        <v>1.746907591559544</v>
      </c>
      <c r="M36" s="31">
        <f t="shared" si="7"/>
        <v>1.801868926764149</v>
      </c>
      <c r="N36" s="31">
        <f t="shared" si="7"/>
        <v>1.6145932558582587</v>
      </c>
      <c r="O36" s="19">
        <f t="shared" si="7"/>
        <v>1.7197400651861448</v>
      </c>
      <c r="P36" s="31">
        <f t="shared" si="7"/>
        <v>2.1571321582525931</v>
      </c>
      <c r="Q36" s="31">
        <f t="shared" si="7"/>
        <v>2.166041095231221</v>
      </c>
      <c r="R36" s="31">
        <f t="shared" si="7"/>
        <v>2.1020412886502498</v>
      </c>
      <c r="S36" s="19">
        <f t="shared" si="7"/>
        <v>2.1413250972659377</v>
      </c>
      <c r="T36" s="73"/>
    </row>
    <row r="37" spans="1:20" ht="24" customHeight="1" x14ac:dyDescent="0.35">
      <c r="A37" s="27"/>
      <c r="B37" s="27"/>
      <c r="C37" s="32" t="s">
        <v>23</v>
      </c>
      <c r="D37" s="29">
        <v>2880</v>
      </c>
      <c r="E37" s="29">
        <v>2902</v>
      </c>
      <c r="F37" s="29">
        <v>2712</v>
      </c>
      <c r="G37" s="21">
        <f>(+D37+E37+F37)/3</f>
        <v>2831.3333333333335</v>
      </c>
      <c r="H37" s="30">
        <v>3658</v>
      </c>
      <c r="I37" s="30">
        <v>3601</v>
      </c>
      <c r="J37" s="30">
        <v>3633</v>
      </c>
      <c r="K37" s="21">
        <f>(+H37+I37+J37)/3</f>
        <v>3630.6666666666665</v>
      </c>
      <c r="L37" s="31">
        <f t="shared" si="7"/>
        <v>1.7463012369633761</v>
      </c>
      <c r="M37" s="31">
        <f t="shared" si="7"/>
        <v>1.801868926764149</v>
      </c>
      <c r="N37" s="31">
        <f t="shared" si="7"/>
        <v>1.6145932558582587</v>
      </c>
      <c r="O37" s="22">
        <f t="shared" si="7"/>
        <v>1.7195376237423325</v>
      </c>
      <c r="P37" s="31">
        <f t="shared" si="7"/>
        <v>2.1571321582525931</v>
      </c>
      <c r="Q37" s="31">
        <f t="shared" si="7"/>
        <v>2.166041095231221</v>
      </c>
      <c r="R37" s="31">
        <f t="shared" si="7"/>
        <v>2.1020412886502498</v>
      </c>
      <c r="S37" s="22">
        <f t="shared" si="7"/>
        <v>2.1413250972659377</v>
      </c>
    </row>
    <row r="38" spans="1:20" ht="24" customHeight="1" x14ac:dyDescent="0.35">
      <c r="A38" s="27"/>
      <c r="B38" s="27"/>
      <c r="C38" s="32" t="s">
        <v>24</v>
      </c>
      <c r="D38" s="29">
        <v>1</v>
      </c>
      <c r="E38" s="29">
        <v>0</v>
      </c>
      <c r="F38" s="29">
        <v>0</v>
      </c>
      <c r="G38" s="21">
        <f>(+D38+E38+F38)/3</f>
        <v>0.33333333333333331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7"/>
        <v>6.0635459616783897E-4</v>
      </c>
      <c r="M38" s="31">
        <f t="shared" si="7"/>
        <v>0</v>
      </c>
      <c r="N38" s="31">
        <f t="shared" si="7"/>
        <v>0</v>
      </c>
      <c r="O38" s="22">
        <f t="shared" si="7"/>
        <v>2.0244144381237729E-4</v>
      </c>
      <c r="P38" s="31">
        <f t="shared" si="7"/>
        <v>0</v>
      </c>
      <c r="Q38" s="31">
        <f t="shared" si="7"/>
        <v>0</v>
      </c>
      <c r="R38" s="31">
        <f t="shared" si="7"/>
        <v>0</v>
      </c>
      <c r="S38" s="22">
        <f t="shared" si="7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95</v>
      </c>
      <c r="E40" s="15">
        <v>108</v>
      </c>
      <c r="F40" s="15">
        <v>171</v>
      </c>
      <c r="G40" s="16">
        <f t="shared" ref="G40:G46" si="8">(+D40+E40+F40)/3</f>
        <v>124.66666666666667</v>
      </c>
      <c r="H40" s="25">
        <v>153</v>
      </c>
      <c r="I40" s="25">
        <v>254</v>
      </c>
      <c r="J40" s="25">
        <v>187</v>
      </c>
      <c r="K40" s="16">
        <f t="shared" ref="K40:K46" si="9">(+H40+I40+J40)/3</f>
        <v>198</v>
      </c>
      <c r="L40" s="26">
        <f t="shared" ref="L40:S46" si="10">(+D40/D$54)*100</f>
        <v>5.7603686635944701E-2</v>
      </c>
      <c r="M40" s="26">
        <f t="shared" si="10"/>
        <v>6.7057837384744343E-2</v>
      </c>
      <c r="N40" s="26">
        <f t="shared" si="10"/>
        <v>0.10180510573442561</v>
      </c>
      <c r="O40" s="19">
        <f t="shared" si="10"/>
        <v>7.5713099985829105E-2</v>
      </c>
      <c r="P40" s="26">
        <f t="shared" si="10"/>
        <v>9.0224499784758549E-2</v>
      </c>
      <c r="Q40" s="26">
        <f t="shared" si="10"/>
        <v>0.15278379288773397</v>
      </c>
      <c r="R40" s="26">
        <f t="shared" si="10"/>
        <v>0.10819755600814665</v>
      </c>
      <c r="S40" s="19">
        <f t="shared" si="10"/>
        <v>0.11677810390892095</v>
      </c>
      <c r="T40" s="73"/>
    </row>
    <row r="41" spans="1:20" ht="24" customHeight="1" x14ac:dyDescent="0.35">
      <c r="A41" s="13"/>
      <c r="B41" s="13"/>
      <c r="C41" s="24" t="s">
        <v>27</v>
      </c>
      <c r="D41" s="15">
        <v>23</v>
      </c>
      <c r="E41" s="15">
        <v>30</v>
      </c>
      <c r="F41" s="15">
        <v>17</v>
      </c>
      <c r="G41" s="21">
        <f t="shared" si="8"/>
        <v>23.333333333333332</v>
      </c>
      <c r="H41" s="17">
        <v>56</v>
      </c>
      <c r="I41" s="17">
        <v>53</v>
      </c>
      <c r="J41" s="25">
        <v>70</v>
      </c>
      <c r="K41" s="21">
        <f t="shared" si="9"/>
        <v>59.666666666666664</v>
      </c>
      <c r="L41" s="18">
        <f t="shared" si="10"/>
        <v>1.3946155711860296E-2</v>
      </c>
      <c r="M41" s="18">
        <f t="shared" si="10"/>
        <v>1.8627177051317875E-2</v>
      </c>
      <c r="N41" s="26">
        <f t="shared" si="10"/>
        <v>1.0120975423890264E-2</v>
      </c>
      <c r="O41" s="22">
        <f t="shared" si="10"/>
        <v>1.417090106686641E-2</v>
      </c>
      <c r="P41" s="18">
        <f t="shared" si="10"/>
        <v>3.3023346326447572E-2</v>
      </c>
      <c r="Q41" s="18">
        <f t="shared" si="10"/>
        <v>3.1880082767913001E-2</v>
      </c>
      <c r="R41" s="26">
        <f t="shared" si="10"/>
        <v>4.0501758933530828E-2</v>
      </c>
      <c r="S41" s="22">
        <f t="shared" si="10"/>
        <v>3.5190708080297721E-2</v>
      </c>
    </row>
    <row r="42" spans="1:20" ht="24" customHeight="1" x14ac:dyDescent="0.35">
      <c r="A42" s="13"/>
      <c r="B42" s="13"/>
      <c r="C42" s="24" t="s">
        <v>19</v>
      </c>
      <c r="D42" s="15">
        <v>72</v>
      </c>
      <c r="E42" s="15">
        <v>78</v>
      </c>
      <c r="F42" s="15">
        <v>154</v>
      </c>
      <c r="G42" s="21">
        <f t="shared" si="8"/>
        <v>101.33333333333333</v>
      </c>
      <c r="H42" s="17">
        <v>97</v>
      </c>
      <c r="I42" s="17">
        <v>201</v>
      </c>
      <c r="J42" s="25">
        <v>117</v>
      </c>
      <c r="K42" s="21">
        <f t="shared" si="9"/>
        <v>138.33333333333334</v>
      </c>
      <c r="L42" s="18">
        <f t="shared" si="10"/>
        <v>4.3657530924084406E-2</v>
      </c>
      <c r="M42" s="18">
        <f t="shared" si="10"/>
        <v>4.8430660333426467E-2</v>
      </c>
      <c r="N42" s="26">
        <f t="shared" si="10"/>
        <v>9.1684130310535336E-2</v>
      </c>
      <c r="O42" s="22">
        <f t="shared" si="10"/>
        <v>6.154219891896269E-2</v>
      </c>
      <c r="P42" s="18">
        <f t="shared" si="10"/>
        <v>5.7201153458310977E-2</v>
      </c>
      <c r="Q42" s="18">
        <f t="shared" si="10"/>
        <v>0.12090371011982098</v>
      </c>
      <c r="R42" s="26">
        <f t="shared" si="10"/>
        <v>6.7695797074615816E-2</v>
      </c>
      <c r="S42" s="22">
        <f t="shared" si="10"/>
        <v>8.1587395828623219E-2</v>
      </c>
    </row>
    <row r="43" spans="1:20" ht="24" customHeight="1" x14ac:dyDescent="0.35">
      <c r="A43" s="27" t="s">
        <v>38</v>
      </c>
      <c r="B43" s="27"/>
      <c r="C43" s="41" t="s">
        <v>45</v>
      </c>
      <c r="D43" s="29">
        <v>13</v>
      </c>
      <c r="E43" s="29">
        <v>8</v>
      </c>
      <c r="F43" s="29">
        <v>9</v>
      </c>
      <c r="G43" s="16">
        <f t="shared" si="8"/>
        <v>10</v>
      </c>
      <c r="H43" s="30">
        <v>3</v>
      </c>
      <c r="I43" s="30">
        <v>2</v>
      </c>
      <c r="J43" s="42">
        <v>2</v>
      </c>
      <c r="K43" s="16">
        <f t="shared" si="9"/>
        <v>2.3333333333333335</v>
      </c>
      <c r="L43" s="31">
        <f t="shared" si="10"/>
        <v>7.8826097501819049E-3</v>
      </c>
      <c r="M43" s="31">
        <f t="shared" si="10"/>
        <v>4.9672472136847662E-3</v>
      </c>
      <c r="N43" s="43">
        <f t="shared" si="10"/>
        <v>5.3581634597066104E-3</v>
      </c>
      <c r="O43" s="19">
        <f t="shared" si="10"/>
        <v>6.0732433143713188E-3</v>
      </c>
      <c r="P43" s="31">
        <f t="shared" si="10"/>
        <v>1.7691078389168342E-3</v>
      </c>
      <c r="Q43" s="31">
        <f t="shared" si="10"/>
        <v>1.2030219912419998E-3</v>
      </c>
      <c r="R43" s="43">
        <f t="shared" si="10"/>
        <v>1.1571931123865952E-3</v>
      </c>
      <c r="S43" s="19">
        <f t="shared" si="10"/>
        <v>1.3761729416876204E-3</v>
      </c>
      <c r="T43" s="73"/>
    </row>
    <row r="44" spans="1:20" ht="24" customHeight="1" x14ac:dyDescent="0.35">
      <c r="A44" s="27"/>
      <c r="B44" s="27"/>
      <c r="C44" s="60" t="s">
        <v>46</v>
      </c>
      <c r="D44" s="29">
        <v>13</v>
      </c>
      <c r="E44" s="29">
        <v>8</v>
      </c>
      <c r="F44" s="29">
        <v>9</v>
      </c>
      <c r="G44" s="21">
        <f t="shared" si="8"/>
        <v>10</v>
      </c>
      <c r="H44" s="30">
        <v>3</v>
      </c>
      <c r="I44" s="30">
        <v>2</v>
      </c>
      <c r="J44" s="42">
        <v>2</v>
      </c>
      <c r="K44" s="21">
        <f t="shared" si="9"/>
        <v>2.3333333333333335</v>
      </c>
      <c r="L44" s="31">
        <f t="shared" si="10"/>
        <v>7.8826097501819049E-3</v>
      </c>
      <c r="M44" s="31">
        <f t="shared" si="10"/>
        <v>4.9672472136847662E-3</v>
      </c>
      <c r="N44" s="43">
        <f t="shared" si="10"/>
        <v>5.3581634597066104E-3</v>
      </c>
      <c r="O44" s="22">
        <f t="shared" si="10"/>
        <v>6.0732433143713188E-3</v>
      </c>
      <c r="P44" s="31">
        <f t="shared" si="10"/>
        <v>1.7691078389168342E-3</v>
      </c>
      <c r="Q44" s="31">
        <f t="shared" si="10"/>
        <v>1.2030219912419998E-3</v>
      </c>
      <c r="R44" s="43">
        <f t="shared" si="10"/>
        <v>1.1571931123865952E-3</v>
      </c>
      <c r="S44" s="22">
        <f t="shared" si="10"/>
        <v>1.3761729416876204E-3</v>
      </c>
      <c r="T44" s="73"/>
    </row>
    <row r="45" spans="1:20" ht="24" customHeight="1" x14ac:dyDescent="0.35">
      <c r="A45" s="27"/>
      <c r="B45" s="27"/>
      <c r="C45" s="32" t="s">
        <v>47</v>
      </c>
      <c r="D45" s="29">
        <v>0</v>
      </c>
      <c r="E45" s="29">
        <v>0</v>
      </c>
      <c r="F45" s="29">
        <v>0</v>
      </c>
      <c r="G45" s="21">
        <f t="shared" si="8"/>
        <v>0</v>
      </c>
      <c r="H45" s="30">
        <v>0</v>
      </c>
      <c r="I45" s="30">
        <v>0</v>
      </c>
      <c r="J45" s="30">
        <v>0</v>
      </c>
      <c r="K45" s="21">
        <f t="shared" si="9"/>
        <v>0</v>
      </c>
      <c r="L45" s="31">
        <f t="shared" si="10"/>
        <v>0</v>
      </c>
      <c r="M45" s="31">
        <f t="shared" si="10"/>
        <v>0</v>
      </c>
      <c r="N45" s="31">
        <f t="shared" si="10"/>
        <v>0</v>
      </c>
      <c r="O45" s="22">
        <f t="shared" si="10"/>
        <v>0</v>
      </c>
      <c r="P45" s="31">
        <f t="shared" si="10"/>
        <v>0</v>
      </c>
      <c r="Q45" s="31">
        <f t="shared" si="10"/>
        <v>0</v>
      </c>
      <c r="R45" s="31">
        <f t="shared" si="10"/>
        <v>0</v>
      </c>
      <c r="S45" s="22">
        <f t="shared" si="10"/>
        <v>0</v>
      </c>
      <c r="T45" s="73"/>
    </row>
    <row r="46" spans="1:20" ht="24" customHeight="1" x14ac:dyDescent="0.35">
      <c r="A46" s="27"/>
      <c r="B46" s="27"/>
      <c r="C46" s="32" t="s">
        <v>48</v>
      </c>
      <c r="D46" s="29">
        <v>0</v>
      </c>
      <c r="E46" s="29">
        <v>0</v>
      </c>
      <c r="F46" s="29">
        <v>0</v>
      </c>
      <c r="G46" s="21">
        <f t="shared" si="8"/>
        <v>0</v>
      </c>
      <c r="H46" s="30">
        <v>0</v>
      </c>
      <c r="I46" s="30">
        <v>0</v>
      </c>
      <c r="J46" s="30">
        <v>0</v>
      </c>
      <c r="K46" s="21">
        <f t="shared" si="9"/>
        <v>0</v>
      </c>
      <c r="L46" s="31">
        <f t="shared" si="10"/>
        <v>0</v>
      </c>
      <c r="M46" s="31">
        <f t="shared" si="10"/>
        <v>0</v>
      </c>
      <c r="N46" s="31">
        <f t="shared" si="10"/>
        <v>0</v>
      </c>
      <c r="O46" s="22">
        <f t="shared" si="10"/>
        <v>0</v>
      </c>
      <c r="P46" s="31">
        <f t="shared" si="10"/>
        <v>0</v>
      </c>
      <c r="Q46" s="31">
        <f t="shared" si="10"/>
        <v>0</v>
      </c>
      <c r="R46" s="31">
        <f t="shared" si="10"/>
        <v>0</v>
      </c>
      <c r="S46" s="22">
        <f t="shared" si="10"/>
        <v>0</v>
      </c>
      <c r="T46" s="73"/>
    </row>
    <row r="47" spans="1:20" ht="24" customHeight="1" x14ac:dyDescent="0.35">
      <c r="A47" s="23" t="s">
        <v>41</v>
      </c>
      <c r="B47" s="23"/>
      <c r="C47" s="35" t="s">
        <v>36</v>
      </c>
      <c r="D47" s="15"/>
      <c r="E47" s="15"/>
      <c r="F47" s="15"/>
      <c r="G47" s="21"/>
      <c r="H47" s="25"/>
      <c r="I47" s="25"/>
      <c r="J47" s="25"/>
      <c r="K47" s="21"/>
      <c r="L47" s="26"/>
      <c r="M47" s="26"/>
      <c r="N47" s="26"/>
      <c r="O47" s="22"/>
      <c r="P47" s="26"/>
      <c r="Q47" s="26"/>
      <c r="R47" s="26"/>
      <c r="S47" s="22"/>
    </row>
    <row r="48" spans="1:20" ht="24" customHeight="1" x14ac:dyDescent="0.35">
      <c r="A48" s="23"/>
      <c r="B48" s="23"/>
      <c r="C48" s="35" t="s">
        <v>37</v>
      </c>
      <c r="D48" s="15">
        <v>216</v>
      </c>
      <c r="E48" s="15">
        <v>98</v>
      </c>
      <c r="F48" s="15">
        <v>100</v>
      </c>
      <c r="G48" s="16">
        <f>(+D48+E48+F48)/3</f>
        <v>138</v>
      </c>
      <c r="H48" s="25">
        <v>61</v>
      </c>
      <c r="I48" s="25">
        <v>235</v>
      </c>
      <c r="J48" s="25">
        <v>166</v>
      </c>
      <c r="K48" s="16">
        <f>(+H48+I48+J48)/3</f>
        <v>154</v>
      </c>
      <c r="L48" s="26">
        <f t="shared" ref="L48:S48" si="11">(+D48/D$54)*100</f>
        <v>0.1309725927722532</v>
      </c>
      <c r="M48" s="26">
        <f t="shared" si="11"/>
        <v>6.0848778367638391E-2</v>
      </c>
      <c r="N48" s="26">
        <f t="shared" si="11"/>
        <v>5.9535149552295677E-2</v>
      </c>
      <c r="O48" s="19">
        <f t="shared" si="11"/>
        <v>8.3810757738324193E-2</v>
      </c>
      <c r="P48" s="26">
        <f t="shared" si="11"/>
        <v>3.5971859391308966E-2</v>
      </c>
      <c r="Q48" s="26">
        <f t="shared" si="11"/>
        <v>0.14135508397093499</v>
      </c>
      <c r="R48" s="26">
        <f t="shared" si="11"/>
        <v>9.6047028328087397E-2</v>
      </c>
      <c r="S48" s="19">
        <f t="shared" si="11"/>
        <v>9.0827414151382957E-2</v>
      </c>
      <c r="T48" s="73"/>
    </row>
    <row r="49" spans="1:256" ht="24" customHeight="1" x14ac:dyDescent="0.35">
      <c r="A49" s="27" t="s">
        <v>44</v>
      </c>
      <c r="B49" s="27"/>
      <c r="C49" s="28" t="s">
        <v>78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27"/>
      <c r="B50" s="33"/>
      <c r="C50" s="28" t="s">
        <v>79</v>
      </c>
      <c r="D50" s="29">
        <v>3</v>
      </c>
      <c r="E50" s="29">
        <v>12</v>
      </c>
      <c r="F50" s="29">
        <v>2</v>
      </c>
      <c r="G50" s="16">
        <f>(+D50+E50+F50)/3</f>
        <v>5.666666666666667</v>
      </c>
      <c r="H50" s="30">
        <v>3</v>
      </c>
      <c r="I50" s="30">
        <v>1</v>
      </c>
      <c r="J50" s="30">
        <v>6</v>
      </c>
      <c r="K50" s="16">
        <f>(+H50+I50+J50)/3</f>
        <v>3.3333333333333335</v>
      </c>
      <c r="L50" s="31">
        <f t="shared" ref="L50:S50" si="12">(+D50/D$54)*100</f>
        <v>1.8190637885035167E-3</v>
      </c>
      <c r="M50" s="31">
        <f t="shared" si="12"/>
        <v>7.450870820527148E-3</v>
      </c>
      <c r="N50" s="31">
        <f t="shared" si="12"/>
        <v>1.1907029910459136E-3</v>
      </c>
      <c r="O50" s="19">
        <f t="shared" si="12"/>
        <v>3.4415045448104135E-3</v>
      </c>
      <c r="P50" s="31">
        <f t="shared" si="12"/>
        <v>1.7691078389168342E-3</v>
      </c>
      <c r="Q50" s="31">
        <f t="shared" si="12"/>
        <v>6.015109956209999E-4</v>
      </c>
      <c r="R50" s="31">
        <f t="shared" si="12"/>
        <v>3.4715793371597851E-3</v>
      </c>
      <c r="S50" s="19">
        <f t="shared" si="12"/>
        <v>1.965961345268029E-3</v>
      </c>
      <c r="T50" s="73"/>
    </row>
    <row r="51" spans="1:256" ht="24" customHeight="1" x14ac:dyDescent="0.35">
      <c r="A51" s="13" t="s">
        <v>49</v>
      </c>
      <c r="B51" s="74"/>
      <c r="C51" s="14" t="s">
        <v>33</v>
      </c>
      <c r="D51" s="15"/>
      <c r="E51" s="15"/>
      <c r="F51" s="15"/>
      <c r="G51" s="21"/>
      <c r="H51" s="17"/>
      <c r="I51" s="17"/>
      <c r="J51" s="17"/>
      <c r="K51" s="21"/>
      <c r="L51" s="18"/>
      <c r="M51" s="18"/>
      <c r="N51" s="18"/>
      <c r="O51" s="22"/>
      <c r="P51" s="18"/>
      <c r="Q51" s="18"/>
      <c r="R51" s="18"/>
      <c r="S51" s="22"/>
      <c r="T51" s="73"/>
    </row>
    <row r="52" spans="1:256" ht="24" customHeight="1" x14ac:dyDescent="0.35">
      <c r="A52" s="13"/>
      <c r="B52" s="74"/>
      <c r="C52" s="14" t="s">
        <v>34</v>
      </c>
      <c r="D52" s="15">
        <v>0</v>
      </c>
      <c r="E52" s="15">
        <v>0</v>
      </c>
      <c r="F52" s="15">
        <v>0</v>
      </c>
      <c r="G52" s="21">
        <f>(+D52+E52+F52)/3</f>
        <v>0</v>
      </c>
      <c r="H52" s="17">
        <v>5</v>
      </c>
      <c r="I52" s="17">
        <v>6</v>
      </c>
      <c r="J52" s="17">
        <v>3</v>
      </c>
      <c r="K52" s="21">
        <f>(+H52+I52+J52)/3</f>
        <v>4.666666666666667</v>
      </c>
      <c r="L52" s="18">
        <f t="shared" ref="L52:S53" si="13">(+D52/D$54)*100</f>
        <v>0</v>
      </c>
      <c r="M52" s="18">
        <f t="shared" si="13"/>
        <v>0</v>
      </c>
      <c r="N52" s="18">
        <f t="shared" si="13"/>
        <v>0</v>
      </c>
      <c r="O52" s="22">
        <f t="shared" si="13"/>
        <v>0</v>
      </c>
      <c r="P52" s="18">
        <f t="shared" si="13"/>
        <v>2.9485130648613904E-3</v>
      </c>
      <c r="Q52" s="18">
        <f t="shared" si="13"/>
        <v>3.6090659737259994E-3</v>
      </c>
      <c r="R52" s="18">
        <f t="shared" si="13"/>
        <v>1.7357896685798926E-3</v>
      </c>
      <c r="S52" s="22">
        <f t="shared" si="13"/>
        <v>2.7523458833752408E-3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520</v>
      </c>
      <c r="E53" s="66">
        <v>376</v>
      </c>
      <c r="F53" s="66">
        <v>418</v>
      </c>
      <c r="G53" s="67">
        <f>(+D53+E53+F53)/3</f>
        <v>438</v>
      </c>
      <c r="H53" s="30">
        <v>520</v>
      </c>
      <c r="I53" s="30">
        <v>382</v>
      </c>
      <c r="J53" s="30">
        <v>412</v>
      </c>
      <c r="K53" s="67">
        <f>(+H53+I53+J53)/3</f>
        <v>438</v>
      </c>
      <c r="L53" s="31">
        <f t="shared" si="13"/>
        <v>0.31530439000727628</v>
      </c>
      <c r="M53" s="31">
        <f t="shared" si="13"/>
        <v>0.23346061904318399</v>
      </c>
      <c r="N53" s="31">
        <f t="shared" si="13"/>
        <v>0.24885692512859595</v>
      </c>
      <c r="O53" s="68">
        <f t="shared" si="13"/>
        <v>0.26600805716946374</v>
      </c>
      <c r="P53" s="31">
        <f t="shared" si="13"/>
        <v>0.30664535874558457</v>
      </c>
      <c r="Q53" s="31">
        <f t="shared" si="13"/>
        <v>0.22977720032722199</v>
      </c>
      <c r="R53" s="31">
        <f t="shared" si="13"/>
        <v>0.23838178115163858</v>
      </c>
      <c r="S53" s="68">
        <f t="shared" si="13"/>
        <v>0.25832732076821907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164920</v>
      </c>
      <c r="E54" s="46">
        <v>161055</v>
      </c>
      <c r="F54" s="46">
        <v>167968</v>
      </c>
      <c r="G54" s="70">
        <f>G15+G27+G29+G23+G36+G52+G40+G14+G48+G50+G43+G9+G53+G34</f>
        <v>164656.66666666666</v>
      </c>
      <c r="H54" s="46">
        <v>169577</v>
      </c>
      <c r="I54" s="46">
        <v>166248</v>
      </c>
      <c r="J54" s="46">
        <v>172832</v>
      </c>
      <c r="K54" s="70">
        <f t="shared" ref="K54:S54" si="14">K15+K27+K29+K23+K36+K52+K40+K14+K48+K50+K43+K9+K53+K34</f>
        <v>169552.33333333334</v>
      </c>
      <c r="L54" s="71">
        <f t="shared" si="14"/>
        <v>100.00788260975017</v>
      </c>
      <c r="M54" s="71">
        <f t="shared" si="14"/>
        <v>100.00372543541026</v>
      </c>
      <c r="N54" s="71">
        <f t="shared" si="14"/>
        <v>100.00476281196417</v>
      </c>
      <c r="O54" s="72">
        <f t="shared" si="14"/>
        <v>100</v>
      </c>
      <c r="P54" s="71">
        <f t="shared" si="14"/>
        <v>100</v>
      </c>
      <c r="Q54" s="71">
        <f t="shared" si="14"/>
        <v>99.999999999999986</v>
      </c>
      <c r="R54" s="71">
        <f t="shared" si="14"/>
        <v>100</v>
      </c>
      <c r="S54" s="72">
        <f t="shared" si="14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139970</v>
      </c>
      <c r="E9" s="15">
        <v>156198</v>
      </c>
      <c r="F9" s="15">
        <v>153826</v>
      </c>
      <c r="G9" s="16">
        <f t="shared" ref="G9:G16" si="0">(+D9+E9+F9)/3</f>
        <v>149998</v>
      </c>
      <c r="H9" s="17">
        <v>142396</v>
      </c>
      <c r="I9" s="17">
        <v>158906</v>
      </c>
      <c r="J9" s="17">
        <v>156563</v>
      </c>
      <c r="K9" s="16">
        <f t="shared" ref="K9:K16" si="1">(+H9+I9+J9)/3</f>
        <v>152621.66666666666</v>
      </c>
      <c r="L9" s="18">
        <f t="shared" ref="L9:S16" si="2">(+D9/D$54)*100</f>
        <v>89.003204802116187</v>
      </c>
      <c r="M9" s="18">
        <f t="shared" si="2"/>
        <v>90.073351325167806</v>
      </c>
      <c r="N9" s="18">
        <f t="shared" si="2"/>
        <v>89.995144125854893</v>
      </c>
      <c r="O9" s="19">
        <f t="shared" si="2"/>
        <v>89.705641962067972</v>
      </c>
      <c r="P9" s="18">
        <f t="shared" si="2"/>
        <v>88.414516779981994</v>
      </c>
      <c r="Q9" s="18">
        <f t="shared" si="2"/>
        <v>89.301630297342399</v>
      </c>
      <c r="R9" s="18">
        <f t="shared" si="2"/>
        <v>89.080253762339623</v>
      </c>
      <c r="S9" s="19">
        <f t="shared" si="2"/>
        <v>88.948485972884072</v>
      </c>
      <c r="T9" s="51"/>
    </row>
    <row r="10" spans="1:20" ht="24" customHeight="1" x14ac:dyDescent="0.35">
      <c r="A10" s="13"/>
      <c r="B10" s="13"/>
      <c r="C10" s="20" t="s">
        <v>73</v>
      </c>
      <c r="D10" s="15">
        <v>138741</v>
      </c>
      <c r="E10" s="15">
        <v>154978</v>
      </c>
      <c r="F10" s="15">
        <v>152554</v>
      </c>
      <c r="G10" s="21">
        <f t="shared" si="0"/>
        <v>148757.66666666666</v>
      </c>
      <c r="H10" s="17">
        <v>138741</v>
      </c>
      <c r="I10" s="17">
        <v>154978</v>
      </c>
      <c r="J10" s="17">
        <v>152554</v>
      </c>
      <c r="K10" s="21">
        <f t="shared" si="1"/>
        <v>148757.66666666666</v>
      </c>
      <c r="L10" s="18">
        <f t="shared" si="2"/>
        <v>88.22171634957779</v>
      </c>
      <c r="M10" s="18">
        <f t="shared" si="2"/>
        <v>89.369824464281606</v>
      </c>
      <c r="N10" s="18">
        <f t="shared" si="2"/>
        <v>89.250966786990944</v>
      </c>
      <c r="O10" s="22">
        <f t="shared" si="2"/>
        <v>88.963866085632162</v>
      </c>
      <c r="P10" s="18">
        <f t="shared" si="2"/>
        <v>86.145105709229767</v>
      </c>
      <c r="Q10" s="18">
        <f t="shared" si="2"/>
        <v>87.094181844748036</v>
      </c>
      <c r="R10" s="18">
        <f t="shared" si="2"/>
        <v>86.79923757503343</v>
      </c>
      <c r="S10" s="22">
        <f t="shared" si="2"/>
        <v>86.696532123173625</v>
      </c>
    </row>
    <row r="11" spans="1:20" ht="24" customHeight="1" x14ac:dyDescent="0.35">
      <c r="A11" s="13"/>
      <c r="B11" s="13"/>
      <c r="C11" s="20" t="s">
        <v>74</v>
      </c>
      <c r="D11" s="15">
        <v>61</v>
      </c>
      <c r="E11" s="15">
        <v>58</v>
      </c>
      <c r="F11" s="15">
        <v>64</v>
      </c>
      <c r="G11" s="21">
        <f t="shared" si="0"/>
        <v>61</v>
      </c>
      <c r="H11" s="17">
        <v>24</v>
      </c>
      <c r="I11" s="17">
        <v>25</v>
      </c>
      <c r="J11" s="17">
        <v>27</v>
      </c>
      <c r="K11" s="21">
        <f t="shared" si="1"/>
        <v>25.333333333333332</v>
      </c>
      <c r="L11" s="18">
        <f t="shared" si="2"/>
        <v>3.8788279580832231E-2</v>
      </c>
      <c r="M11" s="18">
        <f t="shared" si="2"/>
        <v>3.3446358960164228E-2</v>
      </c>
      <c r="N11" s="18">
        <f t="shared" si="2"/>
        <v>3.7442884974287272E-2</v>
      </c>
      <c r="O11" s="22">
        <f t="shared" si="2"/>
        <v>3.6480780808318423E-2</v>
      </c>
      <c r="P11" s="18">
        <f t="shared" si="2"/>
        <v>1.4901741641054296E-2</v>
      </c>
      <c r="Q11" s="18">
        <f t="shared" si="2"/>
        <v>1.4049442799098588E-2</v>
      </c>
      <c r="R11" s="18">
        <f t="shared" si="2"/>
        <v>1.5362294102585987E-2</v>
      </c>
      <c r="S11" s="22">
        <f t="shared" si="2"/>
        <v>1.4764362713767572E-2</v>
      </c>
    </row>
    <row r="12" spans="1:20" ht="24" customHeight="1" x14ac:dyDescent="0.35">
      <c r="A12" s="13"/>
      <c r="B12" s="13"/>
      <c r="C12" s="20" t="s">
        <v>75</v>
      </c>
      <c r="D12" s="15">
        <v>1168</v>
      </c>
      <c r="E12" s="15">
        <v>1162</v>
      </c>
      <c r="F12" s="15">
        <v>1208</v>
      </c>
      <c r="G12" s="21">
        <f t="shared" si="0"/>
        <v>1179.3333333333333</v>
      </c>
      <c r="H12" s="17">
        <v>3631</v>
      </c>
      <c r="I12" s="17">
        <v>3903</v>
      </c>
      <c r="J12" s="17">
        <v>3982</v>
      </c>
      <c r="K12" s="21">
        <f t="shared" si="1"/>
        <v>3838.6666666666665</v>
      </c>
      <c r="L12" s="18">
        <f t="shared" si="2"/>
        <v>0.74270017295757451</v>
      </c>
      <c r="M12" s="18">
        <f t="shared" si="2"/>
        <v>0.67008050192604895</v>
      </c>
      <c r="N12" s="18">
        <f t="shared" si="2"/>
        <v>0.70673445388967226</v>
      </c>
      <c r="O12" s="22">
        <f t="shared" si="2"/>
        <v>0.70529509562748938</v>
      </c>
      <c r="P12" s="18">
        <f t="shared" si="2"/>
        <v>2.2545093291111731</v>
      </c>
      <c r="Q12" s="18">
        <f t="shared" si="2"/>
        <v>2.1933990097952716</v>
      </c>
      <c r="R12" s="18">
        <f t="shared" si="2"/>
        <v>2.2656538932036074</v>
      </c>
      <c r="S12" s="22">
        <f t="shared" si="2"/>
        <v>2.2371894869966757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9527</v>
      </c>
      <c r="E13" s="29">
        <v>9759</v>
      </c>
      <c r="F13" s="29">
        <v>9497</v>
      </c>
      <c r="G13" s="16">
        <f t="shared" si="0"/>
        <v>9594.3333333333339</v>
      </c>
      <c r="H13" s="30">
        <v>9527</v>
      </c>
      <c r="I13" s="30">
        <v>9759</v>
      </c>
      <c r="J13" s="30">
        <v>9497</v>
      </c>
      <c r="K13" s="16">
        <f t="shared" si="1"/>
        <v>9594.3333333333339</v>
      </c>
      <c r="L13" s="31">
        <f t="shared" si="2"/>
        <v>6.0579662224030928</v>
      </c>
      <c r="M13" s="31">
        <f t="shared" si="2"/>
        <v>5.6276382257283233</v>
      </c>
      <c r="N13" s="31">
        <f t="shared" si="2"/>
        <v>5.5561731031375965</v>
      </c>
      <c r="O13" s="19">
        <f t="shared" si="2"/>
        <v>5.7378487104143669</v>
      </c>
      <c r="P13" s="31">
        <f t="shared" si="2"/>
        <v>5.9153705255968454</v>
      </c>
      <c r="Q13" s="31">
        <f t="shared" si="2"/>
        <v>5.4843404910561251</v>
      </c>
      <c r="R13" s="31">
        <f t="shared" si="2"/>
        <v>5.4035447071207079</v>
      </c>
      <c r="S13" s="19">
        <f t="shared" si="2"/>
        <v>5.5916138419785799</v>
      </c>
      <c r="T13" s="51"/>
    </row>
    <row r="14" spans="1:20" ht="24" customHeight="1" x14ac:dyDescent="0.35">
      <c r="A14" s="27"/>
      <c r="B14" s="27"/>
      <c r="C14" s="32" t="s">
        <v>6</v>
      </c>
      <c r="D14" s="29">
        <v>4965</v>
      </c>
      <c r="E14" s="29">
        <v>4990</v>
      </c>
      <c r="F14" s="29">
        <v>5155</v>
      </c>
      <c r="G14" s="21">
        <f t="shared" si="0"/>
        <v>5036.666666666667</v>
      </c>
      <c r="H14" s="30">
        <v>4965</v>
      </c>
      <c r="I14" s="30">
        <v>4990</v>
      </c>
      <c r="J14" s="30">
        <v>5155</v>
      </c>
      <c r="K14" s="21">
        <f t="shared" si="1"/>
        <v>5036.666666666667</v>
      </c>
      <c r="L14" s="31">
        <f t="shared" si="2"/>
        <v>3.1571116085054434</v>
      </c>
      <c r="M14" s="31">
        <f t="shared" si="2"/>
        <v>2.877540193296888</v>
      </c>
      <c r="N14" s="31">
        <f t="shared" si="2"/>
        <v>3.015907375663295</v>
      </c>
      <c r="O14" s="22">
        <f t="shared" si="2"/>
        <v>3.0121562732988596</v>
      </c>
      <c r="P14" s="31">
        <f t="shared" si="2"/>
        <v>3.0827978019931082</v>
      </c>
      <c r="Q14" s="31">
        <f t="shared" si="2"/>
        <v>2.8042687827000781</v>
      </c>
      <c r="R14" s="31">
        <f t="shared" si="2"/>
        <v>2.9330602258826208</v>
      </c>
      <c r="S14" s="22">
        <f t="shared" si="2"/>
        <v>2.935388429013527</v>
      </c>
    </row>
    <row r="15" spans="1:20" ht="24" customHeight="1" x14ac:dyDescent="0.35">
      <c r="A15" s="27"/>
      <c r="B15" s="27"/>
      <c r="C15" s="32" t="s">
        <v>7</v>
      </c>
      <c r="D15" s="29">
        <v>3502</v>
      </c>
      <c r="E15" s="29">
        <v>3886</v>
      </c>
      <c r="F15" s="29">
        <v>3597</v>
      </c>
      <c r="G15" s="21">
        <f t="shared" si="0"/>
        <v>3661.6666666666665</v>
      </c>
      <c r="H15" s="30">
        <v>3502</v>
      </c>
      <c r="I15" s="30">
        <v>3886</v>
      </c>
      <c r="J15" s="30">
        <v>3597</v>
      </c>
      <c r="K15" s="21">
        <f t="shared" si="1"/>
        <v>3661.6666666666665</v>
      </c>
      <c r="L15" s="31">
        <f t="shared" si="2"/>
        <v>2.2268287720012205</v>
      </c>
      <c r="M15" s="31">
        <f t="shared" si="2"/>
        <v>2.2409060503310037</v>
      </c>
      <c r="N15" s="31">
        <f t="shared" si="2"/>
        <v>2.1044071445704891</v>
      </c>
      <c r="O15" s="22">
        <f t="shared" si="2"/>
        <v>2.1898435911441414</v>
      </c>
      <c r="P15" s="31">
        <f t="shared" si="2"/>
        <v>2.1744124677905061</v>
      </c>
      <c r="Q15" s="31">
        <f t="shared" si="2"/>
        <v>2.1838453886918843</v>
      </c>
      <c r="R15" s="31">
        <f t="shared" si="2"/>
        <v>2.0465989587778441</v>
      </c>
      <c r="S15" s="22">
        <f t="shared" si="2"/>
        <v>2.1340332159307471</v>
      </c>
    </row>
    <row r="16" spans="1:20" ht="24" customHeight="1" x14ac:dyDescent="0.35">
      <c r="A16" s="27"/>
      <c r="B16" s="27"/>
      <c r="C16" s="32" t="s">
        <v>8</v>
      </c>
      <c r="D16" s="29">
        <v>1060</v>
      </c>
      <c r="E16" s="29">
        <v>883</v>
      </c>
      <c r="F16" s="29">
        <v>745</v>
      </c>
      <c r="G16" s="21">
        <f t="shared" si="0"/>
        <v>896</v>
      </c>
      <c r="H16" s="30">
        <v>1060</v>
      </c>
      <c r="I16" s="30">
        <v>883</v>
      </c>
      <c r="J16" s="30">
        <v>745</v>
      </c>
      <c r="K16" s="21">
        <f t="shared" si="1"/>
        <v>896</v>
      </c>
      <c r="L16" s="31">
        <f t="shared" si="2"/>
        <v>0.67402584189642889</v>
      </c>
      <c r="M16" s="31">
        <f t="shared" si="2"/>
        <v>0.50919198210043137</v>
      </c>
      <c r="N16" s="31">
        <f t="shared" si="2"/>
        <v>0.43585858290381269</v>
      </c>
      <c r="O16" s="22">
        <f t="shared" si="2"/>
        <v>0.53584884597136562</v>
      </c>
      <c r="P16" s="31">
        <f t="shared" si="2"/>
        <v>0.65816025581323157</v>
      </c>
      <c r="Q16" s="31">
        <f t="shared" si="2"/>
        <v>0.49622631966416209</v>
      </c>
      <c r="R16" s="31">
        <f t="shared" si="2"/>
        <v>0.42388552246024291</v>
      </c>
      <c r="S16" s="22">
        <f t="shared" si="2"/>
        <v>0.52219219703430575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972</v>
      </c>
      <c r="E18" s="29">
        <v>794</v>
      </c>
      <c r="F18" s="29">
        <v>625</v>
      </c>
      <c r="G18" s="21">
        <f>(+D18+E18+F18)/3</f>
        <v>797</v>
      </c>
      <c r="H18" s="30">
        <v>972</v>
      </c>
      <c r="I18" s="30">
        <v>794</v>
      </c>
      <c r="J18" s="30">
        <v>625</v>
      </c>
      <c r="K18" s="21">
        <f>(+H18+I18+J18)/3</f>
        <v>797</v>
      </c>
      <c r="L18" s="31">
        <f t="shared" ref="L18:S19" si="3">(+D18/D$54)*100</f>
        <v>0.61806897955031026</v>
      </c>
      <c r="M18" s="31">
        <f t="shared" si="3"/>
        <v>0.45786912093742071</v>
      </c>
      <c r="N18" s="31">
        <f t="shared" si="3"/>
        <v>0.36565317357702409</v>
      </c>
      <c r="O18" s="22">
        <f t="shared" si="3"/>
        <v>0.47664233285622587</v>
      </c>
      <c r="P18" s="31">
        <f t="shared" si="3"/>
        <v>0.6035205364626991</v>
      </c>
      <c r="Q18" s="31">
        <f t="shared" si="3"/>
        <v>0.44621030329937111</v>
      </c>
      <c r="R18" s="31">
        <f t="shared" si="3"/>
        <v>0.355608659782083</v>
      </c>
      <c r="S18" s="22">
        <f t="shared" si="3"/>
        <v>0.46449462169234562</v>
      </c>
    </row>
    <row r="19" spans="1:20" ht="24" customHeight="1" x14ac:dyDescent="0.35">
      <c r="A19" s="27"/>
      <c r="B19" s="27"/>
      <c r="C19" s="32" t="s">
        <v>11</v>
      </c>
      <c r="D19" s="29">
        <v>19</v>
      </c>
      <c r="E19" s="29">
        <v>18</v>
      </c>
      <c r="F19" s="29">
        <v>29</v>
      </c>
      <c r="G19" s="21">
        <f>(+D19+E19+F19)/3</f>
        <v>22</v>
      </c>
      <c r="H19" s="30">
        <v>19</v>
      </c>
      <c r="I19" s="30">
        <v>18</v>
      </c>
      <c r="J19" s="30">
        <v>29</v>
      </c>
      <c r="K19" s="21">
        <f>(+H19+I19+J19)/3</f>
        <v>22</v>
      </c>
      <c r="L19" s="31">
        <f t="shared" si="3"/>
        <v>1.2081595279275612E-2</v>
      </c>
      <c r="M19" s="31">
        <f t="shared" si="3"/>
        <v>1.0379904504878556E-2</v>
      </c>
      <c r="N19" s="31">
        <f t="shared" si="3"/>
        <v>1.6966307253973918E-2</v>
      </c>
      <c r="O19" s="22">
        <f t="shared" si="3"/>
        <v>1.3157002914475496E-2</v>
      </c>
      <c r="P19" s="31">
        <f t="shared" si="3"/>
        <v>1.1797212132501319E-2</v>
      </c>
      <c r="Q19" s="31">
        <f t="shared" si="3"/>
        <v>1.0115598815350983E-2</v>
      </c>
      <c r="R19" s="31">
        <f t="shared" si="3"/>
        <v>1.6500241813888653E-2</v>
      </c>
      <c r="S19" s="22">
        <f t="shared" si="3"/>
        <v>1.2821683409324471E-2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733</v>
      </c>
      <c r="E21" s="15">
        <v>713</v>
      </c>
      <c r="F21" s="15">
        <v>714</v>
      </c>
      <c r="G21" s="16">
        <f>(+D21+E21+F21)/3</f>
        <v>720</v>
      </c>
      <c r="H21" s="25">
        <v>1501</v>
      </c>
      <c r="I21" s="25">
        <v>1448</v>
      </c>
      <c r="J21" s="25">
        <v>1522</v>
      </c>
      <c r="K21" s="16">
        <f>(+H21+I21+J21)/3</f>
        <v>1490.3333333333333</v>
      </c>
      <c r="L21" s="26">
        <f t="shared" ref="L21:S21" si="4">(+D21/D$54)*100</f>
        <v>0.46609522840573814</v>
      </c>
      <c r="M21" s="26">
        <f t="shared" si="4"/>
        <v>0.41115955066546722</v>
      </c>
      <c r="N21" s="26">
        <f t="shared" si="4"/>
        <v>0.41772218549439233</v>
      </c>
      <c r="O21" s="19">
        <f t="shared" si="4"/>
        <v>0.4305928226555617</v>
      </c>
      <c r="P21" s="26">
        <f t="shared" si="4"/>
        <v>0.93197975846760428</v>
      </c>
      <c r="Q21" s="26">
        <f t="shared" si="4"/>
        <v>0.81374372692379016</v>
      </c>
      <c r="R21" s="26">
        <f t="shared" si="4"/>
        <v>0.86597820830132854</v>
      </c>
      <c r="S21" s="19">
        <f t="shared" si="4"/>
        <v>0.86857191701651071</v>
      </c>
      <c r="T21" s="73"/>
    </row>
    <row r="22" spans="1:20" ht="24" customHeight="1" x14ac:dyDescent="0.35">
      <c r="A22" s="27" t="s">
        <v>20</v>
      </c>
      <c r="B22" s="37"/>
      <c r="C22" s="28" t="s">
        <v>16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17</v>
      </c>
      <c r="D23" s="29">
        <v>175</v>
      </c>
      <c r="E23" s="29">
        <v>138</v>
      </c>
      <c r="F23" s="29">
        <v>136</v>
      </c>
      <c r="G23" s="16">
        <f>(+D23+E23+F23)/3</f>
        <v>149.66666666666666</v>
      </c>
      <c r="H23" s="30">
        <v>178</v>
      </c>
      <c r="I23" s="30">
        <v>143</v>
      </c>
      <c r="J23" s="30">
        <v>143</v>
      </c>
      <c r="K23" s="16">
        <f>(+H23+I23+J23)/3</f>
        <v>154.66666666666666</v>
      </c>
      <c r="L23" s="31">
        <f t="shared" ref="L23:S25" si="5">(+D23/D$54)*100</f>
        <v>0.11127785125648591</v>
      </c>
      <c r="M23" s="31">
        <f t="shared" si="5"/>
        <v>7.957926787073559E-2</v>
      </c>
      <c r="N23" s="31">
        <f t="shared" si="5"/>
        <v>7.9566130570360452E-2</v>
      </c>
      <c r="O23" s="19">
        <f t="shared" si="5"/>
        <v>8.9507489524234804E-2</v>
      </c>
      <c r="P23" s="31">
        <f t="shared" si="5"/>
        <v>0.11052125050448605</v>
      </c>
      <c r="Q23" s="31">
        <f t="shared" si="5"/>
        <v>8.0362812810843925E-2</v>
      </c>
      <c r="R23" s="31">
        <f t="shared" si="5"/>
        <v>8.1363261358140593E-2</v>
      </c>
      <c r="S23" s="19">
        <f t="shared" si="5"/>
        <v>9.014031972615992E-2</v>
      </c>
      <c r="T23" s="73"/>
    </row>
    <row r="24" spans="1:20" ht="24" customHeight="1" x14ac:dyDescent="0.35">
      <c r="A24" s="27"/>
      <c r="B24" s="37"/>
      <c r="C24" s="32" t="s">
        <v>18</v>
      </c>
      <c r="D24" s="29">
        <v>175</v>
      </c>
      <c r="E24" s="29">
        <v>138</v>
      </c>
      <c r="F24" s="29">
        <v>136</v>
      </c>
      <c r="G24" s="21">
        <f>(+D24+E24+F24)/3</f>
        <v>149.66666666666666</v>
      </c>
      <c r="H24" s="30">
        <v>178</v>
      </c>
      <c r="I24" s="30">
        <v>143</v>
      </c>
      <c r="J24" s="30">
        <v>143</v>
      </c>
      <c r="K24" s="21">
        <f>(+H24+I24+J24)/3</f>
        <v>154.66666666666666</v>
      </c>
      <c r="L24" s="31">
        <f t="shared" si="5"/>
        <v>0.11127785125648591</v>
      </c>
      <c r="M24" s="31">
        <f t="shared" si="5"/>
        <v>7.957926787073559E-2</v>
      </c>
      <c r="N24" s="31">
        <f t="shared" si="5"/>
        <v>7.9566130570360452E-2</v>
      </c>
      <c r="O24" s="22">
        <f t="shared" si="5"/>
        <v>8.9507489524234804E-2</v>
      </c>
      <c r="P24" s="31">
        <f t="shared" si="5"/>
        <v>0.11052125050448605</v>
      </c>
      <c r="Q24" s="31">
        <f t="shared" si="5"/>
        <v>8.0362812810843925E-2</v>
      </c>
      <c r="R24" s="31">
        <f t="shared" si="5"/>
        <v>8.1363261358140593E-2</v>
      </c>
      <c r="S24" s="22">
        <f t="shared" si="5"/>
        <v>9.014031972615992E-2</v>
      </c>
    </row>
    <row r="25" spans="1:20" ht="24" customHeight="1" x14ac:dyDescent="0.35">
      <c r="A25" s="27"/>
      <c r="B25" s="37"/>
      <c r="C25" s="32" t="s">
        <v>19</v>
      </c>
      <c r="D25" s="29">
        <v>0</v>
      </c>
      <c r="E25" s="29">
        <v>0</v>
      </c>
      <c r="F25" s="29">
        <v>0</v>
      </c>
      <c r="G25" s="21">
        <f>(+D25+E25+F25)/3</f>
        <v>0</v>
      </c>
      <c r="H25" s="30">
        <v>0</v>
      </c>
      <c r="I25" s="30">
        <v>0</v>
      </c>
      <c r="J25" s="30">
        <v>0</v>
      </c>
      <c r="K25" s="21">
        <f>(+H25+I25+J25)/3</f>
        <v>0</v>
      </c>
      <c r="L25" s="31">
        <f t="shared" si="5"/>
        <v>0</v>
      </c>
      <c r="M25" s="31">
        <f t="shared" si="5"/>
        <v>0</v>
      </c>
      <c r="N25" s="31">
        <f t="shared" si="5"/>
        <v>0</v>
      </c>
      <c r="O25" s="22">
        <f t="shared" si="5"/>
        <v>0</v>
      </c>
      <c r="P25" s="31">
        <f t="shared" si="5"/>
        <v>0</v>
      </c>
      <c r="Q25" s="31">
        <f t="shared" si="5"/>
        <v>0</v>
      </c>
      <c r="R25" s="31">
        <f t="shared" si="5"/>
        <v>0</v>
      </c>
      <c r="S25" s="22">
        <f t="shared" si="5"/>
        <v>0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1518</v>
      </c>
      <c r="E27" s="15">
        <v>1729</v>
      </c>
      <c r="F27" s="15">
        <v>1713</v>
      </c>
      <c r="G27" s="16">
        <f>(+D27+E27+F27)/3</f>
        <v>1653.3333333333333</v>
      </c>
      <c r="H27" s="17">
        <v>1468</v>
      </c>
      <c r="I27" s="17">
        <v>1850</v>
      </c>
      <c r="J27" s="17">
        <v>1971</v>
      </c>
      <c r="K27" s="16">
        <f>(+H27+I27+J27)/3</f>
        <v>1763</v>
      </c>
      <c r="L27" s="18">
        <f t="shared" ref="L27:S27" si="6">(+D27/D$54)*100</f>
        <v>0.96525587547054637</v>
      </c>
      <c r="M27" s="18">
        <f t="shared" si="6"/>
        <v>0.99704749382972346</v>
      </c>
      <c r="N27" s="18">
        <f t="shared" si="6"/>
        <v>1.0021822181399076</v>
      </c>
      <c r="O27" s="19">
        <f t="shared" si="6"/>
        <v>0.98876870387573423</v>
      </c>
      <c r="P27" s="18">
        <f t="shared" si="6"/>
        <v>0.91148986371115459</v>
      </c>
      <c r="Q27" s="18">
        <f t="shared" si="6"/>
        <v>1.0396587671332955</v>
      </c>
      <c r="R27" s="18">
        <f t="shared" si="6"/>
        <v>1.1214474694887768</v>
      </c>
      <c r="S27" s="19">
        <f t="shared" si="6"/>
        <v>1.0274830841199565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1527</v>
      </c>
      <c r="E29" s="29">
        <v>1378</v>
      </c>
      <c r="F29" s="29">
        <v>1480</v>
      </c>
      <c r="G29" s="16">
        <f>(+D29+E29+F29)/3</f>
        <v>1461.6666666666667</v>
      </c>
      <c r="H29" s="30">
        <v>1623</v>
      </c>
      <c r="I29" s="30">
        <v>1622</v>
      </c>
      <c r="J29" s="30">
        <v>1733</v>
      </c>
      <c r="K29" s="16">
        <f>(+H29+I29+J29)/3</f>
        <v>1659.3333333333333</v>
      </c>
      <c r="L29" s="31">
        <f t="shared" ref="L29:S32" si="7">(+D29/D$54)*100</f>
        <v>0.97097873639230858</v>
      </c>
      <c r="M29" s="31">
        <f t="shared" si="7"/>
        <v>0.79463935598459157</v>
      </c>
      <c r="N29" s="31">
        <f t="shared" si="7"/>
        <v>0.86586671503039314</v>
      </c>
      <c r="O29" s="19">
        <f t="shared" si="7"/>
        <v>0.87414329969659166</v>
      </c>
      <c r="P29" s="31">
        <f t="shared" si="7"/>
        <v>1.0077302784762969</v>
      </c>
      <c r="Q29" s="31">
        <f t="shared" si="7"/>
        <v>0.91152784880551629</v>
      </c>
      <c r="R29" s="31">
        <f t="shared" si="7"/>
        <v>0.98603169184375972</v>
      </c>
      <c r="S29" s="19">
        <f t="shared" si="7"/>
        <v>0.96706575775177606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479</v>
      </c>
      <c r="E30" s="29">
        <v>443</v>
      </c>
      <c r="F30" s="29">
        <v>458</v>
      </c>
      <c r="G30" s="21">
        <f>(+D30+E30+F30)/3</f>
        <v>460</v>
      </c>
      <c r="H30" s="30">
        <v>571</v>
      </c>
      <c r="I30" s="30">
        <v>557</v>
      </c>
      <c r="J30" s="30">
        <v>613</v>
      </c>
      <c r="K30" s="21">
        <f>(+H30+I30+J30)/3</f>
        <v>580.33333333333337</v>
      </c>
      <c r="L30" s="31">
        <f t="shared" si="7"/>
        <v>0.30458337572489569</v>
      </c>
      <c r="M30" s="31">
        <f t="shared" si="7"/>
        <v>0.25546098309228887</v>
      </c>
      <c r="N30" s="31">
        <f t="shared" si="7"/>
        <v>0.2679506455972433</v>
      </c>
      <c r="O30" s="22">
        <f t="shared" si="7"/>
        <v>0.27510097002994216</v>
      </c>
      <c r="P30" s="31">
        <f t="shared" si="7"/>
        <v>0.35453726987675022</v>
      </c>
      <c r="Q30" s="31">
        <f t="shared" si="7"/>
        <v>0.31302158556391652</v>
      </c>
      <c r="R30" s="31">
        <f t="shared" si="7"/>
        <v>0.34878097351426707</v>
      </c>
      <c r="S30" s="22">
        <f t="shared" si="7"/>
        <v>0.33822046690354407</v>
      </c>
    </row>
    <row r="31" spans="1:20" ht="24" customHeight="1" x14ac:dyDescent="0.35">
      <c r="A31" s="27"/>
      <c r="B31" s="33"/>
      <c r="C31" s="32" t="s">
        <v>54</v>
      </c>
      <c r="D31" s="29">
        <v>597</v>
      </c>
      <c r="E31" s="29">
        <v>527</v>
      </c>
      <c r="F31" s="29">
        <v>577</v>
      </c>
      <c r="G31" s="21">
        <f>(+D31+E31+F31)/3</f>
        <v>567</v>
      </c>
      <c r="H31" s="30">
        <v>453</v>
      </c>
      <c r="I31" s="30">
        <v>473</v>
      </c>
      <c r="J31" s="30">
        <v>494</v>
      </c>
      <c r="K31" s="21">
        <f>(+H31+I31+J31)/3</f>
        <v>473.33333333333331</v>
      </c>
      <c r="L31" s="31">
        <f t="shared" si="7"/>
        <v>0.37961644114355481</v>
      </c>
      <c r="M31" s="31">
        <f t="shared" si="7"/>
        <v>0.3039005374483888</v>
      </c>
      <c r="N31" s="31">
        <f t="shared" si="7"/>
        <v>0.33757100984630867</v>
      </c>
      <c r="O31" s="22">
        <f t="shared" si="7"/>
        <v>0.33909184784125479</v>
      </c>
      <c r="P31" s="31">
        <f t="shared" si="7"/>
        <v>0.28127037347489986</v>
      </c>
      <c r="Q31" s="31">
        <f t="shared" si="7"/>
        <v>0.26581545775894527</v>
      </c>
      <c r="R31" s="31">
        <f t="shared" si="7"/>
        <v>0.2810730846917584</v>
      </c>
      <c r="S31" s="22">
        <f t="shared" si="7"/>
        <v>0.2758604612309204</v>
      </c>
    </row>
    <row r="32" spans="1:20" ht="24" customHeight="1" x14ac:dyDescent="0.35">
      <c r="A32" s="27"/>
      <c r="B32" s="33"/>
      <c r="C32" s="32" t="s">
        <v>55</v>
      </c>
      <c r="D32" s="29">
        <v>451</v>
      </c>
      <c r="E32" s="29">
        <v>408</v>
      </c>
      <c r="F32" s="29">
        <v>445</v>
      </c>
      <c r="G32" s="21">
        <f>(+D32+E32+F32)/3</f>
        <v>434.66666666666669</v>
      </c>
      <c r="H32" s="30">
        <v>599</v>
      </c>
      <c r="I32" s="30">
        <v>592</v>
      </c>
      <c r="J32" s="30">
        <v>626</v>
      </c>
      <c r="K32" s="21">
        <f>(+H32+I32+J32)/3</f>
        <v>605.66666666666663</v>
      </c>
      <c r="L32" s="31">
        <f t="shared" si="7"/>
        <v>0.28677891952385798</v>
      </c>
      <c r="M32" s="31">
        <f t="shared" si="7"/>
        <v>0.23527783544391392</v>
      </c>
      <c r="N32" s="31">
        <f t="shared" si="7"/>
        <v>0.26034505958684118</v>
      </c>
      <c r="O32" s="22">
        <f t="shared" si="7"/>
        <v>0.25995048182539465</v>
      </c>
      <c r="P32" s="31">
        <f t="shared" si="7"/>
        <v>0.37192263512464685</v>
      </c>
      <c r="Q32" s="31">
        <f t="shared" si="7"/>
        <v>0.33269080548265456</v>
      </c>
      <c r="R32" s="31">
        <f t="shared" si="7"/>
        <v>0.35617763363773436</v>
      </c>
      <c r="S32" s="22">
        <f t="shared" si="7"/>
        <v>0.35298482961731154</v>
      </c>
    </row>
    <row r="33" spans="1:20" ht="24" customHeight="1" x14ac:dyDescent="0.35">
      <c r="A33" s="13" t="s">
        <v>30</v>
      </c>
      <c r="B33" s="13"/>
      <c r="C33" s="14" t="s">
        <v>21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22</v>
      </c>
      <c r="D34" s="15">
        <v>2799</v>
      </c>
      <c r="E34" s="15">
        <v>2711</v>
      </c>
      <c r="F34" s="15">
        <v>2768</v>
      </c>
      <c r="G34" s="16">
        <f>(+D34+E34+F34)/3</f>
        <v>2759.3333333333335</v>
      </c>
      <c r="H34" s="17">
        <v>3368</v>
      </c>
      <c r="I34" s="17">
        <v>3233</v>
      </c>
      <c r="J34" s="17">
        <v>3471</v>
      </c>
      <c r="K34" s="16">
        <f>(+H34+I34+J34)/3</f>
        <v>3357.3333333333335</v>
      </c>
      <c r="L34" s="18">
        <f t="shared" ref="L34:S36" si="8">(+D34/D$54)*100</f>
        <v>1.7798097466680232</v>
      </c>
      <c r="M34" s="18">
        <f t="shared" si="8"/>
        <v>1.5633289507069867</v>
      </c>
      <c r="N34" s="18">
        <f t="shared" si="8"/>
        <v>1.6194047751379244</v>
      </c>
      <c r="O34" s="19">
        <f t="shared" si="8"/>
        <v>1.6502071231216386</v>
      </c>
      <c r="P34" s="18">
        <f t="shared" si="8"/>
        <v>2.0912110769612866</v>
      </c>
      <c r="Q34" s="18">
        <f t="shared" si="8"/>
        <v>1.8168739427794294</v>
      </c>
      <c r="R34" s="18">
        <f t="shared" si="8"/>
        <v>1.9749082529657764</v>
      </c>
      <c r="S34" s="19">
        <f t="shared" si="8"/>
        <v>1.9566665954350921</v>
      </c>
      <c r="T34" s="73"/>
    </row>
    <row r="35" spans="1:20" ht="24" customHeight="1" x14ac:dyDescent="0.35">
      <c r="A35" s="13"/>
      <c r="B35" s="74"/>
      <c r="C35" s="20" t="s">
        <v>23</v>
      </c>
      <c r="D35" s="15">
        <v>2799</v>
      </c>
      <c r="E35" s="15">
        <v>2710</v>
      </c>
      <c r="F35" s="15">
        <v>2768</v>
      </c>
      <c r="G35" s="21">
        <f>(+D35+E35+F35)/3</f>
        <v>2759</v>
      </c>
      <c r="H35" s="17">
        <v>3368</v>
      </c>
      <c r="I35" s="17">
        <v>3233</v>
      </c>
      <c r="J35" s="17">
        <v>3471</v>
      </c>
      <c r="K35" s="21">
        <f>(+H35+I35+J35)/3</f>
        <v>3357.3333333333335</v>
      </c>
      <c r="L35" s="18">
        <f t="shared" si="8"/>
        <v>1.7798097466680232</v>
      </c>
      <c r="M35" s="18">
        <f t="shared" si="8"/>
        <v>1.5627522893456047</v>
      </c>
      <c r="N35" s="18">
        <f t="shared" si="8"/>
        <v>1.6194047751379244</v>
      </c>
      <c r="O35" s="22">
        <f t="shared" si="8"/>
        <v>1.6500077745926316</v>
      </c>
      <c r="P35" s="18">
        <f t="shared" si="8"/>
        <v>2.0912110769612866</v>
      </c>
      <c r="Q35" s="18">
        <f t="shared" si="8"/>
        <v>1.8168739427794294</v>
      </c>
      <c r="R35" s="18">
        <f t="shared" si="8"/>
        <v>1.9749082529657764</v>
      </c>
      <c r="S35" s="22">
        <f t="shared" si="8"/>
        <v>1.9566665954350921</v>
      </c>
    </row>
    <row r="36" spans="1:20" ht="24" customHeight="1" x14ac:dyDescent="0.35">
      <c r="A36" s="13"/>
      <c r="B36" s="74"/>
      <c r="C36" s="20" t="s">
        <v>24</v>
      </c>
      <c r="D36" s="15">
        <v>0</v>
      </c>
      <c r="E36" s="15">
        <v>1</v>
      </c>
      <c r="F36" s="15">
        <v>0</v>
      </c>
      <c r="G36" s="21">
        <f>(+D36+E36+F36)/3</f>
        <v>0.33333333333333331</v>
      </c>
      <c r="H36" s="17">
        <v>0</v>
      </c>
      <c r="I36" s="17">
        <v>0</v>
      </c>
      <c r="J36" s="17">
        <v>0</v>
      </c>
      <c r="K36" s="21">
        <f>(+H36+I36+J36)/3</f>
        <v>0</v>
      </c>
      <c r="L36" s="18">
        <f t="shared" si="8"/>
        <v>0</v>
      </c>
      <c r="M36" s="18">
        <f t="shared" si="8"/>
        <v>5.76661361382142E-4</v>
      </c>
      <c r="N36" s="18">
        <f t="shared" si="8"/>
        <v>0</v>
      </c>
      <c r="O36" s="22">
        <f t="shared" si="8"/>
        <v>1.9934852900720446E-4</v>
      </c>
      <c r="P36" s="18">
        <f t="shared" si="8"/>
        <v>0</v>
      </c>
      <c r="Q36" s="18">
        <f t="shared" si="8"/>
        <v>0</v>
      </c>
      <c r="R36" s="18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82</v>
      </c>
      <c r="E38" s="29">
        <v>76</v>
      </c>
      <c r="F38" s="29">
        <v>61</v>
      </c>
      <c r="G38" s="16">
        <f>(+D38+E38+F38)/3</f>
        <v>73</v>
      </c>
      <c r="H38" s="30">
        <v>79</v>
      </c>
      <c r="I38" s="30">
        <v>75</v>
      </c>
      <c r="J38" s="30">
        <v>59</v>
      </c>
      <c r="K38" s="16">
        <f>(+H38+I38+J38)/3</f>
        <v>71</v>
      </c>
      <c r="L38" s="31">
        <f t="shared" ref="L38:S38" si="9">(+D38/D$54)*100</f>
        <v>5.2141621731610549E-2</v>
      </c>
      <c r="M38" s="31">
        <f t="shared" si="9"/>
        <v>4.3826263465042786E-2</v>
      </c>
      <c r="N38" s="31">
        <f t="shared" si="9"/>
        <v>3.5687749741117554E-2</v>
      </c>
      <c r="O38" s="19">
        <f t="shared" si="9"/>
        <v>4.3657327852577782E-2</v>
      </c>
      <c r="P38" s="31">
        <f t="shared" si="9"/>
        <v>4.9051566235137067E-2</v>
      </c>
      <c r="Q38" s="31">
        <f t="shared" si="9"/>
        <v>4.2148328397295765E-2</v>
      </c>
      <c r="R38" s="31">
        <f t="shared" si="9"/>
        <v>3.3569457483428641E-2</v>
      </c>
      <c r="S38" s="19">
        <f t="shared" si="9"/>
        <v>4.1379069184638066E-2</v>
      </c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157</v>
      </c>
      <c r="E40" s="15">
        <v>115</v>
      </c>
      <c r="F40" s="15">
        <v>108</v>
      </c>
      <c r="G40" s="16">
        <f t="shared" ref="G40:G46" si="10">(+D40+E40+F40)/3</f>
        <v>126.66666666666667</v>
      </c>
      <c r="H40" s="25">
        <v>252</v>
      </c>
      <c r="I40" s="25">
        <v>247</v>
      </c>
      <c r="J40" s="25">
        <v>100</v>
      </c>
      <c r="K40" s="16">
        <f t="shared" ref="K40:K46" si="11">(+H40+I40+J40)/3</f>
        <v>199.66666666666666</v>
      </c>
      <c r="L40" s="26">
        <f t="shared" ref="L40:S46" si="12">(+D40/D$54)*100</f>
        <v>9.9832129412961643E-2</v>
      </c>
      <c r="M40" s="26">
        <f t="shared" si="12"/>
        <v>6.6316056558946332E-2</v>
      </c>
      <c r="N40" s="26">
        <f t="shared" si="12"/>
        <v>6.3184868394109764E-2</v>
      </c>
      <c r="O40" s="19">
        <f t="shared" si="12"/>
        <v>7.5752441022737704E-2</v>
      </c>
      <c r="P40" s="26">
        <f t="shared" si="12"/>
        <v>0.15646828723107012</v>
      </c>
      <c r="Q40" s="26">
        <f t="shared" si="12"/>
        <v>0.13880849485509406</v>
      </c>
      <c r="R40" s="26">
        <f t="shared" si="12"/>
        <v>5.6897385565133282E-2</v>
      </c>
      <c r="S40" s="19">
        <f t="shared" si="12"/>
        <v>0.11636649033614178</v>
      </c>
      <c r="T40" s="73"/>
    </row>
    <row r="41" spans="1:20" ht="24" customHeight="1" x14ac:dyDescent="0.35">
      <c r="A41" s="13"/>
      <c r="B41" s="13"/>
      <c r="C41" s="24" t="s">
        <v>27</v>
      </c>
      <c r="D41" s="15">
        <v>11</v>
      </c>
      <c r="E41" s="15">
        <v>19</v>
      </c>
      <c r="F41" s="15">
        <v>45</v>
      </c>
      <c r="G41" s="21">
        <f t="shared" si="10"/>
        <v>25</v>
      </c>
      <c r="H41" s="17">
        <v>71</v>
      </c>
      <c r="I41" s="17">
        <v>67</v>
      </c>
      <c r="J41" s="25">
        <v>56</v>
      </c>
      <c r="K41" s="21">
        <f t="shared" si="11"/>
        <v>64.666666666666671</v>
      </c>
      <c r="L41" s="18">
        <f t="shared" si="12"/>
        <v>6.9946077932648287E-3</v>
      </c>
      <c r="M41" s="18">
        <f t="shared" si="12"/>
        <v>1.0956565866260697E-2</v>
      </c>
      <c r="N41" s="26">
        <f t="shared" si="12"/>
        <v>2.6327028497545736E-2</v>
      </c>
      <c r="O41" s="22">
        <f t="shared" si="12"/>
        <v>1.4951139675540336E-2</v>
      </c>
      <c r="P41" s="18">
        <f t="shared" si="12"/>
        <v>4.4084319021452302E-2</v>
      </c>
      <c r="Q41" s="18">
        <f t="shared" si="12"/>
        <v>3.7652506701584217E-2</v>
      </c>
      <c r="R41" s="26">
        <f t="shared" si="12"/>
        <v>3.1862535916474637E-2</v>
      </c>
      <c r="S41" s="22">
        <f t="shared" si="12"/>
        <v>3.7687978506196179E-2</v>
      </c>
    </row>
    <row r="42" spans="1:20" ht="24" customHeight="1" x14ac:dyDescent="0.35">
      <c r="A42" s="13"/>
      <c r="B42" s="13"/>
      <c r="C42" s="24" t="s">
        <v>19</v>
      </c>
      <c r="D42" s="15">
        <v>146</v>
      </c>
      <c r="E42" s="15">
        <v>96</v>
      </c>
      <c r="F42" s="15">
        <v>63</v>
      </c>
      <c r="G42" s="21">
        <f t="shared" si="10"/>
        <v>101.66666666666667</v>
      </c>
      <c r="H42" s="17">
        <v>181</v>
      </c>
      <c r="I42" s="17">
        <v>180</v>
      </c>
      <c r="J42" s="25">
        <v>44</v>
      </c>
      <c r="K42" s="21">
        <f t="shared" si="11"/>
        <v>135</v>
      </c>
      <c r="L42" s="18">
        <f t="shared" si="12"/>
        <v>9.2837521619696814E-2</v>
      </c>
      <c r="M42" s="18">
        <f t="shared" si="12"/>
        <v>5.5359490692685621E-2</v>
      </c>
      <c r="N42" s="26">
        <f t="shared" si="12"/>
        <v>3.6857839896564028E-2</v>
      </c>
      <c r="O42" s="22">
        <f t="shared" si="12"/>
        <v>6.080130134719737E-2</v>
      </c>
      <c r="P42" s="18">
        <f t="shared" si="12"/>
        <v>0.11238396820961784</v>
      </c>
      <c r="Q42" s="18">
        <f t="shared" si="12"/>
        <v>0.10115598815350983</v>
      </c>
      <c r="R42" s="26">
        <f t="shared" si="12"/>
        <v>2.5034849648658646E-2</v>
      </c>
      <c r="S42" s="22">
        <f t="shared" si="12"/>
        <v>7.8678511829945619E-2</v>
      </c>
    </row>
    <row r="43" spans="1:20" ht="24" customHeight="1" x14ac:dyDescent="0.35">
      <c r="A43" s="27" t="s">
        <v>38</v>
      </c>
      <c r="B43" s="27"/>
      <c r="C43" s="41" t="s">
        <v>45</v>
      </c>
      <c r="D43" s="29">
        <v>26</v>
      </c>
      <c r="E43" s="29">
        <v>6</v>
      </c>
      <c r="F43" s="29">
        <v>11</v>
      </c>
      <c r="G43" s="16">
        <f t="shared" si="10"/>
        <v>14.333333333333334</v>
      </c>
      <c r="H43" s="30">
        <v>5</v>
      </c>
      <c r="I43" s="30">
        <v>4</v>
      </c>
      <c r="J43" s="42">
        <v>2</v>
      </c>
      <c r="K43" s="16">
        <f t="shared" si="11"/>
        <v>3.6666666666666665</v>
      </c>
      <c r="L43" s="31">
        <f t="shared" si="12"/>
        <v>1.6532709329535052E-2</v>
      </c>
      <c r="M43" s="31">
        <f t="shared" si="12"/>
        <v>3.4599681682928513E-3</v>
      </c>
      <c r="N43" s="43">
        <f t="shared" si="12"/>
        <v>6.4354958549556248E-3</v>
      </c>
      <c r="O43" s="19">
        <f t="shared" si="12"/>
        <v>8.5719867473097941E-3</v>
      </c>
      <c r="P43" s="31">
        <f t="shared" si="12"/>
        <v>3.1045295085529788E-3</v>
      </c>
      <c r="Q43" s="31">
        <f t="shared" si="12"/>
        <v>2.247910847855774E-3</v>
      </c>
      <c r="R43" s="43">
        <f t="shared" si="12"/>
        <v>1.1379477113026655E-3</v>
      </c>
      <c r="S43" s="19">
        <f t="shared" si="12"/>
        <v>2.1369472348874118E-3</v>
      </c>
      <c r="T43" s="73"/>
    </row>
    <row r="44" spans="1:20" ht="24" customHeight="1" x14ac:dyDescent="0.35">
      <c r="A44" s="27"/>
      <c r="B44" s="27"/>
      <c r="C44" s="60" t="s">
        <v>46</v>
      </c>
      <c r="D44" s="29">
        <v>26</v>
      </c>
      <c r="E44" s="29">
        <v>6</v>
      </c>
      <c r="F44" s="29">
        <v>11</v>
      </c>
      <c r="G44" s="21">
        <f t="shared" si="10"/>
        <v>14.333333333333334</v>
      </c>
      <c r="H44" s="30">
        <v>5</v>
      </c>
      <c r="I44" s="30">
        <v>4</v>
      </c>
      <c r="J44" s="42">
        <v>2</v>
      </c>
      <c r="K44" s="21">
        <f t="shared" si="11"/>
        <v>3.6666666666666665</v>
      </c>
      <c r="L44" s="31">
        <f t="shared" si="12"/>
        <v>1.6532709329535052E-2</v>
      </c>
      <c r="M44" s="31">
        <f t="shared" si="12"/>
        <v>3.4599681682928513E-3</v>
      </c>
      <c r="N44" s="43">
        <f t="shared" si="12"/>
        <v>6.4354958549556248E-3</v>
      </c>
      <c r="O44" s="22">
        <f t="shared" si="12"/>
        <v>8.5719867473097941E-3</v>
      </c>
      <c r="P44" s="31">
        <f t="shared" si="12"/>
        <v>3.1045295085529788E-3</v>
      </c>
      <c r="Q44" s="31">
        <f t="shared" si="12"/>
        <v>2.247910847855774E-3</v>
      </c>
      <c r="R44" s="43">
        <f t="shared" si="12"/>
        <v>1.1379477113026655E-3</v>
      </c>
      <c r="S44" s="22">
        <f t="shared" si="12"/>
        <v>2.1369472348874118E-3</v>
      </c>
      <c r="T44" s="73"/>
    </row>
    <row r="45" spans="1:20" ht="24" customHeight="1" x14ac:dyDescent="0.35">
      <c r="A45" s="27"/>
      <c r="B45" s="27"/>
      <c r="C45" s="32" t="s">
        <v>47</v>
      </c>
      <c r="D45" s="29">
        <v>0</v>
      </c>
      <c r="E45" s="29">
        <v>0</v>
      </c>
      <c r="F45" s="29">
        <v>0</v>
      </c>
      <c r="G45" s="21">
        <f t="shared" si="10"/>
        <v>0</v>
      </c>
      <c r="H45" s="30">
        <v>0</v>
      </c>
      <c r="I45" s="30">
        <v>0</v>
      </c>
      <c r="J45" s="30">
        <v>0</v>
      </c>
      <c r="K45" s="21">
        <f t="shared" si="11"/>
        <v>0</v>
      </c>
      <c r="L45" s="31">
        <f t="shared" si="12"/>
        <v>0</v>
      </c>
      <c r="M45" s="31">
        <f t="shared" si="12"/>
        <v>0</v>
      </c>
      <c r="N45" s="31">
        <f t="shared" si="12"/>
        <v>0</v>
      </c>
      <c r="O45" s="22">
        <f t="shared" si="12"/>
        <v>0</v>
      </c>
      <c r="P45" s="31">
        <f t="shared" si="12"/>
        <v>0</v>
      </c>
      <c r="Q45" s="31">
        <f t="shared" si="12"/>
        <v>0</v>
      </c>
      <c r="R45" s="31">
        <f t="shared" si="12"/>
        <v>0</v>
      </c>
      <c r="S45" s="22">
        <f t="shared" si="12"/>
        <v>0</v>
      </c>
      <c r="T45" s="73"/>
    </row>
    <row r="46" spans="1:20" ht="24" customHeight="1" x14ac:dyDescent="0.35">
      <c r="A46" s="27"/>
      <c r="B46" s="27"/>
      <c r="C46" s="32" t="s">
        <v>48</v>
      </c>
      <c r="D46" s="29">
        <v>0</v>
      </c>
      <c r="E46" s="29">
        <v>0</v>
      </c>
      <c r="F46" s="29">
        <v>0</v>
      </c>
      <c r="G46" s="21">
        <f t="shared" si="10"/>
        <v>0</v>
      </c>
      <c r="H46" s="30">
        <v>0</v>
      </c>
      <c r="I46" s="30">
        <v>0</v>
      </c>
      <c r="J46" s="30">
        <v>0</v>
      </c>
      <c r="K46" s="21">
        <f t="shared" si="11"/>
        <v>0</v>
      </c>
      <c r="L46" s="31">
        <f t="shared" si="12"/>
        <v>0</v>
      </c>
      <c r="M46" s="31">
        <f t="shared" si="12"/>
        <v>0</v>
      </c>
      <c r="N46" s="31">
        <f t="shared" si="12"/>
        <v>0</v>
      </c>
      <c r="O46" s="22">
        <f t="shared" si="12"/>
        <v>0</v>
      </c>
      <c r="P46" s="31">
        <f t="shared" si="12"/>
        <v>0</v>
      </c>
      <c r="Q46" s="31">
        <f t="shared" si="12"/>
        <v>0</v>
      </c>
      <c r="R46" s="31">
        <f t="shared" si="12"/>
        <v>0</v>
      </c>
      <c r="S46" s="22">
        <f t="shared" si="12"/>
        <v>0</v>
      </c>
      <c r="T46" s="73"/>
    </row>
    <row r="47" spans="1:20" ht="24" customHeight="1" x14ac:dyDescent="0.35">
      <c r="A47" s="23" t="s">
        <v>41</v>
      </c>
      <c r="B47" s="23"/>
      <c r="C47" s="35" t="s">
        <v>36</v>
      </c>
      <c r="D47" s="15"/>
      <c r="E47" s="15"/>
      <c r="F47" s="15"/>
      <c r="G47" s="21"/>
      <c r="H47" s="25"/>
      <c r="I47" s="25"/>
      <c r="J47" s="25"/>
      <c r="K47" s="21"/>
      <c r="L47" s="26"/>
      <c r="M47" s="26"/>
      <c r="N47" s="26"/>
      <c r="O47" s="22"/>
      <c r="P47" s="26"/>
      <c r="Q47" s="26"/>
      <c r="R47" s="26"/>
      <c r="S47" s="22"/>
    </row>
    <row r="48" spans="1:20" ht="24" customHeight="1" x14ac:dyDescent="0.35">
      <c r="A48" s="23"/>
      <c r="B48" s="23"/>
      <c r="C48" s="35" t="s">
        <v>37</v>
      </c>
      <c r="D48" s="15">
        <v>264</v>
      </c>
      <c r="E48" s="15">
        <v>87</v>
      </c>
      <c r="F48" s="15">
        <v>92</v>
      </c>
      <c r="G48" s="16">
        <f>(+D48+E48+F48)/3</f>
        <v>147.66666666666666</v>
      </c>
      <c r="H48" s="25">
        <v>144</v>
      </c>
      <c r="I48" s="25">
        <v>134</v>
      </c>
      <c r="J48" s="25">
        <v>118</v>
      </c>
      <c r="K48" s="16">
        <f>(+H48+I48+J48)/3</f>
        <v>132</v>
      </c>
      <c r="L48" s="26">
        <f t="shared" ref="L48:S48" si="13">(+D48/D$54)*100</f>
        <v>0.16787058703835589</v>
      </c>
      <c r="M48" s="26">
        <f t="shared" si="13"/>
        <v>5.0169538440246346E-2</v>
      </c>
      <c r="N48" s="26">
        <f t="shared" si="13"/>
        <v>5.3824147150537953E-2</v>
      </c>
      <c r="O48" s="19">
        <f t="shared" si="13"/>
        <v>8.8311398350191583E-2</v>
      </c>
      <c r="P48" s="26">
        <f t="shared" si="13"/>
        <v>8.941044984632579E-2</v>
      </c>
      <c r="Q48" s="26">
        <f t="shared" si="13"/>
        <v>7.5305013403168433E-2</v>
      </c>
      <c r="R48" s="26">
        <f t="shared" si="13"/>
        <v>6.7138914966857283E-2</v>
      </c>
      <c r="S48" s="19">
        <f t="shared" si="13"/>
        <v>7.6930100455946823E-2</v>
      </c>
      <c r="T48" s="73"/>
    </row>
    <row r="49" spans="1:256" ht="24" customHeight="1" x14ac:dyDescent="0.35">
      <c r="A49" s="27" t="s">
        <v>44</v>
      </c>
      <c r="B49" s="27"/>
      <c r="C49" s="28" t="s">
        <v>33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  <c r="T49" s="73"/>
    </row>
    <row r="50" spans="1:256" ht="24" customHeight="1" x14ac:dyDescent="0.35">
      <c r="A50" s="27"/>
      <c r="B50" s="33"/>
      <c r="C50" s="28" t="s">
        <v>34</v>
      </c>
      <c r="D50" s="29">
        <v>0</v>
      </c>
      <c r="E50" s="29">
        <v>0</v>
      </c>
      <c r="F50" s="29">
        <v>0</v>
      </c>
      <c r="G50" s="16">
        <f>(+D50+E50+F50)/3</f>
        <v>0</v>
      </c>
      <c r="H50" s="30">
        <v>10</v>
      </c>
      <c r="I50" s="30">
        <v>4</v>
      </c>
      <c r="J50" s="30">
        <v>5</v>
      </c>
      <c r="K50" s="16">
        <f>(+H50+I50+J50)/3</f>
        <v>6.333333333333333</v>
      </c>
      <c r="L50" s="31">
        <f t="shared" ref="L50:S50" si="14">(+D50/D$54)*100</f>
        <v>0</v>
      </c>
      <c r="M50" s="31">
        <f t="shared" si="14"/>
        <v>0</v>
      </c>
      <c r="N50" s="31">
        <f t="shared" si="14"/>
        <v>0</v>
      </c>
      <c r="O50" s="19">
        <f t="shared" si="14"/>
        <v>0</v>
      </c>
      <c r="P50" s="31">
        <f t="shared" si="14"/>
        <v>6.2090590171059576E-3</v>
      </c>
      <c r="Q50" s="31">
        <f t="shared" si="14"/>
        <v>2.247910847855774E-3</v>
      </c>
      <c r="R50" s="31">
        <f t="shared" si="14"/>
        <v>2.8448692782566641E-3</v>
      </c>
      <c r="S50" s="19">
        <f t="shared" si="14"/>
        <v>3.6910906784418931E-3</v>
      </c>
      <c r="T50" s="73"/>
    </row>
    <row r="51" spans="1:256" ht="24" customHeight="1" x14ac:dyDescent="0.35">
      <c r="A51" s="13" t="s">
        <v>49</v>
      </c>
      <c r="B51" s="74"/>
      <c r="C51" s="14" t="s">
        <v>78</v>
      </c>
      <c r="D51" s="15"/>
      <c r="E51" s="15"/>
      <c r="F51" s="15"/>
      <c r="G51" s="21"/>
      <c r="H51" s="17"/>
      <c r="I51" s="17"/>
      <c r="J51" s="17"/>
      <c r="K51" s="21"/>
      <c r="L51" s="18"/>
      <c r="M51" s="18"/>
      <c r="N51" s="18"/>
      <c r="O51" s="22"/>
      <c r="P51" s="18"/>
      <c r="Q51" s="18"/>
      <c r="R51" s="18"/>
      <c r="S51" s="22"/>
    </row>
    <row r="52" spans="1:256" ht="24" customHeight="1" x14ac:dyDescent="0.35">
      <c r="A52" s="13"/>
      <c r="B52" s="74"/>
      <c r="C52" s="14" t="s">
        <v>79</v>
      </c>
      <c r="D52" s="15">
        <v>8</v>
      </c>
      <c r="E52" s="15">
        <v>6</v>
      </c>
      <c r="F52" s="15">
        <v>6</v>
      </c>
      <c r="G52" s="16">
        <f>(+D52+E52+F52)/3</f>
        <v>6.666666666666667</v>
      </c>
      <c r="H52" s="17">
        <v>4</v>
      </c>
      <c r="I52" s="17">
        <v>2</v>
      </c>
      <c r="J52" s="17">
        <v>2</v>
      </c>
      <c r="K52" s="16">
        <f>(+H52+I52+J52)/3</f>
        <v>2.6666666666666665</v>
      </c>
      <c r="L52" s="18">
        <f t="shared" ref="L52:S53" si="15">(+D52/D$54)*100</f>
        <v>5.086987486010784E-3</v>
      </c>
      <c r="M52" s="18">
        <f t="shared" si="15"/>
        <v>3.4599681682928513E-3</v>
      </c>
      <c r="N52" s="18">
        <f t="shared" si="15"/>
        <v>3.5102704663394317E-3</v>
      </c>
      <c r="O52" s="19">
        <f t="shared" si="15"/>
        <v>3.9869705801440902E-3</v>
      </c>
      <c r="P52" s="18">
        <f t="shared" si="15"/>
        <v>2.4836236068423831E-3</v>
      </c>
      <c r="Q52" s="18">
        <f t="shared" si="15"/>
        <v>1.123955423927887E-3</v>
      </c>
      <c r="R52" s="18">
        <f t="shared" si="15"/>
        <v>1.1379477113026655E-3</v>
      </c>
      <c r="S52" s="19">
        <f t="shared" si="15"/>
        <v>1.5541434435544811E-3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498</v>
      </c>
      <c r="E53" s="66">
        <v>500</v>
      </c>
      <c r="F53" s="66">
        <v>522</v>
      </c>
      <c r="G53" s="67">
        <f>(+D53+E53+F53)/3</f>
        <v>506.66666666666669</v>
      </c>
      <c r="H53" s="30">
        <v>500</v>
      </c>
      <c r="I53" s="30">
        <v>516</v>
      </c>
      <c r="J53" s="30">
        <v>569</v>
      </c>
      <c r="K53" s="67">
        <f>(+H53+I53+J53)/3</f>
        <v>528.33333333333337</v>
      </c>
      <c r="L53" s="31">
        <f t="shared" si="15"/>
        <v>0.31666497100417135</v>
      </c>
      <c r="M53" s="31">
        <f t="shared" si="15"/>
        <v>0.28833068069107098</v>
      </c>
      <c r="N53" s="31">
        <f t="shared" si="15"/>
        <v>0.30539353057153051</v>
      </c>
      <c r="O53" s="68">
        <f t="shared" si="15"/>
        <v>0.30300976409095082</v>
      </c>
      <c r="P53" s="31">
        <f t="shared" si="15"/>
        <v>0.31045295085529789</v>
      </c>
      <c r="Q53" s="31">
        <f t="shared" si="15"/>
        <v>0.28998049937339487</v>
      </c>
      <c r="R53" s="31">
        <f t="shared" si="15"/>
        <v>0.32374612386560836</v>
      </c>
      <c r="S53" s="68">
        <f t="shared" si="15"/>
        <v>0.30791466975423165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157264</v>
      </c>
      <c r="E54" s="46">
        <v>173412</v>
      </c>
      <c r="F54" s="46">
        <v>170927</v>
      </c>
      <c r="G54" s="70">
        <f>G13+G27+G29+G23+G34+G50+G40+G21+G48+G52+G43+G9+G53+G38</f>
        <v>167211.33333333331</v>
      </c>
      <c r="H54" s="46">
        <v>161055</v>
      </c>
      <c r="I54" s="46">
        <v>177943</v>
      </c>
      <c r="J54" s="46">
        <v>175755</v>
      </c>
      <c r="K54" s="70">
        <f t="shared" ref="K54:S54" si="16">K13+K27+K29+K23+K34+K50+K40+K21+K48+K52+K43+K9+K53+K38</f>
        <v>171584.33333333334</v>
      </c>
      <c r="L54" s="71">
        <f t="shared" si="16"/>
        <v>100.01271746871502</v>
      </c>
      <c r="M54" s="71">
        <f t="shared" si="16"/>
        <v>100.00230664544551</v>
      </c>
      <c r="N54" s="71">
        <f t="shared" si="16"/>
        <v>100.00409531554406</v>
      </c>
      <c r="O54" s="72">
        <f t="shared" si="16"/>
        <v>100</v>
      </c>
      <c r="P54" s="71">
        <f t="shared" si="16"/>
        <v>99.999999999999986</v>
      </c>
      <c r="Q54" s="71">
        <f t="shared" si="16"/>
        <v>99.999999999999986</v>
      </c>
      <c r="R54" s="71">
        <f t="shared" si="16"/>
        <v>99.999999999999986</v>
      </c>
      <c r="S54" s="72">
        <f t="shared" si="16"/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125279</v>
      </c>
      <c r="E9" s="15">
        <v>132458</v>
      </c>
      <c r="F9" s="15">
        <v>151298</v>
      </c>
      <c r="G9" s="16">
        <f t="shared" ref="G9:G16" si="0">(+D9+E9+F9)/3</f>
        <v>136345</v>
      </c>
      <c r="H9" s="17">
        <v>127191</v>
      </c>
      <c r="I9" s="17">
        <v>135610</v>
      </c>
      <c r="J9" s="17">
        <v>153977</v>
      </c>
      <c r="K9" s="16">
        <f t="shared" ref="K9:K16" si="1">(+H9+I9+J9)/3</f>
        <v>138926</v>
      </c>
      <c r="L9" s="18">
        <f t="shared" ref="L9:S16" si="2">(+D9/D$54)*100</f>
        <v>88.772285366061055</v>
      </c>
      <c r="M9" s="18">
        <f t="shared" si="2"/>
        <v>88.958884605568912</v>
      </c>
      <c r="N9" s="18">
        <f t="shared" si="2"/>
        <v>88.91513869299483</v>
      </c>
      <c r="O9" s="19">
        <f t="shared" si="2"/>
        <v>88.878531478560163</v>
      </c>
      <c r="P9" s="18">
        <f t="shared" si="2"/>
        <v>87.675604880402574</v>
      </c>
      <c r="Q9" s="18">
        <f t="shared" si="2"/>
        <v>88.061872540488594</v>
      </c>
      <c r="R9" s="18">
        <f t="shared" si="2"/>
        <v>88.068887020481938</v>
      </c>
      <c r="S9" s="19">
        <f t="shared" si="2"/>
        <v>87.946216614862593</v>
      </c>
      <c r="T9" s="51"/>
    </row>
    <row r="10" spans="1:20" ht="24" customHeight="1" x14ac:dyDescent="0.35">
      <c r="A10" s="13"/>
      <c r="B10" s="13"/>
      <c r="C10" s="20" t="s">
        <v>73</v>
      </c>
      <c r="D10" s="15">
        <v>124278</v>
      </c>
      <c r="E10" s="15">
        <v>131447</v>
      </c>
      <c r="F10" s="15">
        <v>150102</v>
      </c>
      <c r="G10" s="21">
        <f t="shared" si="0"/>
        <v>135275.66666666666</v>
      </c>
      <c r="H10" s="17">
        <v>124278</v>
      </c>
      <c r="I10" s="17">
        <v>131447</v>
      </c>
      <c r="J10" s="17">
        <v>150102</v>
      </c>
      <c r="K10" s="21">
        <f t="shared" si="1"/>
        <v>135275.66666666666</v>
      </c>
      <c r="L10" s="18">
        <f t="shared" si="2"/>
        <v>88.062980074260935</v>
      </c>
      <c r="M10" s="18">
        <f t="shared" si="2"/>
        <v>88.279896304852983</v>
      </c>
      <c r="N10" s="18">
        <f t="shared" si="2"/>
        <v>88.212270803949224</v>
      </c>
      <c r="O10" s="22">
        <f t="shared" si="2"/>
        <v>88.181470520492454</v>
      </c>
      <c r="P10" s="18">
        <f t="shared" si="2"/>
        <v>85.667608740607974</v>
      </c>
      <c r="Q10" s="18">
        <f t="shared" si="2"/>
        <v>85.358520461836179</v>
      </c>
      <c r="R10" s="18">
        <f t="shared" si="2"/>
        <v>85.852536934401755</v>
      </c>
      <c r="S10" s="22">
        <f t="shared" si="2"/>
        <v>85.635396422459536</v>
      </c>
    </row>
    <row r="11" spans="1:20" ht="24" customHeight="1" x14ac:dyDescent="0.35">
      <c r="A11" s="13"/>
      <c r="B11" s="13"/>
      <c r="C11" s="20" t="s">
        <v>74</v>
      </c>
      <c r="D11" s="15">
        <v>57</v>
      </c>
      <c r="E11" s="15">
        <v>59</v>
      </c>
      <c r="F11" s="15">
        <v>62</v>
      </c>
      <c r="G11" s="21">
        <f t="shared" si="0"/>
        <v>59.333333333333336</v>
      </c>
      <c r="H11" s="17">
        <v>21</v>
      </c>
      <c r="I11" s="17">
        <v>24</v>
      </c>
      <c r="J11" s="17">
        <v>26</v>
      </c>
      <c r="K11" s="21">
        <f t="shared" si="1"/>
        <v>23.666666666666668</v>
      </c>
      <c r="L11" s="18">
        <f t="shared" si="2"/>
        <v>4.0390011620985801E-2</v>
      </c>
      <c r="M11" s="18">
        <f t="shared" si="2"/>
        <v>3.9624440892423E-2</v>
      </c>
      <c r="N11" s="18">
        <f t="shared" si="2"/>
        <v>3.6436295251527973E-2</v>
      </c>
      <c r="O11" s="22">
        <f t="shared" si="2"/>
        <v>3.8677322486299973E-2</v>
      </c>
      <c r="P11" s="18">
        <f t="shared" si="2"/>
        <v>1.4475770317777626E-2</v>
      </c>
      <c r="Q11" s="18">
        <f t="shared" si="2"/>
        <v>1.5585022793095836E-2</v>
      </c>
      <c r="R11" s="18">
        <f t="shared" si="2"/>
        <v>1.4870994125957319E-2</v>
      </c>
      <c r="S11" s="22">
        <f t="shared" si="2"/>
        <v>1.498203211219221E-2</v>
      </c>
    </row>
    <row r="12" spans="1:20" ht="24" customHeight="1" x14ac:dyDescent="0.35">
      <c r="A12" s="13"/>
      <c r="B12" s="13"/>
      <c r="C12" s="20" t="s">
        <v>75</v>
      </c>
      <c r="D12" s="15">
        <v>944</v>
      </c>
      <c r="E12" s="15">
        <v>952</v>
      </c>
      <c r="F12" s="15">
        <v>1134</v>
      </c>
      <c r="G12" s="21">
        <f t="shared" si="0"/>
        <v>1010</v>
      </c>
      <c r="H12" s="17">
        <v>2892</v>
      </c>
      <c r="I12" s="17">
        <v>4139</v>
      </c>
      <c r="J12" s="17">
        <v>3849</v>
      </c>
      <c r="K12" s="21">
        <f t="shared" si="1"/>
        <v>3626.6666666666665</v>
      </c>
      <c r="L12" s="18">
        <f t="shared" si="2"/>
        <v>0.66891528017913326</v>
      </c>
      <c r="M12" s="18">
        <f t="shared" si="2"/>
        <v>0.63936385982350341</v>
      </c>
      <c r="N12" s="18">
        <f t="shared" si="2"/>
        <v>0.66643159379407624</v>
      </c>
      <c r="O12" s="22">
        <f t="shared" si="2"/>
        <v>0.65838363558139845</v>
      </c>
      <c r="P12" s="18">
        <f t="shared" si="2"/>
        <v>1.9935203694768044</v>
      </c>
      <c r="Q12" s="18">
        <f t="shared" si="2"/>
        <v>2.687767055859319</v>
      </c>
      <c r="R12" s="18">
        <f t="shared" si="2"/>
        <v>2.2014790919542202</v>
      </c>
      <c r="S12" s="22">
        <f t="shared" si="2"/>
        <v>2.2958381602908622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8931</v>
      </c>
      <c r="E13" s="29">
        <v>9385</v>
      </c>
      <c r="F13" s="29">
        <v>10492</v>
      </c>
      <c r="G13" s="16">
        <f t="shared" si="0"/>
        <v>9602.6666666666661</v>
      </c>
      <c r="H13" s="30">
        <v>8931</v>
      </c>
      <c r="I13" s="30">
        <v>9385</v>
      </c>
      <c r="J13" s="30">
        <v>10492</v>
      </c>
      <c r="K13" s="16">
        <f t="shared" si="1"/>
        <v>9602.6666666666661</v>
      </c>
      <c r="L13" s="31">
        <f t="shared" si="2"/>
        <v>6.3284770839828806</v>
      </c>
      <c r="M13" s="31">
        <f t="shared" si="2"/>
        <v>6.3029725046676255</v>
      </c>
      <c r="N13" s="31">
        <f t="shared" si="2"/>
        <v>6.1659614480488951</v>
      </c>
      <c r="O13" s="19">
        <f t="shared" si="2"/>
        <v>6.259642169580502</v>
      </c>
      <c r="P13" s="31">
        <f t="shared" si="2"/>
        <v>6.1563383194319981</v>
      </c>
      <c r="Q13" s="31">
        <f t="shared" si="2"/>
        <v>6.0943932880501839</v>
      </c>
      <c r="R13" s="31">
        <f t="shared" si="2"/>
        <v>6.0010180911363156</v>
      </c>
      <c r="S13" s="19">
        <f t="shared" si="2"/>
        <v>6.0789067758877904</v>
      </c>
      <c r="T13" s="51"/>
    </row>
    <row r="14" spans="1:20" ht="24" customHeight="1" x14ac:dyDescent="0.35">
      <c r="A14" s="27"/>
      <c r="B14" s="27"/>
      <c r="C14" s="32" t="s">
        <v>6</v>
      </c>
      <c r="D14" s="29">
        <v>4658</v>
      </c>
      <c r="E14" s="29">
        <v>5123</v>
      </c>
      <c r="F14" s="29">
        <v>5722</v>
      </c>
      <c r="G14" s="21">
        <f t="shared" si="0"/>
        <v>5167.666666666667</v>
      </c>
      <c r="H14" s="30">
        <v>4658</v>
      </c>
      <c r="I14" s="30">
        <v>5123</v>
      </c>
      <c r="J14" s="30">
        <v>5722</v>
      </c>
      <c r="K14" s="21">
        <f t="shared" si="1"/>
        <v>5167.666666666667</v>
      </c>
      <c r="L14" s="31">
        <f t="shared" si="2"/>
        <v>3.3006434057991552</v>
      </c>
      <c r="M14" s="31">
        <f t="shared" si="2"/>
        <v>3.440610350709882</v>
      </c>
      <c r="N14" s="31">
        <f t="shared" si="2"/>
        <v>3.362717442407146</v>
      </c>
      <c r="O14" s="22">
        <f t="shared" si="2"/>
        <v>3.3686209578938677</v>
      </c>
      <c r="P14" s="31">
        <f t="shared" si="2"/>
        <v>3.2108637209622941</v>
      </c>
      <c r="Q14" s="31">
        <f t="shared" si="2"/>
        <v>3.3267529903762485</v>
      </c>
      <c r="R14" s="31">
        <f t="shared" si="2"/>
        <v>3.2727626303356843</v>
      </c>
      <c r="S14" s="22">
        <f t="shared" si="2"/>
        <v>3.2713583638776877</v>
      </c>
    </row>
    <row r="15" spans="1:20" ht="24" customHeight="1" x14ac:dyDescent="0.35">
      <c r="A15" s="27"/>
      <c r="B15" s="27"/>
      <c r="C15" s="32" t="s">
        <v>7</v>
      </c>
      <c r="D15" s="29">
        <v>3215</v>
      </c>
      <c r="E15" s="29">
        <v>3256</v>
      </c>
      <c r="F15" s="29">
        <v>3507</v>
      </c>
      <c r="G15" s="21">
        <f t="shared" si="0"/>
        <v>3326</v>
      </c>
      <c r="H15" s="30">
        <v>3215</v>
      </c>
      <c r="I15" s="30">
        <v>3256</v>
      </c>
      <c r="J15" s="30">
        <v>3507</v>
      </c>
      <c r="K15" s="21">
        <f t="shared" si="1"/>
        <v>3326</v>
      </c>
      <c r="L15" s="31">
        <f t="shared" si="2"/>
        <v>2.2781383747626203</v>
      </c>
      <c r="M15" s="31">
        <f t="shared" si="2"/>
        <v>2.1867318567072762</v>
      </c>
      <c r="N15" s="31">
        <f t="shared" si="2"/>
        <v>2.0610014104372354</v>
      </c>
      <c r="O15" s="22">
        <f t="shared" si="2"/>
        <v>2.1681029425185456</v>
      </c>
      <c r="P15" s="31">
        <f t="shared" si="2"/>
        <v>2.2161715034121459</v>
      </c>
      <c r="Q15" s="31">
        <f t="shared" si="2"/>
        <v>2.114368092263335</v>
      </c>
      <c r="R15" s="31">
        <f t="shared" si="2"/>
        <v>2.0058683230666277</v>
      </c>
      <c r="S15" s="22">
        <f t="shared" si="2"/>
        <v>2.1055030481049841</v>
      </c>
    </row>
    <row r="16" spans="1:20" ht="24" customHeight="1" x14ac:dyDescent="0.35">
      <c r="A16" s="27"/>
      <c r="B16" s="27"/>
      <c r="C16" s="32" t="s">
        <v>8</v>
      </c>
      <c r="D16" s="29">
        <v>1058</v>
      </c>
      <c r="E16" s="29">
        <v>1006</v>
      </c>
      <c r="F16" s="29">
        <v>1263</v>
      </c>
      <c r="G16" s="21">
        <f t="shared" si="0"/>
        <v>1109</v>
      </c>
      <c r="H16" s="30">
        <v>1058</v>
      </c>
      <c r="I16" s="30">
        <v>1006</v>
      </c>
      <c r="J16" s="30">
        <v>1263</v>
      </c>
      <c r="K16" s="21">
        <f t="shared" si="1"/>
        <v>1109</v>
      </c>
      <c r="L16" s="31">
        <f t="shared" si="2"/>
        <v>0.74969530342110491</v>
      </c>
      <c r="M16" s="31">
        <f t="shared" si="2"/>
        <v>0.67563029725046675</v>
      </c>
      <c r="N16" s="31">
        <f t="shared" si="2"/>
        <v>0.74224259520451341</v>
      </c>
      <c r="O16" s="22">
        <f t="shared" si="2"/>
        <v>0.72291826916808988</v>
      </c>
      <c r="P16" s="31">
        <f t="shared" si="2"/>
        <v>0.72930309505755841</v>
      </c>
      <c r="Q16" s="31">
        <f t="shared" si="2"/>
        <v>0.65327220541060038</v>
      </c>
      <c r="R16" s="31">
        <f t="shared" si="2"/>
        <v>0.72238713773400365</v>
      </c>
      <c r="S16" s="22">
        <f t="shared" si="2"/>
        <v>0.7020453639051194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959</v>
      </c>
      <c r="E18" s="29">
        <v>932</v>
      </c>
      <c r="F18" s="29">
        <v>1128</v>
      </c>
      <c r="G18" s="21">
        <f>(+D18+E18+F18)/3</f>
        <v>1006.3333333333334</v>
      </c>
      <c r="H18" s="30">
        <v>959</v>
      </c>
      <c r="I18" s="30">
        <v>932</v>
      </c>
      <c r="J18" s="30">
        <v>1128</v>
      </c>
      <c r="K18" s="21">
        <f>(+H18+I18+J18)/3</f>
        <v>1006.3333333333334</v>
      </c>
      <c r="L18" s="31">
        <f t="shared" ref="L18:S19" si="3">(+D18/D$54)*100</f>
        <v>0.67954423060570845</v>
      </c>
      <c r="M18" s="31">
        <f t="shared" si="3"/>
        <v>0.62593184596166496</v>
      </c>
      <c r="N18" s="31">
        <f t="shared" si="3"/>
        <v>0.66290550070521859</v>
      </c>
      <c r="O18" s="22">
        <f t="shared" si="3"/>
        <v>0.65599346396707647</v>
      </c>
      <c r="P18" s="31">
        <f t="shared" si="3"/>
        <v>0.66106017784517823</v>
      </c>
      <c r="Q18" s="31">
        <f t="shared" si="3"/>
        <v>0.6052183851318883</v>
      </c>
      <c r="R18" s="31">
        <f t="shared" si="3"/>
        <v>0.64517236054153293</v>
      </c>
      <c r="S18" s="22">
        <f t="shared" si="3"/>
        <v>0.63705288657335601</v>
      </c>
    </row>
    <row r="19" spans="1:20" ht="24" customHeight="1" x14ac:dyDescent="0.35">
      <c r="A19" s="27"/>
      <c r="B19" s="27"/>
      <c r="C19" s="32" t="s">
        <v>11</v>
      </c>
      <c r="D19" s="29">
        <v>18</v>
      </c>
      <c r="E19" s="29">
        <v>11</v>
      </c>
      <c r="F19" s="29">
        <v>24</v>
      </c>
      <c r="G19" s="21">
        <f>(+D19+E19+F19)/3</f>
        <v>17.666666666666668</v>
      </c>
      <c r="H19" s="30">
        <v>18</v>
      </c>
      <c r="I19" s="30">
        <v>11</v>
      </c>
      <c r="J19" s="30">
        <v>24</v>
      </c>
      <c r="K19" s="21">
        <f>(+H19+I19+J19)/3</f>
        <v>17.666666666666668</v>
      </c>
      <c r="L19" s="31">
        <f t="shared" si="3"/>
        <v>1.2754740511890253E-2</v>
      </c>
      <c r="M19" s="31">
        <f t="shared" si="3"/>
        <v>7.3876076240110685E-3</v>
      </c>
      <c r="N19" s="31">
        <f t="shared" si="3"/>
        <v>1.4104372355430182E-2</v>
      </c>
      <c r="O19" s="22">
        <f t="shared" si="3"/>
        <v>1.1516281414460103E-2</v>
      </c>
      <c r="P19" s="31">
        <f t="shared" si="3"/>
        <v>1.2407803129523678E-2</v>
      </c>
      <c r="Q19" s="31">
        <f t="shared" si="3"/>
        <v>7.1431354468355912E-3</v>
      </c>
      <c r="R19" s="31">
        <f t="shared" si="3"/>
        <v>1.372707150088368E-2</v>
      </c>
      <c r="S19" s="22">
        <f t="shared" si="3"/>
        <v>1.1183770449946298E-2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772</v>
      </c>
      <c r="E21" s="15">
        <v>729</v>
      </c>
      <c r="F21" s="15">
        <v>791</v>
      </c>
      <c r="G21" s="16">
        <f>(+D21+E21+F21)/3</f>
        <v>764</v>
      </c>
      <c r="H21" s="25">
        <v>1412</v>
      </c>
      <c r="I21" s="25">
        <v>1414</v>
      </c>
      <c r="J21" s="25">
        <v>1604</v>
      </c>
      <c r="K21" s="16">
        <f>(+H21+I21+J21)/3</f>
        <v>1476.6666666666667</v>
      </c>
      <c r="L21" s="26">
        <f t="shared" ref="L21:S21" si="4">(+D21/D$54)*100</f>
        <v>0.54703664862107082</v>
      </c>
      <c r="M21" s="26">
        <f t="shared" si="4"/>
        <v>0.48959690526400623</v>
      </c>
      <c r="N21" s="26">
        <f t="shared" si="4"/>
        <v>0.46485660554771979</v>
      </c>
      <c r="O21" s="19">
        <f t="shared" si="4"/>
        <v>0.49802484909325584</v>
      </c>
      <c r="P21" s="26">
        <f t="shared" si="4"/>
        <v>0.9733232232715241</v>
      </c>
      <c r="Q21" s="26">
        <f t="shared" si="4"/>
        <v>0.91821759289322968</v>
      </c>
      <c r="R21" s="26">
        <f t="shared" si="4"/>
        <v>0.9174259453090593</v>
      </c>
      <c r="S21" s="19">
        <f t="shared" si="4"/>
        <v>0.93479439798607733</v>
      </c>
      <c r="T21" s="73"/>
    </row>
    <row r="22" spans="1:20" ht="24" customHeight="1" x14ac:dyDescent="0.35">
      <c r="A22" s="27" t="s">
        <v>20</v>
      </c>
      <c r="B22" s="37"/>
      <c r="C22" s="28" t="s">
        <v>16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17</v>
      </c>
      <c r="D23" s="29">
        <v>136</v>
      </c>
      <c r="E23" s="29">
        <v>139</v>
      </c>
      <c r="F23" s="29">
        <v>140</v>
      </c>
      <c r="G23" s="16">
        <f>(+D23+E23+F23)/3</f>
        <v>138.33333333333334</v>
      </c>
      <c r="H23" s="30">
        <v>135</v>
      </c>
      <c r="I23" s="30">
        <v>141</v>
      </c>
      <c r="J23" s="30">
        <v>145</v>
      </c>
      <c r="K23" s="16">
        <f>(+H23+I23+J23)/3</f>
        <v>140.33333333333334</v>
      </c>
      <c r="L23" s="31">
        <f t="shared" ref="L23:S25" si="5">(+D23/D$54)*100</f>
        <v>9.6369150534281911E-2</v>
      </c>
      <c r="M23" s="31">
        <f t="shared" si="5"/>
        <v>9.3352496339776214E-2</v>
      </c>
      <c r="N23" s="31">
        <f t="shared" si="5"/>
        <v>8.2275505406676067E-2</v>
      </c>
      <c r="O23" s="19">
        <f t="shared" si="5"/>
        <v>9.0174656358508368E-2</v>
      </c>
      <c r="P23" s="31">
        <f t="shared" si="5"/>
        <v>9.3058523471427582E-2</v>
      </c>
      <c r="Q23" s="31">
        <f t="shared" si="5"/>
        <v>9.1562008909438039E-2</v>
      </c>
      <c r="R23" s="31">
        <f t="shared" si="5"/>
        <v>8.2934390317838905E-2</v>
      </c>
      <c r="S23" s="19">
        <f t="shared" si="5"/>
        <v>8.8837119989196064E-2</v>
      </c>
      <c r="T23" s="73"/>
    </row>
    <row r="24" spans="1:20" ht="24" customHeight="1" x14ac:dyDescent="0.35">
      <c r="A24" s="27"/>
      <c r="B24" s="37"/>
      <c r="C24" s="32" t="s">
        <v>18</v>
      </c>
      <c r="D24" s="29">
        <v>136</v>
      </c>
      <c r="E24" s="29">
        <v>139</v>
      </c>
      <c r="F24" s="29">
        <v>140</v>
      </c>
      <c r="G24" s="21">
        <f>(+D24+E24+F24)/3</f>
        <v>138.33333333333334</v>
      </c>
      <c r="H24" s="30">
        <v>135</v>
      </c>
      <c r="I24" s="30">
        <v>141</v>
      </c>
      <c r="J24" s="30">
        <v>145</v>
      </c>
      <c r="K24" s="21">
        <f>(+H24+I24+J24)/3</f>
        <v>140.33333333333334</v>
      </c>
      <c r="L24" s="31">
        <f t="shared" si="5"/>
        <v>9.6369150534281911E-2</v>
      </c>
      <c r="M24" s="31">
        <f t="shared" si="5"/>
        <v>9.3352496339776214E-2</v>
      </c>
      <c r="N24" s="31">
        <f t="shared" si="5"/>
        <v>8.2275505406676067E-2</v>
      </c>
      <c r="O24" s="22">
        <f t="shared" si="5"/>
        <v>9.0174656358508368E-2</v>
      </c>
      <c r="P24" s="31">
        <f t="shared" si="5"/>
        <v>9.3058523471427582E-2</v>
      </c>
      <c r="Q24" s="31">
        <f t="shared" si="5"/>
        <v>9.1562008909438039E-2</v>
      </c>
      <c r="R24" s="31">
        <f t="shared" si="5"/>
        <v>8.2934390317838905E-2</v>
      </c>
      <c r="S24" s="22">
        <f t="shared" si="5"/>
        <v>8.8837119989196064E-2</v>
      </c>
    </row>
    <row r="25" spans="1:20" ht="24" customHeight="1" x14ac:dyDescent="0.35">
      <c r="A25" s="27"/>
      <c r="B25" s="37"/>
      <c r="C25" s="32" t="s">
        <v>19</v>
      </c>
      <c r="D25" s="29">
        <v>0</v>
      </c>
      <c r="E25" s="29">
        <v>0</v>
      </c>
      <c r="F25" s="29">
        <v>0</v>
      </c>
      <c r="G25" s="21">
        <f>(+D25+E25+F25)/3</f>
        <v>0</v>
      </c>
      <c r="H25" s="30">
        <v>0</v>
      </c>
      <c r="I25" s="30">
        <v>0</v>
      </c>
      <c r="J25" s="30">
        <v>0</v>
      </c>
      <c r="K25" s="21">
        <f>(+H25+I25+J25)/3</f>
        <v>0</v>
      </c>
      <c r="L25" s="31">
        <f t="shared" si="5"/>
        <v>0</v>
      </c>
      <c r="M25" s="31">
        <f t="shared" si="5"/>
        <v>0</v>
      </c>
      <c r="N25" s="31">
        <f t="shared" si="5"/>
        <v>0</v>
      </c>
      <c r="O25" s="22">
        <f t="shared" si="5"/>
        <v>0</v>
      </c>
      <c r="P25" s="31">
        <f t="shared" si="5"/>
        <v>0</v>
      </c>
      <c r="Q25" s="31">
        <f t="shared" si="5"/>
        <v>0</v>
      </c>
      <c r="R25" s="31">
        <f t="shared" si="5"/>
        <v>0</v>
      </c>
      <c r="S25" s="22">
        <f t="shared" si="5"/>
        <v>0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1573</v>
      </c>
      <c r="E27" s="15">
        <v>1598</v>
      </c>
      <c r="F27" s="15">
        <v>1900</v>
      </c>
      <c r="G27" s="16">
        <f>(+D27+E27+F27)/3</f>
        <v>1690.3333333333333</v>
      </c>
      <c r="H27" s="17">
        <v>1521</v>
      </c>
      <c r="I27" s="17">
        <v>1491</v>
      </c>
      <c r="J27" s="17">
        <v>1734</v>
      </c>
      <c r="K27" s="16">
        <f>(+H27+I27+J27)/3</f>
        <v>1582</v>
      </c>
      <c r="L27" s="18">
        <f t="shared" ref="L27:S27" si="6">(+D27/D$54)*100</f>
        <v>1.1146226014001872</v>
      </c>
      <c r="M27" s="18">
        <f t="shared" si="6"/>
        <v>1.0732179075608805</v>
      </c>
      <c r="N27" s="18">
        <f t="shared" si="6"/>
        <v>1.1165961448048896</v>
      </c>
      <c r="O27" s="19">
        <f t="shared" si="6"/>
        <v>1.1018691142023997</v>
      </c>
      <c r="P27" s="18">
        <f t="shared" si="6"/>
        <v>1.0484593644447509</v>
      </c>
      <c r="Q27" s="18">
        <f t="shared" si="6"/>
        <v>0.96821954102107888</v>
      </c>
      <c r="R27" s="18">
        <f t="shared" si="6"/>
        <v>0.99178091593884588</v>
      </c>
      <c r="S27" s="19">
        <f t="shared" si="6"/>
        <v>1.0014749916121721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1397</v>
      </c>
      <c r="E29" s="29">
        <v>1376</v>
      </c>
      <c r="F29" s="29">
        <v>1659</v>
      </c>
      <c r="G29" s="16">
        <f>(+D29+E29+F29)/3</f>
        <v>1477.3333333333333</v>
      </c>
      <c r="H29" s="30">
        <v>1633</v>
      </c>
      <c r="I29" s="30">
        <v>1624</v>
      </c>
      <c r="J29" s="30">
        <v>1791</v>
      </c>
      <c r="K29" s="16">
        <f>(+H29+I29+J29)/3</f>
        <v>1682.6666666666667</v>
      </c>
      <c r="L29" s="31">
        <f t="shared" ref="L29:S32" si="7">(+D29/D$54)*100</f>
        <v>0.98990958306170462</v>
      </c>
      <c r="M29" s="31">
        <f t="shared" si="7"/>
        <v>0.92412255369447549</v>
      </c>
      <c r="N29" s="31">
        <f t="shared" si="7"/>
        <v>0.97496473906911152</v>
      </c>
      <c r="O29" s="19">
        <f t="shared" si="7"/>
        <v>0.96302187224315428</v>
      </c>
      <c r="P29" s="31">
        <f t="shared" si="7"/>
        <v>1.1256634728062316</v>
      </c>
      <c r="Q29" s="31">
        <f t="shared" si="7"/>
        <v>1.0545865423328182</v>
      </c>
      <c r="R29" s="31">
        <f t="shared" si="7"/>
        <v>1.0243827107534447</v>
      </c>
      <c r="S29" s="19">
        <f t="shared" si="7"/>
        <v>1.0652013817231869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427</v>
      </c>
      <c r="E30" s="29">
        <v>446</v>
      </c>
      <c r="F30" s="29">
        <v>502</v>
      </c>
      <c r="G30" s="21">
        <f>(+D30+E30+F30)/3</f>
        <v>458.33333333333331</v>
      </c>
      <c r="H30" s="30">
        <v>583</v>
      </c>
      <c r="I30" s="30">
        <v>554</v>
      </c>
      <c r="J30" s="30">
        <v>648</v>
      </c>
      <c r="K30" s="21">
        <f>(+H30+I30+J30)/3</f>
        <v>595</v>
      </c>
      <c r="L30" s="31">
        <f t="shared" si="7"/>
        <v>0.30257078880984101</v>
      </c>
      <c r="M30" s="31">
        <f t="shared" si="7"/>
        <v>0.29953390911899419</v>
      </c>
      <c r="N30" s="31">
        <f t="shared" si="7"/>
        <v>0.29501645510108132</v>
      </c>
      <c r="O30" s="22">
        <f t="shared" si="7"/>
        <v>0.29877145179023851</v>
      </c>
      <c r="P30" s="31">
        <f t="shared" si="7"/>
        <v>0.40187495691735031</v>
      </c>
      <c r="Q30" s="31">
        <f t="shared" si="7"/>
        <v>0.35975427614062888</v>
      </c>
      <c r="R30" s="31">
        <f t="shared" si="7"/>
        <v>0.37063093052385937</v>
      </c>
      <c r="S30" s="22">
        <f t="shared" si="7"/>
        <v>0.37666094817271961</v>
      </c>
    </row>
    <row r="31" spans="1:20" ht="24" customHeight="1" x14ac:dyDescent="0.35">
      <c r="A31" s="27"/>
      <c r="B31" s="33"/>
      <c r="C31" s="32" t="s">
        <v>54</v>
      </c>
      <c r="D31" s="29">
        <v>524</v>
      </c>
      <c r="E31" s="29">
        <v>521</v>
      </c>
      <c r="F31" s="29">
        <v>641</v>
      </c>
      <c r="G31" s="21">
        <f>(+D31+E31+F31)/3</f>
        <v>562</v>
      </c>
      <c r="H31" s="30">
        <v>486</v>
      </c>
      <c r="I31" s="30">
        <v>479</v>
      </c>
      <c r="J31" s="30">
        <v>509</v>
      </c>
      <c r="K31" s="21">
        <f>(+H31+I31+J31)/3</f>
        <v>491.33333333333331</v>
      </c>
      <c r="L31" s="31">
        <f t="shared" si="7"/>
        <v>0.37130466823502739</v>
      </c>
      <c r="M31" s="31">
        <f t="shared" si="7"/>
        <v>0.34990396110088789</v>
      </c>
      <c r="N31" s="31">
        <f t="shared" si="7"/>
        <v>0.37670427832628112</v>
      </c>
      <c r="O31" s="22">
        <f t="shared" si="7"/>
        <v>0.36634812197697608</v>
      </c>
      <c r="P31" s="31">
        <f t="shared" si="7"/>
        <v>0.33501068449713928</v>
      </c>
      <c r="Q31" s="31">
        <f t="shared" si="7"/>
        <v>0.31105107991220438</v>
      </c>
      <c r="R31" s="31">
        <f t="shared" si="7"/>
        <v>0.2911283080812414</v>
      </c>
      <c r="S31" s="22">
        <f t="shared" si="7"/>
        <v>0.31103542723058192</v>
      </c>
    </row>
    <row r="32" spans="1:20" ht="24" customHeight="1" x14ac:dyDescent="0.35">
      <c r="A32" s="27"/>
      <c r="B32" s="33"/>
      <c r="C32" s="32" t="s">
        <v>55</v>
      </c>
      <c r="D32" s="29">
        <v>446</v>
      </c>
      <c r="E32" s="29">
        <v>409</v>
      </c>
      <c r="F32" s="29">
        <v>516</v>
      </c>
      <c r="G32" s="21">
        <f>(+D32+E32+F32)/3</f>
        <v>457</v>
      </c>
      <c r="H32" s="30">
        <v>564</v>
      </c>
      <c r="I32" s="30">
        <v>591</v>
      </c>
      <c r="J32" s="30">
        <v>634</v>
      </c>
      <c r="K32" s="21">
        <f>(+H32+I32+J32)/3</f>
        <v>596.33333333333337</v>
      </c>
      <c r="L32" s="31">
        <f t="shared" si="7"/>
        <v>0.31603412601683628</v>
      </c>
      <c r="M32" s="31">
        <f t="shared" si="7"/>
        <v>0.27468468347459335</v>
      </c>
      <c r="N32" s="31">
        <f t="shared" si="7"/>
        <v>0.30324400564174897</v>
      </c>
      <c r="O32" s="22">
        <f t="shared" si="7"/>
        <v>0.29790229847593963</v>
      </c>
      <c r="P32" s="31">
        <f t="shared" si="7"/>
        <v>0.38877783139174193</v>
      </c>
      <c r="Q32" s="31">
        <f t="shared" si="7"/>
        <v>0.38378118627998492</v>
      </c>
      <c r="R32" s="31">
        <f t="shared" si="7"/>
        <v>0.36262347214834389</v>
      </c>
      <c r="S32" s="22">
        <f t="shared" si="7"/>
        <v>0.37750500631988537</v>
      </c>
    </row>
    <row r="33" spans="1:20" ht="24" customHeight="1" x14ac:dyDescent="0.35">
      <c r="A33" s="13" t="s">
        <v>30</v>
      </c>
      <c r="B33" s="13"/>
      <c r="C33" s="14" t="s">
        <v>76</v>
      </c>
      <c r="D33" s="15"/>
      <c r="E33" s="15"/>
      <c r="F33" s="15"/>
      <c r="G33" s="21"/>
      <c r="H33" s="17"/>
      <c r="I33" s="17"/>
      <c r="J33" s="17"/>
      <c r="K33" s="21"/>
      <c r="L33" s="18"/>
      <c r="M33" s="18"/>
      <c r="N33" s="18"/>
      <c r="O33" s="22"/>
      <c r="P33" s="18"/>
      <c r="Q33" s="18"/>
      <c r="R33" s="18"/>
      <c r="S33" s="22"/>
    </row>
    <row r="34" spans="1:20" ht="24" customHeight="1" x14ac:dyDescent="0.35">
      <c r="A34" s="13"/>
      <c r="B34" s="13"/>
      <c r="C34" s="14" t="s">
        <v>77</v>
      </c>
      <c r="D34" s="15">
        <v>140</v>
      </c>
      <c r="E34" s="15">
        <v>74</v>
      </c>
      <c r="F34" s="15">
        <v>102</v>
      </c>
      <c r="G34" s="16">
        <f>(+D34+E34+F34)/3</f>
        <v>105.33333333333333</v>
      </c>
      <c r="H34" s="17">
        <v>109</v>
      </c>
      <c r="I34" s="17">
        <v>75</v>
      </c>
      <c r="J34" s="17">
        <v>131</v>
      </c>
      <c r="K34" s="16">
        <f>(+H34+I34+J34)/3</f>
        <v>105</v>
      </c>
      <c r="L34" s="18">
        <f t="shared" ref="L34:S34" si="8">(+D34/D$54)*100</f>
        <v>9.9203537314701967E-2</v>
      </c>
      <c r="M34" s="18">
        <f t="shared" si="8"/>
        <v>4.969845128880173E-2</v>
      </c>
      <c r="N34" s="18">
        <f t="shared" si="8"/>
        <v>5.9943582510578276E-2</v>
      </c>
      <c r="O34" s="19">
        <f t="shared" si="8"/>
        <v>6.8663111829611184E-2</v>
      </c>
      <c r="P34" s="18">
        <f t="shared" si="8"/>
        <v>7.5136141173226714E-2</v>
      </c>
      <c r="Q34" s="18">
        <f t="shared" si="8"/>
        <v>4.8703196228424485E-2</v>
      </c>
      <c r="R34" s="18">
        <f t="shared" si="8"/>
        <v>7.4926931942323416E-2</v>
      </c>
      <c r="S34" s="19">
        <f t="shared" si="8"/>
        <v>6.6469579089303468E-2</v>
      </c>
      <c r="T34" s="73"/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2199</v>
      </c>
      <c r="E36" s="29">
        <v>2369</v>
      </c>
      <c r="F36" s="29">
        <v>2968</v>
      </c>
      <c r="G36" s="16">
        <f>(+D36+E36+F36)/3</f>
        <v>2512</v>
      </c>
      <c r="H36" s="30">
        <v>3306</v>
      </c>
      <c r="I36" s="30">
        <v>3317</v>
      </c>
      <c r="J36" s="30">
        <v>3836</v>
      </c>
      <c r="K36" s="16">
        <f>(+H36+I36+J36)/3</f>
        <v>3486.3333333333335</v>
      </c>
      <c r="L36" s="31">
        <f t="shared" ref="L36:S38" si="9">(+D36/D$54)*100</f>
        <v>1.5582041325359257</v>
      </c>
      <c r="M36" s="31">
        <f t="shared" si="9"/>
        <v>1.5910220419347472</v>
      </c>
      <c r="N36" s="31">
        <f t="shared" si="9"/>
        <v>1.7442407146215329</v>
      </c>
      <c r="O36" s="19">
        <f t="shared" si="9"/>
        <v>1.6374848441390821</v>
      </c>
      <c r="P36" s="31">
        <f t="shared" si="9"/>
        <v>2.278899841455849</v>
      </c>
      <c r="Q36" s="31">
        <f t="shared" si="9"/>
        <v>2.153980025195787</v>
      </c>
      <c r="R36" s="31">
        <f t="shared" si="9"/>
        <v>2.1940435948912413</v>
      </c>
      <c r="S36" s="19">
        <f t="shared" si="9"/>
        <v>2.2070010403016664</v>
      </c>
      <c r="T36" s="73"/>
    </row>
    <row r="37" spans="1:20" ht="24" customHeight="1" x14ac:dyDescent="0.35">
      <c r="A37" s="27"/>
      <c r="B37" s="27"/>
      <c r="C37" s="32" t="s">
        <v>23</v>
      </c>
      <c r="D37" s="29">
        <v>2199</v>
      </c>
      <c r="E37" s="29">
        <v>2368</v>
      </c>
      <c r="F37" s="29">
        <v>2967</v>
      </c>
      <c r="G37" s="21">
        <f>(+D37+E37+F37)/3</f>
        <v>2511.3333333333335</v>
      </c>
      <c r="H37" s="30">
        <v>3306</v>
      </c>
      <c r="I37" s="30">
        <v>3317</v>
      </c>
      <c r="J37" s="30">
        <v>3836</v>
      </c>
      <c r="K37" s="21">
        <f>(+H37+I37+J37)/3</f>
        <v>3486.3333333333335</v>
      </c>
      <c r="L37" s="31">
        <f t="shared" si="9"/>
        <v>1.5582041325359257</v>
      </c>
      <c r="M37" s="31">
        <f t="shared" si="9"/>
        <v>1.5903504412416554</v>
      </c>
      <c r="N37" s="31">
        <f t="shared" si="9"/>
        <v>1.7436530324400563</v>
      </c>
      <c r="O37" s="22">
        <f t="shared" si="9"/>
        <v>1.6370502674819327</v>
      </c>
      <c r="P37" s="31">
        <f t="shared" si="9"/>
        <v>2.278899841455849</v>
      </c>
      <c r="Q37" s="31">
        <f t="shared" si="9"/>
        <v>2.153980025195787</v>
      </c>
      <c r="R37" s="31">
        <f t="shared" si="9"/>
        <v>2.1940435948912413</v>
      </c>
      <c r="S37" s="22">
        <f t="shared" si="9"/>
        <v>2.2070010403016664</v>
      </c>
    </row>
    <row r="38" spans="1:20" ht="24" customHeight="1" x14ac:dyDescent="0.35">
      <c r="A38" s="27"/>
      <c r="B38" s="27"/>
      <c r="C38" s="32" t="s">
        <v>24</v>
      </c>
      <c r="D38" s="29">
        <v>0</v>
      </c>
      <c r="E38" s="29">
        <v>1</v>
      </c>
      <c r="F38" s="29">
        <v>1</v>
      </c>
      <c r="G38" s="21">
        <f>(+D38+E38+F38)/3</f>
        <v>0.66666666666666663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9"/>
        <v>0</v>
      </c>
      <c r="M38" s="31">
        <f t="shared" si="9"/>
        <v>6.716006930919153E-4</v>
      </c>
      <c r="N38" s="31">
        <f t="shared" si="9"/>
        <v>5.8768218147625759E-4</v>
      </c>
      <c r="O38" s="22">
        <f t="shared" si="9"/>
        <v>4.3457665714943783E-4</v>
      </c>
      <c r="P38" s="31">
        <f t="shared" si="9"/>
        <v>0</v>
      </c>
      <c r="Q38" s="31">
        <f t="shared" si="9"/>
        <v>0</v>
      </c>
      <c r="R38" s="31">
        <f t="shared" si="9"/>
        <v>0</v>
      </c>
      <c r="S38" s="22">
        <f t="shared" si="9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96</v>
      </c>
      <c r="E40" s="15">
        <v>118</v>
      </c>
      <c r="F40" s="15">
        <v>91</v>
      </c>
      <c r="G40" s="16">
        <f t="shared" ref="G40:G46" si="10">(+D40+E40+F40)/3</f>
        <v>101.66666666666667</v>
      </c>
      <c r="H40" s="25">
        <v>142</v>
      </c>
      <c r="I40" s="25">
        <v>216</v>
      </c>
      <c r="J40" s="25">
        <v>252</v>
      </c>
      <c r="K40" s="16">
        <f t="shared" ref="K40:K46" si="11">(+H40+I40+J40)/3</f>
        <v>203.33333333333334</v>
      </c>
      <c r="L40" s="26">
        <f t="shared" ref="L40:S46" si="12">(+D40/D$54)*100</f>
        <v>6.8025282730081349E-2</v>
      </c>
      <c r="M40" s="26">
        <f t="shared" si="12"/>
        <v>7.9248881784846001E-2</v>
      </c>
      <c r="N40" s="26">
        <f t="shared" si="12"/>
        <v>5.3479078514339445E-2</v>
      </c>
      <c r="O40" s="19">
        <f t="shared" si="12"/>
        <v>6.6272940215289289E-2</v>
      </c>
      <c r="P40" s="26">
        <f t="shared" si="12"/>
        <v>9.7883780244020127E-2</v>
      </c>
      <c r="Q40" s="26">
        <f t="shared" si="12"/>
        <v>0.14026520513786253</v>
      </c>
      <c r="R40" s="26">
        <f t="shared" si="12"/>
        <v>0.14413425075927863</v>
      </c>
      <c r="S40" s="19">
        <f t="shared" si="12"/>
        <v>0.12871886744277813</v>
      </c>
      <c r="T40" s="73"/>
    </row>
    <row r="41" spans="1:20" ht="24" customHeight="1" x14ac:dyDescent="0.35">
      <c r="A41" s="13"/>
      <c r="B41" s="13"/>
      <c r="C41" s="24" t="s">
        <v>27</v>
      </c>
      <c r="D41" s="15">
        <v>14</v>
      </c>
      <c r="E41" s="15">
        <v>30</v>
      </c>
      <c r="F41" s="15">
        <v>44</v>
      </c>
      <c r="G41" s="21">
        <f t="shared" si="10"/>
        <v>29.333333333333332</v>
      </c>
      <c r="H41" s="17">
        <v>32</v>
      </c>
      <c r="I41" s="17">
        <v>72</v>
      </c>
      <c r="J41" s="25">
        <v>79</v>
      </c>
      <c r="K41" s="21">
        <f t="shared" si="11"/>
        <v>61</v>
      </c>
      <c r="L41" s="18">
        <f t="shared" si="12"/>
        <v>9.9203537314701967E-3</v>
      </c>
      <c r="M41" s="18">
        <f t="shared" si="12"/>
        <v>2.0148020792757456E-2</v>
      </c>
      <c r="N41" s="26">
        <f t="shared" si="12"/>
        <v>2.5858015984955338E-2</v>
      </c>
      <c r="O41" s="22">
        <f t="shared" si="12"/>
        <v>1.9121372914575264E-2</v>
      </c>
      <c r="P41" s="18">
        <f t="shared" si="12"/>
        <v>2.2058316674708763E-2</v>
      </c>
      <c r="Q41" s="18">
        <f t="shared" si="12"/>
        <v>4.6755068379287501E-2</v>
      </c>
      <c r="R41" s="26">
        <f t="shared" si="12"/>
        <v>4.5184943690408784E-2</v>
      </c>
      <c r="S41" s="22">
        <f t="shared" si="12"/>
        <v>3.8615660232833443E-2</v>
      </c>
    </row>
    <row r="42" spans="1:20" ht="24" customHeight="1" x14ac:dyDescent="0.35">
      <c r="A42" s="13"/>
      <c r="B42" s="13"/>
      <c r="C42" s="24" t="s">
        <v>19</v>
      </c>
      <c r="D42" s="15">
        <v>82</v>
      </c>
      <c r="E42" s="15">
        <v>88</v>
      </c>
      <c r="F42" s="15">
        <v>47</v>
      </c>
      <c r="G42" s="21">
        <f t="shared" si="10"/>
        <v>72.333333333333329</v>
      </c>
      <c r="H42" s="17">
        <v>110</v>
      </c>
      <c r="I42" s="17">
        <v>144</v>
      </c>
      <c r="J42" s="25">
        <v>173</v>
      </c>
      <c r="K42" s="21">
        <f t="shared" si="11"/>
        <v>142.33333333333334</v>
      </c>
      <c r="L42" s="18">
        <f t="shared" si="12"/>
        <v>5.8104928998611152E-2</v>
      </c>
      <c r="M42" s="18">
        <f t="shared" si="12"/>
        <v>5.9100860992088548E-2</v>
      </c>
      <c r="N42" s="26">
        <f t="shared" si="12"/>
        <v>2.7621062529384111E-2</v>
      </c>
      <c r="O42" s="22">
        <f t="shared" si="12"/>
        <v>4.7151567300714008E-2</v>
      </c>
      <c r="P42" s="18">
        <f t="shared" si="12"/>
        <v>7.5825463569311372E-2</v>
      </c>
      <c r="Q42" s="18">
        <f t="shared" si="12"/>
        <v>9.3510136758575002E-2</v>
      </c>
      <c r="R42" s="26">
        <f t="shared" si="12"/>
        <v>9.8949307068869854E-2</v>
      </c>
      <c r="S42" s="22">
        <f t="shared" si="12"/>
        <v>9.0103207209944705E-2</v>
      </c>
    </row>
    <row r="43" spans="1:20" ht="24" customHeight="1" x14ac:dyDescent="0.35">
      <c r="A43" s="27" t="s">
        <v>38</v>
      </c>
      <c r="B43" s="27"/>
      <c r="C43" s="41" t="s">
        <v>45</v>
      </c>
      <c r="D43" s="29">
        <v>21</v>
      </c>
      <c r="E43" s="29">
        <v>5</v>
      </c>
      <c r="F43" s="29">
        <v>22</v>
      </c>
      <c r="G43" s="16">
        <f t="shared" si="10"/>
        <v>16</v>
      </c>
      <c r="H43" s="30">
        <v>19</v>
      </c>
      <c r="I43" s="30">
        <v>6</v>
      </c>
      <c r="J43" s="42">
        <v>12</v>
      </c>
      <c r="K43" s="16">
        <f t="shared" si="11"/>
        <v>12.333333333333334</v>
      </c>
      <c r="L43" s="31">
        <f t="shared" si="12"/>
        <v>1.4880530597205293E-2</v>
      </c>
      <c r="M43" s="31">
        <f t="shared" si="12"/>
        <v>3.3580034654595763E-3</v>
      </c>
      <c r="N43" s="43">
        <f t="shared" si="12"/>
        <v>1.2929007992477669E-2</v>
      </c>
      <c r="O43" s="19">
        <f t="shared" si="12"/>
        <v>1.042983977158651E-2</v>
      </c>
      <c r="P43" s="31">
        <f t="shared" si="12"/>
        <v>1.3097125525608327E-2</v>
      </c>
      <c r="Q43" s="31">
        <f t="shared" si="12"/>
        <v>3.896255698273959E-3</v>
      </c>
      <c r="R43" s="43">
        <f t="shared" si="12"/>
        <v>6.8635357504418402E-3</v>
      </c>
      <c r="S43" s="19">
        <f t="shared" si="12"/>
        <v>7.8075378612832641E-3</v>
      </c>
      <c r="T43" s="73"/>
    </row>
    <row r="44" spans="1:20" ht="24" customHeight="1" x14ac:dyDescent="0.35">
      <c r="A44" s="27"/>
      <c r="B44" s="27"/>
      <c r="C44" s="60" t="s">
        <v>46</v>
      </c>
      <c r="D44" s="29">
        <v>21</v>
      </c>
      <c r="E44" s="29">
        <v>5</v>
      </c>
      <c r="F44" s="29">
        <v>22</v>
      </c>
      <c r="G44" s="21">
        <f t="shared" si="10"/>
        <v>16</v>
      </c>
      <c r="H44" s="30">
        <v>19</v>
      </c>
      <c r="I44" s="30">
        <v>6</v>
      </c>
      <c r="J44" s="42">
        <v>12</v>
      </c>
      <c r="K44" s="21">
        <f t="shared" si="11"/>
        <v>12.333333333333334</v>
      </c>
      <c r="L44" s="31">
        <f t="shared" si="12"/>
        <v>1.4880530597205293E-2</v>
      </c>
      <c r="M44" s="31">
        <f t="shared" si="12"/>
        <v>3.3580034654595763E-3</v>
      </c>
      <c r="N44" s="43">
        <f t="shared" si="12"/>
        <v>1.2929007992477669E-2</v>
      </c>
      <c r="O44" s="22">
        <f t="shared" si="12"/>
        <v>1.042983977158651E-2</v>
      </c>
      <c r="P44" s="31">
        <f t="shared" si="12"/>
        <v>1.3097125525608327E-2</v>
      </c>
      <c r="Q44" s="31">
        <f t="shared" si="12"/>
        <v>3.896255698273959E-3</v>
      </c>
      <c r="R44" s="43">
        <f t="shared" si="12"/>
        <v>6.8635357504418402E-3</v>
      </c>
      <c r="S44" s="22">
        <f t="shared" si="12"/>
        <v>7.8075378612832641E-3</v>
      </c>
      <c r="T44" s="73"/>
    </row>
    <row r="45" spans="1:20" ht="24" customHeight="1" x14ac:dyDescent="0.35">
      <c r="A45" s="27"/>
      <c r="B45" s="27"/>
      <c r="C45" s="32" t="s">
        <v>47</v>
      </c>
      <c r="D45" s="29">
        <v>0</v>
      </c>
      <c r="E45" s="29">
        <v>0</v>
      </c>
      <c r="F45" s="29">
        <v>0</v>
      </c>
      <c r="G45" s="21">
        <f t="shared" si="10"/>
        <v>0</v>
      </c>
      <c r="H45" s="30">
        <v>0</v>
      </c>
      <c r="I45" s="30">
        <v>0</v>
      </c>
      <c r="J45" s="30">
        <v>0</v>
      </c>
      <c r="K45" s="21">
        <f t="shared" si="11"/>
        <v>0</v>
      </c>
      <c r="L45" s="31">
        <f t="shared" si="12"/>
        <v>0</v>
      </c>
      <c r="M45" s="31">
        <f t="shared" si="12"/>
        <v>0</v>
      </c>
      <c r="N45" s="31">
        <f t="shared" si="12"/>
        <v>0</v>
      </c>
      <c r="O45" s="22">
        <f t="shared" si="12"/>
        <v>0</v>
      </c>
      <c r="P45" s="31">
        <f t="shared" si="12"/>
        <v>0</v>
      </c>
      <c r="Q45" s="31">
        <f t="shared" si="12"/>
        <v>0</v>
      </c>
      <c r="R45" s="31">
        <f t="shared" si="12"/>
        <v>0</v>
      </c>
      <c r="S45" s="22">
        <f t="shared" si="12"/>
        <v>0</v>
      </c>
      <c r="T45" s="73"/>
    </row>
    <row r="46" spans="1:20" ht="24" customHeight="1" x14ac:dyDescent="0.35">
      <c r="A46" s="27"/>
      <c r="B46" s="27"/>
      <c r="C46" s="32" t="s">
        <v>48</v>
      </c>
      <c r="D46" s="29">
        <v>0</v>
      </c>
      <c r="E46" s="29">
        <v>0</v>
      </c>
      <c r="F46" s="29">
        <v>0</v>
      </c>
      <c r="G46" s="21">
        <f t="shared" si="10"/>
        <v>0</v>
      </c>
      <c r="H46" s="30">
        <v>0</v>
      </c>
      <c r="I46" s="30">
        <v>0</v>
      </c>
      <c r="J46" s="30">
        <v>0</v>
      </c>
      <c r="K46" s="21">
        <f t="shared" si="11"/>
        <v>0</v>
      </c>
      <c r="L46" s="31">
        <f t="shared" si="12"/>
        <v>0</v>
      </c>
      <c r="M46" s="31">
        <f t="shared" si="12"/>
        <v>0</v>
      </c>
      <c r="N46" s="31">
        <f t="shared" si="12"/>
        <v>0</v>
      </c>
      <c r="O46" s="22">
        <f t="shared" si="12"/>
        <v>0</v>
      </c>
      <c r="P46" s="31">
        <f t="shared" si="12"/>
        <v>0</v>
      </c>
      <c r="Q46" s="31">
        <f t="shared" si="12"/>
        <v>0</v>
      </c>
      <c r="R46" s="31">
        <f t="shared" si="12"/>
        <v>0</v>
      </c>
      <c r="S46" s="22">
        <f t="shared" si="12"/>
        <v>0</v>
      </c>
      <c r="T46" s="73"/>
    </row>
    <row r="47" spans="1:20" ht="24" customHeight="1" x14ac:dyDescent="0.35">
      <c r="A47" s="23" t="s">
        <v>41</v>
      </c>
      <c r="B47" s="23"/>
      <c r="C47" s="35" t="s">
        <v>36</v>
      </c>
      <c r="D47" s="15"/>
      <c r="E47" s="15"/>
      <c r="F47" s="15"/>
      <c r="G47" s="21"/>
      <c r="H47" s="25"/>
      <c r="I47" s="25"/>
      <c r="J47" s="25"/>
      <c r="K47" s="21"/>
      <c r="L47" s="26"/>
      <c r="M47" s="26"/>
      <c r="N47" s="26"/>
      <c r="O47" s="22"/>
      <c r="P47" s="26"/>
      <c r="Q47" s="26"/>
      <c r="R47" s="26"/>
      <c r="S47" s="22"/>
    </row>
    <row r="48" spans="1:20" ht="24" customHeight="1" x14ac:dyDescent="0.35">
      <c r="A48" s="23"/>
      <c r="B48" s="23"/>
      <c r="C48" s="35" t="s">
        <v>37</v>
      </c>
      <c r="D48" s="15">
        <v>79</v>
      </c>
      <c r="E48" s="15">
        <v>101</v>
      </c>
      <c r="F48" s="15">
        <v>121</v>
      </c>
      <c r="G48" s="16">
        <f>(+D48+E48+F48)/3</f>
        <v>100.33333333333333</v>
      </c>
      <c r="H48" s="25">
        <v>113</v>
      </c>
      <c r="I48" s="25">
        <v>140</v>
      </c>
      <c r="J48" s="25">
        <v>253</v>
      </c>
      <c r="K48" s="16">
        <f>(+H48+I48+J48)/3</f>
        <v>168.66666666666666</v>
      </c>
      <c r="L48" s="26">
        <f t="shared" ref="L48:S48" si="13">(+D48/D$54)*100</f>
        <v>5.597913891329611E-2</v>
      </c>
      <c r="M48" s="26">
        <f t="shared" si="13"/>
        <v>6.7831670002283434E-2</v>
      </c>
      <c r="N48" s="26">
        <f t="shared" si="13"/>
        <v>7.1109543958627175E-2</v>
      </c>
      <c r="O48" s="19">
        <f t="shared" si="13"/>
        <v>6.5403786900990399E-2</v>
      </c>
      <c r="P48" s="26">
        <f t="shared" si="13"/>
        <v>7.7893430757565316E-2</v>
      </c>
      <c r="Q48" s="26">
        <f t="shared" si="13"/>
        <v>9.0912632959725709E-2</v>
      </c>
      <c r="R48" s="26">
        <f t="shared" si="13"/>
        <v>0.14470621207181547</v>
      </c>
      <c r="S48" s="19">
        <f t="shared" si="13"/>
        <v>0.10677335561646842</v>
      </c>
      <c r="T48" s="73"/>
    </row>
    <row r="49" spans="1:256" ht="24" customHeight="1" x14ac:dyDescent="0.35">
      <c r="A49" s="27" t="s">
        <v>44</v>
      </c>
      <c r="B49" s="27"/>
      <c r="C49" s="28" t="s">
        <v>78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27"/>
      <c r="B50" s="33"/>
      <c r="C50" s="28" t="s">
        <v>79</v>
      </c>
      <c r="D50" s="29">
        <v>1</v>
      </c>
      <c r="E50" s="29">
        <v>9</v>
      </c>
      <c r="F50" s="29">
        <v>8</v>
      </c>
      <c r="G50" s="16">
        <f>(+D50+E50+F50)/3</f>
        <v>6</v>
      </c>
      <c r="H50" s="30">
        <v>1</v>
      </c>
      <c r="I50" s="30">
        <v>3</v>
      </c>
      <c r="J50" s="30">
        <v>9</v>
      </c>
      <c r="K50" s="16">
        <f>(+H50+I50+J50)/3</f>
        <v>4.333333333333333</v>
      </c>
      <c r="L50" s="31">
        <f t="shared" ref="L50:S50" si="14">(+D50/D$54)*100</f>
        <v>7.0859669510501405E-4</v>
      </c>
      <c r="M50" s="31">
        <f t="shared" si="14"/>
        <v>6.0444062378272375E-3</v>
      </c>
      <c r="N50" s="31">
        <f t="shared" si="14"/>
        <v>4.7014574518100608E-3</v>
      </c>
      <c r="O50" s="19">
        <f t="shared" si="14"/>
        <v>3.9111899143449416E-3</v>
      </c>
      <c r="P50" s="31">
        <f t="shared" si="14"/>
        <v>6.8932239608464883E-4</v>
      </c>
      <c r="Q50" s="31">
        <f t="shared" si="14"/>
        <v>1.9481278491369795E-3</v>
      </c>
      <c r="R50" s="31">
        <f t="shared" si="14"/>
        <v>5.1476518128313799E-3</v>
      </c>
      <c r="S50" s="19">
        <f t="shared" si="14"/>
        <v>2.7431889782887145E-3</v>
      </c>
      <c r="T50" s="73"/>
    </row>
    <row r="51" spans="1:256" ht="24" customHeight="1" x14ac:dyDescent="0.35">
      <c r="A51" s="13" t="s">
        <v>49</v>
      </c>
      <c r="B51" s="74"/>
      <c r="C51" s="14" t="s">
        <v>33</v>
      </c>
      <c r="D51" s="15"/>
      <c r="E51" s="15"/>
      <c r="F51" s="15"/>
      <c r="G51" s="21"/>
      <c r="H51" s="17"/>
      <c r="I51" s="17"/>
      <c r="J51" s="17"/>
      <c r="K51" s="21"/>
      <c r="L51" s="18"/>
      <c r="M51" s="18"/>
      <c r="N51" s="18"/>
      <c r="O51" s="22"/>
      <c r="P51" s="18"/>
      <c r="Q51" s="18"/>
      <c r="R51" s="18"/>
      <c r="S51" s="22"/>
      <c r="T51" s="73"/>
    </row>
    <row r="52" spans="1:256" ht="24" customHeight="1" x14ac:dyDescent="0.35">
      <c r="A52" s="13"/>
      <c r="B52" s="74"/>
      <c r="C52" s="14" t="s">
        <v>34</v>
      </c>
      <c r="D52" s="15">
        <v>0</v>
      </c>
      <c r="E52" s="15">
        <v>0</v>
      </c>
      <c r="F52" s="15">
        <v>0</v>
      </c>
      <c r="G52" s="16">
        <f>(+D52+E52+F52)/3</f>
        <v>0</v>
      </c>
      <c r="H52" s="17">
        <v>3</v>
      </c>
      <c r="I52" s="17">
        <v>3</v>
      </c>
      <c r="J52" s="17">
        <v>3</v>
      </c>
      <c r="K52" s="16">
        <f>(+H52+I52+J52)/3</f>
        <v>3</v>
      </c>
      <c r="L52" s="18">
        <f t="shared" ref="L52:S53" si="15">(+D52/D$54)*100</f>
        <v>0</v>
      </c>
      <c r="M52" s="18">
        <f t="shared" si="15"/>
        <v>0</v>
      </c>
      <c r="N52" s="18">
        <f t="shared" si="15"/>
        <v>0</v>
      </c>
      <c r="O52" s="19">
        <f t="shared" si="15"/>
        <v>0</v>
      </c>
      <c r="P52" s="18">
        <f t="shared" si="15"/>
        <v>2.0679671882539463E-3</v>
      </c>
      <c r="Q52" s="18">
        <f t="shared" si="15"/>
        <v>1.9481278491369795E-3</v>
      </c>
      <c r="R52" s="18">
        <f t="shared" si="15"/>
        <v>1.7158839376104601E-3</v>
      </c>
      <c r="S52" s="19">
        <f t="shared" si="15"/>
        <v>1.8991308311229562E-3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520</v>
      </c>
      <c r="E53" s="66">
        <v>539</v>
      </c>
      <c r="F53" s="66">
        <v>582</v>
      </c>
      <c r="G53" s="67">
        <f>(+D53+E53+F53)/3</f>
        <v>547</v>
      </c>
      <c r="H53" s="30">
        <v>554</v>
      </c>
      <c r="I53" s="30">
        <v>569</v>
      </c>
      <c r="J53" s="30">
        <v>598</v>
      </c>
      <c r="K53" s="67">
        <f>(+H53+I53+J53)/3</f>
        <v>573.66666666666663</v>
      </c>
      <c r="L53" s="31">
        <f t="shared" si="15"/>
        <v>0.36847028145460731</v>
      </c>
      <c r="M53" s="31">
        <f t="shared" si="15"/>
        <v>0.3619927735765423</v>
      </c>
      <c r="N53" s="31">
        <f t="shared" si="15"/>
        <v>0.34203102961918197</v>
      </c>
      <c r="O53" s="68">
        <f t="shared" si="15"/>
        <v>0.3565701471911138</v>
      </c>
      <c r="P53" s="31">
        <f t="shared" si="15"/>
        <v>0.38188460743089542</v>
      </c>
      <c r="Q53" s="31">
        <f t="shared" si="15"/>
        <v>0.36949491538631374</v>
      </c>
      <c r="R53" s="31">
        <f t="shared" si="15"/>
        <v>0.3420328648970184</v>
      </c>
      <c r="S53" s="68">
        <f t="shared" si="15"/>
        <v>0.36315601781806744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141124</v>
      </c>
      <c r="E54" s="46">
        <v>148898</v>
      </c>
      <c r="F54" s="46">
        <v>170160</v>
      </c>
      <c r="G54" s="70">
        <f>G13+G27+G29+G23+G36+G52+G40+G21+G48+G50+G43+G9+G53+G34</f>
        <v>153406</v>
      </c>
      <c r="H54" s="46">
        <v>145070</v>
      </c>
      <c r="I54" s="46">
        <v>153994</v>
      </c>
      <c r="J54" s="46">
        <v>174837</v>
      </c>
      <c r="K54" s="70">
        <f t="shared" ref="K54:S54" si="16">K13+K27+K29+K23+K36+K52+K40+K21+K48+K50+K43+K9+K53+K34</f>
        <v>157967</v>
      </c>
      <c r="L54" s="71">
        <f t="shared" si="16"/>
        <v>100.01417193390211</v>
      </c>
      <c r="M54" s="71">
        <f t="shared" si="16"/>
        <v>100.00134320138619</v>
      </c>
      <c r="N54" s="71">
        <f t="shared" si="16"/>
        <v>100.00822755054067</v>
      </c>
      <c r="O54" s="72">
        <f t="shared" si="16"/>
        <v>99.999999999999986</v>
      </c>
      <c r="P54" s="71">
        <f t="shared" si="16"/>
        <v>100.00000000000001</v>
      </c>
      <c r="Q54" s="71">
        <f t="shared" si="16"/>
        <v>100</v>
      </c>
      <c r="R54" s="71">
        <f t="shared" si="16"/>
        <v>100.00000000000001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128342</v>
      </c>
      <c r="E9" s="15">
        <v>124176</v>
      </c>
      <c r="F9" s="15">
        <v>145686</v>
      </c>
      <c r="G9" s="16">
        <f t="shared" ref="G9:G16" si="0">(+D9+E9+F9)/3</f>
        <v>132734.66666666666</v>
      </c>
      <c r="H9" s="17">
        <v>131171</v>
      </c>
      <c r="I9" s="17">
        <v>126876</v>
      </c>
      <c r="J9" s="17">
        <v>149721</v>
      </c>
      <c r="K9" s="16">
        <f t="shared" ref="K9:K16" si="1">(+H9+I9+J9)/3</f>
        <v>135922.66666666666</v>
      </c>
      <c r="L9" s="18">
        <f t="shared" ref="L9:S16" si="2">(+D9/D$54)*100</f>
        <v>87.286106803775937</v>
      </c>
      <c r="M9" s="18">
        <f t="shared" si="2"/>
        <v>88.43562607717179</v>
      </c>
      <c r="N9" s="18">
        <f t="shared" si="2"/>
        <v>88.967462992818412</v>
      </c>
      <c r="O9" s="19">
        <f t="shared" si="2"/>
        <v>88.250325228657346</v>
      </c>
      <c r="P9" s="18">
        <f t="shared" si="2"/>
        <v>86.698833404937375</v>
      </c>
      <c r="Q9" s="18">
        <f t="shared" si="2"/>
        <v>87.517589603509634</v>
      </c>
      <c r="R9" s="18">
        <f t="shared" si="2"/>
        <v>88.521071800208119</v>
      </c>
      <c r="S9" s="19">
        <f t="shared" si="2"/>
        <v>87.616109049576394</v>
      </c>
      <c r="T9" s="51"/>
    </row>
    <row r="10" spans="1:20" ht="24" customHeight="1" x14ac:dyDescent="0.35">
      <c r="A10" s="13"/>
      <c r="B10" s="13"/>
      <c r="C10" s="20" t="s">
        <v>73</v>
      </c>
      <c r="D10" s="15">
        <v>127277</v>
      </c>
      <c r="E10" s="15">
        <v>123159</v>
      </c>
      <c r="F10" s="15">
        <v>144539</v>
      </c>
      <c r="G10" s="21">
        <f t="shared" si="0"/>
        <v>131658.33333333334</v>
      </c>
      <c r="H10" s="17">
        <v>127277</v>
      </c>
      <c r="I10" s="17">
        <v>123159</v>
      </c>
      <c r="J10" s="17">
        <v>144539</v>
      </c>
      <c r="K10" s="21">
        <f t="shared" si="1"/>
        <v>131658.33333333334</v>
      </c>
      <c r="L10" s="18">
        <f t="shared" si="2"/>
        <v>86.561794390489396</v>
      </c>
      <c r="M10" s="18">
        <f t="shared" si="2"/>
        <v>87.711339325138511</v>
      </c>
      <c r="N10" s="18">
        <f t="shared" si="2"/>
        <v>88.267013532659149</v>
      </c>
      <c r="O10" s="22">
        <f t="shared" si="2"/>
        <v>87.534711372032774</v>
      </c>
      <c r="P10" s="18">
        <f t="shared" si="2"/>
        <v>84.125053703030503</v>
      </c>
      <c r="Q10" s="18">
        <f t="shared" si="2"/>
        <v>84.953646221339298</v>
      </c>
      <c r="R10" s="18">
        <f t="shared" si="2"/>
        <v>85.457265159398361</v>
      </c>
      <c r="S10" s="22">
        <f t="shared" si="2"/>
        <v>84.86730854764582</v>
      </c>
    </row>
    <row r="11" spans="1:20" ht="24" customHeight="1" x14ac:dyDescent="0.35">
      <c r="A11" s="13"/>
      <c r="B11" s="13"/>
      <c r="C11" s="20" t="s">
        <v>74</v>
      </c>
      <c r="D11" s="15">
        <v>76</v>
      </c>
      <c r="E11" s="15">
        <v>48</v>
      </c>
      <c r="F11" s="15">
        <v>59</v>
      </c>
      <c r="G11" s="21">
        <f t="shared" si="0"/>
        <v>61</v>
      </c>
      <c r="H11" s="17">
        <v>24</v>
      </c>
      <c r="I11" s="17">
        <v>22</v>
      </c>
      <c r="J11" s="17">
        <v>22</v>
      </c>
      <c r="K11" s="21">
        <f t="shared" si="1"/>
        <v>22.666666666666668</v>
      </c>
      <c r="L11" s="18">
        <f t="shared" si="2"/>
        <v>5.1688021981011453E-2</v>
      </c>
      <c r="M11" s="18">
        <f t="shared" si="2"/>
        <v>3.4184625464697256E-2</v>
      </c>
      <c r="N11" s="18">
        <f t="shared" si="2"/>
        <v>3.6030094288924716E-2</v>
      </c>
      <c r="O11" s="22">
        <f t="shared" si="2"/>
        <v>4.0556623029513253E-2</v>
      </c>
      <c r="P11" s="18">
        <f t="shared" si="2"/>
        <v>1.5863049010211839E-2</v>
      </c>
      <c r="Q11" s="18">
        <f t="shared" si="2"/>
        <v>1.5175344204398089E-2</v>
      </c>
      <c r="R11" s="18">
        <f t="shared" si="2"/>
        <v>1.3007284079084289E-2</v>
      </c>
      <c r="S11" s="22">
        <f t="shared" si="2"/>
        <v>1.4610993053332277E-2</v>
      </c>
    </row>
    <row r="12" spans="1:20" ht="24" customHeight="1" x14ac:dyDescent="0.35">
      <c r="A12" s="13"/>
      <c r="B12" s="13"/>
      <c r="C12" s="20" t="s">
        <v>75</v>
      </c>
      <c r="D12" s="15">
        <v>989</v>
      </c>
      <c r="E12" s="15">
        <v>969</v>
      </c>
      <c r="F12" s="15">
        <v>1088</v>
      </c>
      <c r="G12" s="21">
        <f t="shared" si="0"/>
        <v>1015.3333333333334</v>
      </c>
      <c r="H12" s="17">
        <v>3870</v>
      </c>
      <c r="I12" s="17">
        <v>3695</v>
      </c>
      <c r="J12" s="17">
        <v>5160</v>
      </c>
      <c r="K12" s="21">
        <f t="shared" si="1"/>
        <v>4241.666666666667</v>
      </c>
      <c r="L12" s="18">
        <f t="shared" si="2"/>
        <v>0.67262439130553064</v>
      </c>
      <c r="M12" s="18">
        <f t="shared" si="2"/>
        <v>0.69010212656857572</v>
      </c>
      <c r="N12" s="18">
        <f t="shared" si="2"/>
        <v>0.66441936587034045</v>
      </c>
      <c r="O12" s="22">
        <f t="shared" si="2"/>
        <v>0.67505723359506764</v>
      </c>
      <c r="P12" s="18">
        <f t="shared" si="2"/>
        <v>2.557916652896659</v>
      </c>
      <c r="Q12" s="18">
        <f t="shared" si="2"/>
        <v>2.5487680379659521</v>
      </c>
      <c r="R12" s="18">
        <f t="shared" si="2"/>
        <v>3.0507993567306784</v>
      </c>
      <c r="S12" s="22">
        <f t="shared" si="2"/>
        <v>2.7341895088772534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10629</v>
      </c>
      <c r="E13" s="29">
        <v>9063</v>
      </c>
      <c r="F13" s="29">
        <v>9628</v>
      </c>
      <c r="G13" s="16">
        <f t="shared" si="0"/>
        <v>9773.3333333333339</v>
      </c>
      <c r="H13" s="30">
        <v>10629</v>
      </c>
      <c r="I13" s="30">
        <v>9063</v>
      </c>
      <c r="J13" s="30">
        <v>9628</v>
      </c>
      <c r="K13" s="16">
        <f t="shared" si="1"/>
        <v>9773.3333333333339</v>
      </c>
      <c r="L13" s="31">
        <f t="shared" si="2"/>
        <v>7.228841916265405</v>
      </c>
      <c r="M13" s="31">
        <f t="shared" si="2"/>
        <v>6.4544845955531507</v>
      </c>
      <c r="N13" s="31">
        <f t="shared" si="2"/>
        <v>5.8796228443011387</v>
      </c>
      <c r="O13" s="19">
        <f t="shared" si="2"/>
        <v>6.4979245203569871</v>
      </c>
      <c r="P13" s="31">
        <f t="shared" si="2"/>
        <v>7.0253478303975676</v>
      </c>
      <c r="Q13" s="31">
        <f t="shared" si="2"/>
        <v>6.2515520238390865</v>
      </c>
      <c r="R13" s="31">
        <f t="shared" si="2"/>
        <v>5.6924605051556147</v>
      </c>
      <c r="S13" s="19">
        <f t="shared" si="2"/>
        <v>6.2999164165250336</v>
      </c>
      <c r="T13" s="51"/>
    </row>
    <row r="14" spans="1:20" ht="24" customHeight="1" x14ac:dyDescent="0.35">
      <c r="A14" s="27"/>
      <c r="B14" s="27"/>
      <c r="C14" s="32" t="s">
        <v>6</v>
      </c>
      <c r="D14" s="29">
        <v>5373</v>
      </c>
      <c r="E14" s="29">
        <v>4248</v>
      </c>
      <c r="F14" s="29">
        <v>4618</v>
      </c>
      <c r="G14" s="21">
        <f t="shared" si="0"/>
        <v>4746.333333333333</v>
      </c>
      <c r="H14" s="30">
        <v>5373</v>
      </c>
      <c r="I14" s="30">
        <v>4248</v>
      </c>
      <c r="J14" s="30">
        <v>4618</v>
      </c>
      <c r="K14" s="21">
        <f t="shared" si="1"/>
        <v>4746.333333333333</v>
      </c>
      <c r="L14" s="31">
        <f t="shared" si="2"/>
        <v>3.6542071329470334</v>
      </c>
      <c r="M14" s="31">
        <f t="shared" si="2"/>
        <v>3.0253393536257072</v>
      </c>
      <c r="N14" s="31">
        <f t="shared" si="2"/>
        <v>2.8201182275636327</v>
      </c>
      <c r="O14" s="22">
        <f t="shared" si="2"/>
        <v>3.1556598651215255</v>
      </c>
      <c r="P14" s="31">
        <f t="shared" si="2"/>
        <v>3.5513400971611748</v>
      </c>
      <c r="Q14" s="31">
        <f t="shared" si="2"/>
        <v>2.9302210081946858</v>
      </c>
      <c r="R14" s="31">
        <f t="shared" si="2"/>
        <v>2.7303471762368745</v>
      </c>
      <c r="S14" s="22">
        <f t="shared" si="2"/>
        <v>3.0594989718587975</v>
      </c>
    </row>
    <row r="15" spans="1:20" ht="24" customHeight="1" x14ac:dyDescent="0.35">
      <c r="A15" s="27"/>
      <c r="B15" s="27"/>
      <c r="C15" s="32" t="s">
        <v>7</v>
      </c>
      <c r="D15" s="29">
        <v>3974</v>
      </c>
      <c r="E15" s="29">
        <v>3839</v>
      </c>
      <c r="F15" s="29">
        <v>3984</v>
      </c>
      <c r="G15" s="21">
        <f t="shared" si="0"/>
        <v>3932.3333333333335</v>
      </c>
      <c r="H15" s="30">
        <v>3974</v>
      </c>
      <c r="I15" s="30">
        <v>3839</v>
      </c>
      <c r="J15" s="30">
        <v>3984</v>
      </c>
      <c r="K15" s="21">
        <f t="shared" si="1"/>
        <v>3932.3333333333335</v>
      </c>
      <c r="L15" s="31">
        <f t="shared" si="2"/>
        <v>2.7027394651649934</v>
      </c>
      <c r="M15" s="31">
        <f t="shared" si="2"/>
        <v>2.7340578574785992</v>
      </c>
      <c r="N15" s="31">
        <f t="shared" si="2"/>
        <v>2.432947383848747</v>
      </c>
      <c r="O15" s="22">
        <f t="shared" si="2"/>
        <v>2.6144616496129394</v>
      </c>
      <c r="P15" s="31">
        <f t="shared" si="2"/>
        <v>2.6266565319409101</v>
      </c>
      <c r="Q15" s="31">
        <f t="shared" si="2"/>
        <v>2.6480975636674668</v>
      </c>
      <c r="R15" s="31">
        <f t="shared" si="2"/>
        <v>2.3555008986850821</v>
      </c>
      <c r="S15" s="22">
        <f t="shared" si="2"/>
        <v>2.5347924272082478</v>
      </c>
    </row>
    <row r="16" spans="1:20" ht="24" customHeight="1" x14ac:dyDescent="0.35">
      <c r="A16" s="27"/>
      <c r="B16" s="27"/>
      <c r="C16" s="32" t="s">
        <v>8</v>
      </c>
      <c r="D16" s="29">
        <v>1282</v>
      </c>
      <c r="E16" s="29">
        <v>976</v>
      </c>
      <c r="F16" s="29">
        <v>1026</v>
      </c>
      <c r="G16" s="21">
        <f t="shared" si="0"/>
        <v>1094.6666666666667</v>
      </c>
      <c r="H16" s="30">
        <v>1282</v>
      </c>
      <c r="I16" s="30">
        <v>976</v>
      </c>
      <c r="J16" s="30">
        <v>1026</v>
      </c>
      <c r="K16" s="21">
        <f t="shared" si="1"/>
        <v>1094.6666666666667</v>
      </c>
      <c r="L16" s="31">
        <f t="shared" si="2"/>
        <v>0.8718953181533774</v>
      </c>
      <c r="M16" s="31">
        <f t="shared" si="2"/>
        <v>0.69508738444884421</v>
      </c>
      <c r="N16" s="31">
        <f t="shared" si="2"/>
        <v>0.62655723288875864</v>
      </c>
      <c r="O16" s="22">
        <f t="shared" si="2"/>
        <v>0.72780300562252198</v>
      </c>
      <c r="P16" s="31">
        <f t="shared" si="2"/>
        <v>0.84735120129548236</v>
      </c>
      <c r="Q16" s="31">
        <f t="shared" si="2"/>
        <v>0.67323345197693352</v>
      </c>
      <c r="R16" s="31">
        <f t="shared" si="2"/>
        <v>0.60661243023365807</v>
      </c>
      <c r="S16" s="22">
        <f t="shared" si="2"/>
        <v>0.70562501745798822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1188</v>
      </c>
      <c r="E18" s="29">
        <v>898</v>
      </c>
      <c r="F18" s="29">
        <v>901</v>
      </c>
      <c r="G18" s="21">
        <f>(+D18+E18+F18)/3</f>
        <v>995.66666666666663</v>
      </c>
      <c r="H18" s="30">
        <v>1188</v>
      </c>
      <c r="I18" s="30">
        <v>898</v>
      </c>
      <c r="J18" s="30">
        <v>901</v>
      </c>
      <c r="K18" s="21">
        <f>(+H18+I18+J18)/3</f>
        <v>995.66666666666663</v>
      </c>
      <c r="L18" s="31">
        <f t="shared" ref="L18:S19" si="3">(+D18/D$54)*100</f>
        <v>0.80796539622949481</v>
      </c>
      <c r="M18" s="31">
        <f t="shared" si="3"/>
        <v>0.63953736806871109</v>
      </c>
      <c r="N18" s="31">
        <f t="shared" si="3"/>
        <v>0.55022228736137568</v>
      </c>
      <c r="O18" s="22">
        <f t="shared" si="3"/>
        <v>0.66198160103363979</v>
      </c>
      <c r="P18" s="31">
        <f t="shared" si="3"/>
        <v>0.78522092600548599</v>
      </c>
      <c r="Q18" s="31">
        <f t="shared" si="3"/>
        <v>0.61942995888861296</v>
      </c>
      <c r="R18" s="31">
        <f t="shared" si="3"/>
        <v>0.53270740705704278</v>
      </c>
      <c r="S18" s="22">
        <f t="shared" si="3"/>
        <v>0.64180935662211036</v>
      </c>
    </row>
    <row r="19" spans="1:20" ht="24" customHeight="1" x14ac:dyDescent="0.35">
      <c r="A19" s="27"/>
      <c r="B19" s="27"/>
      <c r="C19" s="32" t="s">
        <v>11</v>
      </c>
      <c r="D19" s="29">
        <v>17</v>
      </c>
      <c r="E19" s="29">
        <v>13</v>
      </c>
      <c r="F19" s="29">
        <v>24</v>
      </c>
      <c r="G19" s="21">
        <f>(+D19+E19+F19)/3</f>
        <v>18</v>
      </c>
      <c r="H19" s="30">
        <v>17</v>
      </c>
      <c r="I19" s="30">
        <v>13</v>
      </c>
      <c r="J19" s="30">
        <v>24</v>
      </c>
      <c r="K19" s="21">
        <f>(+H19+I19+J19)/3</f>
        <v>18</v>
      </c>
      <c r="L19" s="31">
        <f t="shared" si="3"/>
        <v>1.1561794390489403E-2</v>
      </c>
      <c r="M19" s="31">
        <f t="shared" si="3"/>
        <v>9.2583360633555056E-3</v>
      </c>
      <c r="N19" s="31">
        <f t="shared" si="3"/>
        <v>1.465630954125751E-2</v>
      </c>
      <c r="O19" s="22">
        <f t="shared" si="3"/>
        <v>1.1967528107069485E-2</v>
      </c>
      <c r="P19" s="31">
        <f t="shared" si="3"/>
        <v>1.1236326382233385E-2</v>
      </c>
      <c r="Q19" s="31">
        <f t="shared" si="3"/>
        <v>8.9672488480534163E-3</v>
      </c>
      <c r="R19" s="31">
        <f t="shared" si="3"/>
        <v>1.4189764449910132E-2</v>
      </c>
      <c r="S19" s="22">
        <f t="shared" si="3"/>
        <v>1.1602847424705043E-2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815</v>
      </c>
      <c r="E21" s="15">
        <v>686</v>
      </c>
      <c r="F21" s="15">
        <v>808</v>
      </c>
      <c r="G21" s="16">
        <f>(+D21+E21+F21)/3</f>
        <v>769.66666666666663</v>
      </c>
      <c r="H21" s="25">
        <v>1322</v>
      </c>
      <c r="I21" s="25">
        <v>1219</v>
      </c>
      <c r="J21" s="25">
        <v>1440</v>
      </c>
      <c r="K21" s="16">
        <f>(+H21+I21+J21)/3</f>
        <v>1327</v>
      </c>
      <c r="L21" s="26">
        <f t="shared" ref="L21:S21" si="4">(+D21/D$54)*100</f>
        <v>0.55428602519110959</v>
      </c>
      <c r="M21" s="26">
        <f t="shared" si="4"/>
        <v>0.48855527226629819</v>
      </c>
      <c r="N21" s="26">
        <f t="shared" si="4"/>
        <v>0.49342908788900286</v>
      </c>
      <c r="O21" s="19">
        <f t="shared" si="4"/>
        <v>0.5117226370226563</v>
      </c>
      <c r="P21" s="26">
        <f t="shared" si="4"/>
        <v>0.87378961631250207</v>
      </c>
      <c r="Q21" s="26">
        <f t="shared" si="4"/>
        <v>0.84085202659823965</v>
      </c>
      <c r="R21" s="26">
        <f t="shared" si="4"/>
        <v>0.85138586699460783</v>
      </c>
      <c r="S21" s="19">
        <f t="shared" si="4"/>
        <v>0.85538769625464384</v>
      </c>
      <c r="T21" s="73"/>
    </row>
    <row r="22" spans="1:20" ht="24" customHeight="1" x14ac:dyDescent="0.35">
      <c r="A22" s="27" t="s">
        <v>20</v>
      </c>
      <c r="B22" s="37"/>
      <c r="C22" s="28" t="s">
        <v>16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17</v>
      </c>
      <c r="D23" s="29">
        <v>156</v>
      </c>
      <c r="E23" s="29">
        <v>122</v>
      </c>
      <c r="F23" s="29">
        <v>158</v>
      </c>
      <c r="G23" s="16">
        <f>(+D23+E23+F23)/3</f>
        <v>145.33333333333334</v>
      </c>
      <c r="H23" s="30">
        <v>161</v>
      </c>
      <c r="I23" s="30">
        <v>128</v>
      </c>
      <c r="J23" s="30">
        <v>165</v>
      </c>
      <c r="K23" s="16">
        <f>(+H23+I23+J23)/3</f>
        <v>151.33333333333334</v>
      </c>
      <c r="L23" s="31">
        <f t="shared" ref="L23:S25" si="5">(+D23/D$54)*100</f>
        <v>0.10609646617154983</v>
      </c>
      <c r="M23" s="31">
        <f t="shared" si="5"/>
        <v>8.6885923056105527E-2</v>
      </c>
      <c r="N23" s="31">
        <f t="shared" si="5"/>
        <v>9.6487371146611947E-2</v>
      </c>
      <c r="O23" s="19">
        <f t="shared" si="5"/>
        <v>9.6626708420042506E-2</v>
      </c>
      <c r="P23" s="31">
        <f t="shared" si="5"/>
        <v>0.10641462044350442</v>
      </c>
      <c r="Q23" s="31">
        <f t="shared" si="5"/>
        <v>8.8292911734679805E-2</v>
      </c>
      <c r="R23" s="31">
        <f t="shared" si="5"/>
        <v>9.7554630593132144E-2</v>
      </c>
      <c r="S23" s="19">
        <f t="shared" si="5"/>
        <v>9.7549865385483131E-2</v>
      </c>
      <c r="T23" s="73"/>
    </row>
    <row r="24" spans="1:20" ht="24" customHeight="1" x14ac:dyDescent="0.35">
      <c r="A24" s="27"/>
      <c r="B24" s="37"/>
      <c r="C24" s="32" t="s">
        <v>18</v>
      </c>
      <c r="D24" s="29">
        <v>156</v>
      </c>
      <c r="E24" s="29">
        <v>122</v>
      </c>
      <c r="F24" s="29">
        <v>158</v>
      </c>
      <c r="G24" s="21">
        <f>(+D24+E24+F24)/3</f>
        <v>145.33333333333334</v>
      </c>
      <c r="H24" s="30">
        <v>161</v>
      </c>
      <c r="I24" s="30">
        <v>128</v>
      </c>
      <c r="J24" s="30">
        <v>165</v>
      </c>
      <c r="K24" s="21">
        <f>(+H24+I24+J24)/3</f>
        <v>151.33333333333334</v>
      </c>
      <c r="L24" s="31">
        <f t="shared" si="5"/>
        <v>0.10609646617154983</v>
      </c>
      <c r="M24" s="31">
        <f t="shared" si="5"/>
        <v>8.6885923056105527E-2</v>
      </c>
      <c r="N24" s="31">
        <f t="shared" si="5"/>
        <v>9.6487371146611947E-2</v>
      </c>
      <c r="O24" s="22">
        <f t="shared" si="5"/>
        <v>9.6626708420042506E-2</v>
      </c>
      <c r="P24" s="31">
        <f t="shared" si="5"/>
        <v>0.10641462044350442</v>
      </c>
      <c r="Q24" s="31">
        <f t="shared" si="5"/>
        <v>8.8292911734679805E-2</v>
      </c>
      <c r="R24" s="31">
        <f t="shared" si="5"/>
        <v>9.7554630593132144E-2</v>
      </c>
      <c r="S24" s="22">
        <f t="shared" si="5"/>
        <v>9.7549865385483131E-2</v>
      </c>
    </row>
    <row r="25" spans="1:20" ht="24" customHeight="1" x14ac:dyDescent="0.35">
      <c r="A25" s="27"/>
      <c r="B25" s="37"/>
      <c r="C25" s="32" t="s">
        <v>19</v>
      </c>
      <c r="D25" s="29">
        <v>0</v>
      </c>
      <c r="E25" s="29">
        <v>0</v>
      </c>
      <c r="F25" s="29">
        <v>0</v>
      </c>
      <c r="G25" s="21">
        <f>(+D25+E25+F25)/3</f>
        <v>0</v>
      </c>
      <c r="H25" s="30">
        <v>0</v>
      </c>
      <c r="I25" s="30">
        <v>0</v>
      </c>
      <c r="J25" s="30">
        <v>0</v>
      </c>
      <c r="K25" s="21">
        <f>(+H25+I25+J25)/3</f>
        <v>0</v>
      </c>
      <c r="L25" s="31">
        <f t="shared" si="5"/>
        <v>0</v>
      </c>
      <c r="M25" s="31">
        <f t="shared" si="5"/>
        <v>0</v>
      </c>
      <c r="N25" s="31">
        <f t="shared" si="5"/>
        <v>0</v>
      </c>
      <c r="O25" s="22">
        <f t="shared" si="5"/>
        <v>0</v>
      </c>
      <c r="P25" s="31">
        <f t="shared" si="5"/>
        <v>0</v>
      </c>
      <c r="Q25" s="31">
        <f t="shared" si="5"/>
        <v>0</v>
      </c>
      <c r="R25" s="31">
        <f t="shared" si="5"/>
        <v>0</v>
      </c>
      <c r="S25" s="22">
        <f t="shared" si="5"/>
        <v>0</v>
      </c>
    </row>
    <row r="26" spans="1:20" ht="24" customHeight="1" x14ac:dyDescent="0.35">
      <c r="A26" s="13" t="s">
        <v>25</v>
      </c>
      <c r="B26" s="13"/>
      <c r="C26" s="14" t="s">
        <v>52</v>
      </c>
      <c r="D26" s="15"/>
      <c r="E26" s="15"/>
      <c r="F26" s="15"/>
      <c r="G26" s="21"/>
      <c r="H26" s="17"/>
      <c r="I26" s="17"/>
      <c r="J26" s="17"/>
      <c r="K26" s="21"/>
      <c r="L26" s="18"/>
      <c r="M26" s="18"/>
      <c r="N26" s="18"/>
      <c r="O26" s="22"/>
      <c r="P26" s="18"/>
      <c r="Q26" s="18"/>
      <c r="R26" s="18"/>
      <c r="S26" s="22"/>
    </row>
    <row r="27" spans="1:20" ht="24" customHeight="1" x14ac:dyDescent="0.35">
      <c r="A27" s="13"/>
      <c r="B27" s="74"/>
      <c r="C27" s="14" t="s">
        <v>29</v>
      </c>
      <c r="D27" s="15">
        <v>1803</v>
      </c>
      <c r="E27" s="15">
        <v>1579</v>
      </c>
      <c r="F27" s="15">
        <v>1595</v>
      </c>
      <c r="G27" s="16">
        <f>(+D27+E27+F27)/3</f>
        <v>1659</v>
      </c>
      <c r="H27" s="17">
        <v>2073</v>
      </c>
      <c r="I27" s="17">
        <v>1588</v>
      </c>
      <c r="J27" s="17">
        <v>1614</v>
      </c>
      <c r="K27" s="16">
        <f>(+H27+I27+J27)/3</f>
        <v>1758.3333333333333</v>
      </c>
      <c r="L27" s="18">
        <f t="shared" ref="L27:S27" si="6">(+D27/D$54)*100</f>
        <v>1.2262303109442585</v>
      </c>
      <c r="M27" s="18">
        <f t="shared" si="6"/>
        <v>1.1245317418491032</v>
      </c>
      <c r="N27" s="18">
        <f t="shared" si="6"/>
        <v>0.97403390492940534</v>
      </c>
      <c r="O27" s="19">
        <f t="shared" si="6"/>
        <v>1.1030071738682374</v>
      </c>
      <c r="P27" s="18">
        <f t="shared" si="6"/>
        <v>1.3701708582570475</v>
      </c>
      <c r="Q27" s="18">
        <f t="shared" si="6"/>
        <v>1.0953839362083713</v>
      </c>
      <c r="R27" s="18">
        <f t="shared" si="6"/>
        <v>0.95426165925645634</v>
      </c>
      <c r="S27" s="19">
        <f t="shared" si="6"/>
        <v>1.1334262993577611</v>
      </c>
      <c r="T27" s="73"/>
    </row>
    <row r="28" spans="1:20" ht="24" customHeight="1" x14ac:dyDescent="0.35">
      <c r="A28" s="27" t="s">
        <v>28</v>
      </c>
      <c r="B28" s="27"/>
      <c r="C28" s="28" t="s">
        <v>76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77</v>
      </c>
      <c r="D29" s="29">
        <v>94</v>
      </c>
      <c r="E29" s="29">
        <v>157</v>
      </c>
      <c r="F29" s="29">
        <v>287</v>
      </c>
      <c r="G29" s="16">
        <f>(+D29+E29+F29)/3</f>
        <v>179.33333333333334</v>
      </c>
      <c r="H29" s="30">
        <v>58</v>
      </c>
      <c r="I29" s="30">
        <v>177</v>
      </c>
      <c r="J29" s="30">
        <v>260</v>
      </c>
      <c r="K29" s="16">
        <f>(+H29+I29+J29)/3</f>
        <v>165</v>
      </c>
      <c r="L29" s="31">
        <f t="shared" ref="L29:S29" si="7">(+D29/D$54)*100</f>
        <v>6.3929921923882582E-2</v>
      </c>
      <c r="M29" s="31">
        <f t="shared" si="7"/>
        <v>0.11181221245744727</v>
      </c>
      <c r="N29" s="31">
        <f t="shared" si="7"/>
        <v>0.17526503493087109</v>
      </c>
      <c r="O29" s="19">
        <f t="shared" si="7"/>
        <v>0.11923203928895154</v>
      </c>
      <c r="P29" s="31">
        <f t="shared" si="7"/>
        <v>3.8335701774678613E-2</v>
      </c>
      <c r="Q29" s="31">
        <f t="shared" si="7"/>
        <v>0.12209254200811191</v>
      </c>
      <c r="R29" s="31">
        <f t="shared" si="7"/>
        <v>0.15372244820735975</v>
      </c>
      <c r="S29" s="19">
        <f t="shared" si="7"/>
        <v>0.10635943472646289</v>
      </c>
      <c r="T29" s="73"/>
    </row>
    <row r="30" spans="1:20" ht="24" customHeight="1" x14ac:dyDescent="0.35">
      <c r="A30" s="23" t="s">
        <v>30</v>
      </c>
      <c r="B30" s="34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1701</v>
      </c>
      <c r="E31" s="15">
        <v>1487</v>
      </c>
      <c r="F31" s="15">
        <v>1536</v>
      </c>
      <c r="G31" s="16">
        <f>(+D31+E31+F31)/3</f>
        <v>1574.6666666666667</v>
      </c>
      <c r="H31" s="25">
        <v>1731</v>
      </c>
      <c r="I31" s="25">
        <v>1633</v>
      </c>
      <c r="J31" s="25">
        <v>1843</v>
      </c>
      <c r="K31" s="16">
        <f>(+H31+I31+J31)/3</f>
        <v>1735.6666666666667</v>
      </c>
      <c r="L31" s="26">
        <f t="shared" ref="L31:S34" si="8">(+D31/D$54)*100</f>
        <v>1.1568595446013221</v>
      </c>
      <c r="M31" s="26">
        <f t="shared" si="8"/>
        <v>1.0590112097084337</v>
      </c>
      <c r="N31" s="26">
        <f t="shared" si="8"/>
        <v>0.93800381064048066</v>
      </c>
      <c r="O31" s="19">
        <f t="shared" si="8"/>
        <v>1.0469370884777083</v>
      </c>
      <c r="P31" s="26">
        <f t="shared" si="8"/>
        <v>1.1441224098615288</v>
      </c>
      <c r="Q31" s="26">
        <f t="shared" si="8"/>
        <v>1.1264244129900947</v>
      </c>
      <c r="R31" s="26">
        <f t="shared" si="8"/>
        <v>1.0896556617160154</v>
      </c>
      <c r="S31" s="19">
        <f t="shared" si="8"/>
        <v>1.1188153063044288</v>
      </c>
      <c r="T31" s="73"/>
    </row>
    <row r="32" spans="1:20" ht="24" customHeight="1" x14ac:dyDescent="0.35">
      <c r="A32" s="23"/>
      <c r="B32" s="34"/>
      <c r="C32" s="24" t="s">
        <v>53</v>
      </c>
      <c r="D32" s="15">
        <v>521</v>
      </c>
      <c r="E32" s="15">
        <v>454</v>
      </c>
      <c r="F32" s="15">
        <v>497</v>
      </c>
      <c r="G32" s="21">
        <f>(+D32+E32+F32)/3</f>
        <v>490.66666666666669</v>
      </c>
      <c r="H32" s="25">
        <v>623</v>
      </c>
      <c r="I32" s="25">
        <v>586</v>
      </c>
      <c r="J32" s="25">
        <v>647</v>
      </c>
      <c r="K32" s="21">
        <f>(+H32+I32+J32)/3</f>
        <v>618.66666666666663</v>
      </c>
      <c r="L32" s="26">
        <f t="shared" si="8"/>
        <v>0.35433499279088115</v>
      </c>
      <c r="M32" s="26">
        <f t="shared" si="8"/>
        <v>0.3233295825202615</v>
      </c>
      <c r="N32" s="26">
        <f t="shared" si="8"/>
        <v>0.30350774341687425</v>
      </c>
      <c r="O32" s="22">
        <f t="shared" si="8"/>
        <v>0.3262259513630793</v>
      </c>
      <c r="P32" s="26">
        <f t="shared" si="8"/>
        <v>0.41177831389008229</v>
      </c>
      <c r="Q32" s="26">
        <f t="shared" si="8"/>
        <v>0.40421598653533097</v>
      </c>
      <c r="R32" s="26">
        <f t="shared" si="8"/>
        <v>0.3825323999621606</v>
      </c>
      <c r="S32" s="22">
        <f t="shared" si="8"/>
        <v>0.39879416333801027</v>
      </c>
    </row>
    <row r="33" spans="1:20" ht="24" customHeight="1" x14ac:dyDescent="0.35">
      <c r="A33" s="13"/>
      <c r="B33" s="13"/>
      <c r="C33" s="20" t="s">
        <v>54</v>
      </c>
      <c r="D33" s="15">
        <v>649</v>
      </c>
      <c r="E33" s="15">
        <v>593</v>
      </c>
      <c r="F33" s="15">
        <v>603</v>
      </c>
      <c r="G33" s="21">
        <f>(+D33+E33+F33)/3</f>
        <v>615</v>
      </c>
      <c r="H33" s="17">
        <v>493</v>
      </c>
      <c r="I33" s="17">
        <v>447</v>
      </c>
      <c r="J33" s="17">
        <v>541</v>
      </c>
      <c r="K33" s="21">
        <f>(+H33+I33+J33)/3</f>
        <v>493.66666666666669</v>
      </c>
      <c r="L33" s="18">
        <f t="shared" si="8"/>
        <v>0.44138850349574255</v>
      </c>
      <c r="M33" s="18">
        <f t="shared" si="8"/>
        <v>0.42232256042844729</v>
      </c>
      <c r="N33" s="18">
        <f t="shared" si="8"/>
        <v>0.36823977722409496</v>
      </c>
      <c r="O33" s="22">
        <f t="shared" si="8"/>
        <v>0.40889054365820737</v>
      </c>
      <c r="P33" s="18">
        <f t="shared" si="8"/>
        <v>0.3258534650847682</v>
      </c>
      <c r="Q33" s="18">
        <f t="shared" si="8"/>
        <v>0.30833540269845211</v>
      </c>
      <c r="R33" s="18">
        <f t="shared" si="8"/>
        <v>0.31986094030839091</v>
      </c>
      <c r="S33" s="22">
        <f t="shared" si="8"/>
        <v>0.3182188339997809</v>
      </c>
    </row>
    <row r="34" spans="1:20" ht="24" customHeight="1" x14ac:dyDescent="0.35">
      <c r="A34" s="13"/>
      <c r="B34" s="13"/>
      <c r="C34" s="20" t="s">
        <v>55</v>
      </c>
      <c r="D34" s="15">
        <v>531</v>
      </c>
      <c r="E34" s="15">
        <v>440</v>
      </c>
      <c r="F34" s="15">
        <v>436</v>
      </c>
      <c r="G34" s="21">
        <f>(+D34+E34+F34)/3</f>
        <v>469</v>
      </c>
      <c r="H34" s="17">
        <v>615</v>
      </c>
      <c r="I34" s="17">
        <v>600</v>
      </c>
      <c r="J34" s="17">
        <v>655</v>
      </c>
      <c r="K34" s="21">
        <f>(+H34+I34+J34)/3</f>
        <v>623.33333333333337</v>
      </c>
      <c r="L34" s="18">
        <f t="shared" si="8"/>
        <v>0.36113604831469842</v>
      </c>
      <c r="M34" s="18">
        <f t="shared" si="8"/>
        <v>0.3133590667597248</v>
      </c>
      <c r="N34" s="18">
        <f t="shared" si="8"/>
        <v>0.26625628999951145</v>
      </c>
      <c r="O34" s="22">
        <f t="shared" si="8"/>
        <v>0.31182059345642155</v>
      </c>
      <c r="P34" s="18">
        <f t="shared" si="8"/>
        <v>0.40649063088667836</v>
      </c>
      <c r="Q34" s="18">
        <f t="shared" si="8"/>
        <v>0.41387302375631163</v>
      </c>
      <c r="R34" s="18">
        <f t="shared" si="8"/>
        <v>0.38726232144546402</v>
      </c>
      <c r="S34" s="22">
        <f t="shared" si="8"/>
        <v>0.4018023089666376</v>
      </c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16"/>
      <c r="H35" s="30"/>
      <c r="I35" s="30"/>
      <c r="J35" s="30"/>
      <c r="K35" s="16"/>
      <c r="L35" s="75"/>
      <c r="M35" s="75"/>
      <c r="N35" s="75"/>
      <c r="O35" s="19"/>
      <c r="P35" s="75"/>
      <c r="Q35" s="75"/>
      <c r="R35" s="75"/>
      <c r="S35" s="19"/>
    </row>
    <row r="36" spans="1:20" ht="24" customHeight="1" x14ac:dyDescent="0.35">
      <c r="A36" s="27"/>
      <c r="B36" s="33"/>
      <c r="C36" s="28" t="s">
        <v>22</v>
      </c>
      <c r="D36" s="29">
        <v>2734</v>
      </c>
      <c r="E36" s="29">
        <v>2408</v>
      </c>
      <c r="F36" s="29">
        <v>3049</v>
      </c>
      <c r="G36" s="16">
        <f>(+D36+E36+F36)/3</f>
        <v>2730.3333333333335</v>
      </c>
      <c r="H36" s="30">
        <v>3321</v>
      </c>
      <c r="I36" s="30">
        <v>3168</v>
      </c>
      <c r="J36" s="30">
        <v>3388</v>
      </c>
      <c r="K36" s="16">
        <f>(+H36+I36+J36)/3</f>
        <v>3292.3333333333335</v>
      </c>
      <c r="L36" s="31">
        <f t="shared" ref="L36:S38" si="9">(+D36/D$54)*100</f>
        <v>1.8594085802116487</v>
      </c>
      <c r="M36" s="31">
        <f t="shared" si="9"/>
        <v>1.7149287108123121</v>
      </c>
      <c r="N36" s="31">
        <f t="shared" si="9"/>
        <v>1.8619619913039231</v>
      </c>
      <c r="O36" s="19">
        <f t="shared" si="9"/>
        <v>1.8152967171297436</v>
      </c>
      <c r="P36" s="31">
        <f t="shared" si="9"/>
        <v>2.1950494067880628</v>
      </c>
      <c r="Q36" s="31">
        <f t="shared" si="9"/>
        <v>2.1852495654333248</v>
      </c>
      <c r="R36" s="31">
        <f t="shared" si="9"/>
        <v>2.0031217481789803</v>
      </c>
      <c r="S36" s="19">
        <f t="shared" si="9"/>
        <v>2.1222467409965131</v>
      </c>
      <c r="T36" s="73"/>
    </row>
    <row r="37" spans="1:20" ht="24" customHeight="1" x14ac:dyDescent="0.35">
      <c r="A37" s="27"/>
      <c r="B37" s="27"/>
      <c r="C37" s="32" t="s">
        <v>23</v>
      </c>
      <c r="D37" s="29">
        <v>2732</v>
      </c>
      <c r="E37" s="29">
        <v>2408</v>
      </c>
      <c r="F37" s="29">
        <v>3047</v>
      </c>
      <c r="G37" s="21">
        <f>(+D37+E37+F37)/3</f>
        <v>2729</v>
      </c>
      <c r="H37" s="30">
        <v>3321</v>
      </c>
      <c r="I37" s="30">
        <v>3168</v>
      </c>
      <c r="J37" s="30">
        <v>3388</v>
      </c>
      <c r="K37" s="21">
        <f>(+H37+I37+J37)/3</f>
        <v>3292.3333333333335</v>
      </c>
      <c r="L37" s="31">
        <f t="shared" si="9"/>
        <v>1.8580483691068854</v>
      </c>
      <c r="M37" s="31">
        <f t="shared" si="9"/>
        <v>1.7149287108123121</v>
      </c>
      <c r="N37" s="31">
        <f t="shared" si="9"/>
        <v>1.8607406321754849</v>
      </c>
      <c r="O37" s="22">
        <f t="shared" si="9"/>
        <v>1.8144102335662569</v>
      </c>
      <c r="P37" s="31">
        <f t="shared" si="9"/>
        <v>2.1950494067880628</v>
      </c>
      <c r="Q37" s="31">
        <f t="shared" si="9"/>
        <v>2.1852495654333248</v>
      </c>
      <c r="R37" s="31">
        <f t="shared" si="9"/>
        <v>2.0031217481789803</v>
      </c>
      <c r="S37" s="22">
        <f t="shared" si="9"/>
        <v>2.1222467409965131</v>
      </c>
    </row>
    <row r="38" spans="1:20" ht="24" customHeight="1" x14ac:dyDescent="0.35">
      <c r="A38" s="27"/>
      <c r="B38" s="27"/>
      <c r="C38" s="32" t="s">
        <v>24</v>
      </c>
      <c r="D38" s="29">
        <v>2</v>
      </c>
      <c r="E38" s="29">
        <v>0</v>
      </c>
      <c r="F38" s="29">
        <v>2</v>
      </c>
      <c r="G38" s="21">
        <f>(+D38+E38+F38)/3</f>
        <v>1.3333333333333333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9"/>
        <v>1.3602111047634593E-3</v>
      </c>
      <c r="M38" s="31">
        <f t="shared" si="9"/>
        <v>0</v>
      </c>
      <c r="N38" s="31">
        <f t="shared" si="9"/>
        <v>1.221359128438126E-3</v>
      </c>
      <c r="O38" s="22">
        <f t="shared" si="9"/>
        <v>8.8648356348662843E-4</v>
      </c>
      <c r="P38" s="31">
        <f t="shared" si="9"/>
        <v>0</v>
      </c>
      <c r="Q38" s="31">
        <f t="shared" si="9"/>
        <v>0</v>
      </c>
      <c r="R38" s="31">
        <f t="shared" si="9"/>
        <v>0</v>
      </c>
      <c r="S38" s="22">
        <f t="shared" si="9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16"/>
      <c r="H39" s="25"/>
      <c r="I39" s="25"/>
      <c r="J39" s="25"/>
      <c r="K39" s="16"/>
      <c r="L39" s="26"/>
      <c r="M39" s="26"/>
      <c r="N39" s="26"/>
      <c r="O39" s="19"/>
      <c r="P39" s="26"/>
      <c r="Q39" s="26"/>
      <c r="R39" s="26"/>
      <c r="S39" s="19"/>
    </row>
    <row r="40" spans="1:20" ht="24" customHeight="1" x14ac:dyDescent="0.35">
      <c r="A40" s="23"/>
      <c r="B40" s="34"/>
      <c r="C40" s="35" t="s">
        <v>26</v>
      </c>
      <c r="D40" s="15">
        <v>73</v>
      </c>
      <c r="E40" s="15">
        <v>129</v>
      </c>
      <c r="F40" s="15">
        <v>115</v>
      </c>
      <c r="G40" s="16">
        <f t="shared" ref="G40:G46" si="10">(+D40+E40+F40)/3</f>
        <v>105.66666666666667</v>
      </c>
      <c r="H40" s="25">
        <v>229</v>
      </c>
      <c r="I40" s="25">
        <v>333</v>
      </c>
      <c r="J40" s="25">
        <v>113</v>
      </c>
      <c r="K40" s="16">
        <f t="shared" ref="K40:K46" si="11">(+H40+I40+J40)/3</f>
        <v>225</v>
      </c>
      <c r="L40" s="26">
        <f t="shared" ref="L40:S46" si="12">(+D40/D$54)*100</f>
        <v>4.9647705323866267E-2</v>
      </c>
      <c r="M40" s="26">
        <f t="shared" si="12"/>
        <v>9.1871180936373864E-2</v>
      </c>
      <c r="N40" s="26">
        <f t="shared" si="12"/>
        <v>7.0228149885192243E-2</v>
      </c>
      <c r="O40" s="19">
        <f t="shared" si="12"/>
        <v>7.0253822406315308E-2</v>
      </c>
      <c r="P40" s="26">
        <f t="shared" si="12"/>
        <v>0.15135992597243797</v>
      </c>
      <c r="Q40" s="26">
        <f t="shared" si="12"/>
        <v>0.22969952818475292</v>
      </c>
      <c r="R40" s="26">
        <f t="shared" si="12"/>
        <v>6.6810140951660199E-2</v>
      </c>
      <c r="S40" s="19">
        <f t="shared" si="12"/>
        <v>0.14503559280881301</v>
      </c>
      <c r="T40" s="73"/>
    </row>
    <row r="41" spans="1:20" ht="24" customHeight="1" x14ac:dyDescent="0.35">
      <c r="A41" s="13"/>
      <c r="B41" s="13"/>
      <c r="C41" s="24" t="s">
        <v>27</v>
      </c>
      <c r="D41" s="15">
        <v>30</v>
      </c>
      <c r="E41" s="15">
        <v>0</v>
      </c>
      <c r="F41" s="15">
        <v>0</v>
      </c>
      <c r="G41" s="21">
        <f t="shared" si="10"/>
        <v>10</v>
      </c>
      <c r="H41" s="17">
        <v>73</v>
      </c>
      <c r="I41" s="17">
        <v>66</v>
      </c>
      <c r="J41" s="25">
        <v>56</v>
      </c>
      <c r="K41" s="21">
        <f t="shared" si="11"/>
        <v>65</v>
      </c>
      <c r="L41" s="18">
        <f t="shared" si="12"/>
        <v>2.040316657145189E-2</v>
      </c>
      <c r="M41" s="18">
        <f t="shared" si="12"/>
        <v>0</v>
      </c>
      <c r="N41" s="26">
        <f t="shared" si="12"/>
        <v>0</v>
      </c>
      <c r="O41" s="22">
        <f t="shared" si="12"/>
        <v>6.6486267261497136E-3</v>
      </c>
      <c r="P41" s="18">
        <f t="shared" si="12"/>
        <v>4.8250107406061005E-2</v>
      </c>
      <c r="Q41" s="18">
        <f t="shared" si="12"/>
        <v>4.5526032613194274E-2</v>
      </c>
      <c r="R41" s="26">
        <f t="shared" si="12"/>
        <v>3.3109450383123643E-2</v>
      </c>
      <c r="S41" s="22">
        <f t="shared" si="12"/>
        <v>4.1899171255879317E-2</v>
      </c>
    </row>
    <row r="42" spans="1:20" ht="24" customHeight="1" x14ac:dyDescent="0.35">
      <c r="A42" s="13"/>
      <c r="B42" s="13"/>
      <c r="C42" s="24" t="s">
        <v>19</v>
      </c>
      <c r="D42" s="15">
        <v>43</v>
      </c>
      <c r="E42" s="15">
        <v>129</v>
      </c>
      <c r="F42" s="15">
        <v>115</v>
      </c>
      <c r="G42" s="21">
        <f t="shared" si="10"/>
        <v>95.666666666666671</v>
      </c>
      <c r="H42" s="17">
        <v>156</v>
      </c>
      <c r="I42" s="17">
        <v>267</v>
      </c>
      <c r="J42" s="25">
        <v>57</v>
      </c>
      <c r="K42" s="21">
        <f t="shared" si="11"/>
        <v>160</v>
      </c>
      <c r="L42" s="18">
        <f t="shared" si="12"/>
        <v>2.9244538752414374E-2</v>
      </c>
      <c r="M42" s="18">
        <f t="shared" si="12"/>
        <v>9.1871180936373864E-2</v>
      </c>
      <c r="N42" s="26">
        <f t="shared" si="12"/>
        <v>7.0228149885192243E-2</v>
      </c>
      <c r="O42" s="22">
        <f t="shared" si="12"/>
        <v>6.3605195680165608E-2</v>
      </c>
      <c r="P42" s="18">
        <f t="shared" si="12"/>
        <v>0.10310981856637695</v>
      </c>
      <c r="Q42" s="18">
        <f t="shared" si="12"/>
        <v>0.18417349557155863</v>
      </c>
      <c r="R42" s="26">
        <f t="shared" si="12"/>
        <v>3.3700690568536563E-2</v>
      </c>
      <c r="S42" s="22">
        <f t="shared" si="12"/>
        <v>0.1031364215529337</v>
      </c>
    </row>
    <row r="43" spans="1:20" ht="24" customHeight="1" x14ac:dyDescent="0.35">
      <c r="A43" s="27" t="s">
        <v>38</v>
      </c>
      <c r="B43" s="27"/>
      <c r="C43" s="41" t="s">
        <v>45</v>
      </c>
      <c r="D43" s="29">
        <v>8</v>
      </c>
      <c r="E43" s="29">
        <v>24</v>
      </c>
      <c r="F43" s="29">
        <v>10</v>
      </c>
      <c r="G43" s="16">
        <f t="shared" si="10"/>
        <v>14</v>
      </c>
      <c r="H43" s="30">
        <v>30</v>
      </c>
      <c r="I43" s="30">
        <v>2</v>
      </c>
      <c r="J43" s="42">
        <v>20</v>
      </c>
      <c r="K43" s="16">
        <f t="shared" si="11"/>
        <v>17.333333333333332</v>
      </c>
      <c r="L43" s="31">
        <f t="shared" si="12"/>
        <v>5.440844419053837E-3</v>
      </c>
      <c r="M43" s="31">
        <f t="shared" si="12"/>
        <v>1.7092312732348628E-2</v>
      </c>
      <c r="N43" s="43">
        <f t="shared" si="12"/>
        <v>6.1067956421906305E-3</v>
      </c>
      <c r="O43" s="19">
        <f t="shared" si="12"/>
        <v>9.3080774166096007E-3</v>
      </c>
      <c r="P43" s="31">
        <f t="shared" si="12"/>
        <v>1.9828811262764798E-2</v>
      </c>
      <c r="Q43" s="31">
        <f t="shared" si="12"/>
        <v>1.379576745854372E-3</v>
      </c>
      <c r="R43" s="43">
        <f t="shared" si="12"/>
        <v>1.1824803708258442E-2</v>
      </c>
      <c r="S43" s="19">
        <f t="shared" si="12"/>
        <v>1.1173112334901151E-2</v>
      </c>
      <c r="T43" s="73"/>
    </row>
    <row r="44" spans="1:20" ht="24" customHeight="1" x14ac:dyDescent="0.35">
      <c r="A44" s="27"/>
      <c r="B44" s="27"/>
      <c r="C44" s="60" t="s">
        <v>46</v>
      </c>
      <c r="D44" s="29">
        <v>8</v>
      </c>
      <c r="E44" s="29">
        <v>24</v>
      </c>
      <c r="F44" s="29">
        <v>10</v>
      </c>
      <c r="G44" s="21">
        <f t="shared" si="10"/>
        <v>14</v>
      </c>
      <c r="H44" s="30">
        <v>30</v>
      </c>
      <c r="I44" s="30">
        <v>2</v>
      </c>
      <c r="J44" s="42">
        <v>20</v>
      </c>
      <c r="K44" s="21">
        <f t="shared" si="11"/>
        <v>17.333333333333332</v>
      </c>
      <c r="L44" s="31">
        <f t="shared" si="12"/>
        <v>5.440844419053837E-3</v>
      </c>
      <c r="M44" s="31">
        <f t="shared" si="12"/>
        <v>1.7092312732348628E-2</v>
      </c>
      <c r="N44" s="43">
        <f t="shared" si="12"/>
        <v>6.1067956421906305E-3</v>
      </c>
      <c r="O44" s="22">
        <f t="shared" si="12"/>
        <v>9.3080774166096007E-3</v>
      </c>
      <c r="P44" s="31">
        <f t="shared" si="12"/>
        <v>1.9828811262764798E-2</v>
      </c>
      <c r="Q44" s="31">
        <f t="shared" si="12"/>
        <v>1.379576745854372E-3</v>
      </c>
      <c r="R44" s="43">
        <f t="shared" si="12"/>
        <v>1.1824803708258442E-2</v>
      </c>
      <c r="S44" s="22">
        <f t="shared" si="12"/>
        <v>1.1173112334901151E-2</v>
      </c>
      <c r="T44" s="73"/>
    </row>
    <row r="45" spans="1:20" ht="24" customHeight="1" x14ac:dyDescent="0.35">
      <c r="A45" s="27"/>
      <c r="B45" s="27"/>
      <c r="C45" s="32" t="s">
        <v>47</v>
      </c>
      <c r="D45" s="29">
        <v>0</v>
      </c>
      <c r="E45" s="29">
        <v>0</v>
      </c>
      <c r="F45" s="29">
        <v>0</v>
      </c>
      <c r="G45" s="21">
        <f t="shared" si="10"/>
        <v>0</v>
      </c>
      <c r="H45" s="30">
        <v>0</v>
      </c>
      <c r="I45" s="30">
        <v>0</v>
      </c>
      <c r="J45" s="30">
        <v>0</v>
      </c>
      <c r="K45" s="21">
        <f t="shared" si="11"/>
        <v>0</v>
      </c>
      <c r="L45" s="31">
        <f t="shared" si="12"/>
        <v>0</v>
      </c>
      <c r="M45" s="31">
        <f t="shared" si="12"/>
        <v>0</v>
      </c>
      <c r="N45" s="31">
        <f t="shared" si="12"/>
        <v>0</v>
      </c>
      <c r="O45" s="22">
        <f t="shared" si="12"/>
        <v>0</v>
      </c>
      <c r="P45" s="31">
        <f t="shared" si="12"/>
        <v>0</v>
      </c>
      <c r="Q45" s="31">
        <f t="shared" si="12"/>
        <v>0</v>
      </c>
      <c r="R45" s="31">
        <f t="shared" si="12"/>
        <v>0</v>
      </c>
      <c r="S45" s="22">
        <f t="shared" si="12"/>
        <v>0</v>
      </c>
      <c r="T45" s="73"/>
    </row>
    <row r="46" spans="1:20" ht="24" customHeight="1" x14ac:dyDescent="0.35">
      <c r="A46" s="27"/>
      <c r="B46" s="27"/>
      <c r="C46" s="32" t="s">
        <v>48</v>
      </c>
      <c r="D46" s="29">
        <v>0</v>
      </c>
      <c r="E46" s="29">
        <v>0</v>
      </c>
      <c r="F46" s="29">
        <v>0</v>
      </c>
      <c r="G46" s="21">
        <f t="shared" si="10"/>
        <v>0</v>
      </c>
      <c r="H46" s="30">
        <v>0</v>
      </c>
      <c r="I46" s="30">
        <v>0</v>
      </c>
      <c r="J46" s="30">
        <v>0</v>
      </c>
      <c r="K46" s="21">
        <f t="shared" si="11"/>
        <v>0</v>
      </c>
      <c r="L46" s="31">
        <f t="shared" si="12"/>
        <v>0</v>
      </c>
      <c r="M46" s="31">
        <f t="shared" si="12"/>
        <v>0</v>
      </c>
      <c r="N46" s="31">
        <f t="shared" si="12"/>
        <v>0</v>
      </c>
      <c r="O46" s="22">
        <f t="shared" si="12"/>
        <v>0</v>
      </c>
      <c r="P46" s="31">
        <f t="shared" si="12"/>
        <v>0</v>
      </c>
      <c r="Q46" s="31">
        <f t="shared" si="12"/>
        <v>0</v>
      </c>
      <c r="R46" s="31">
        <f t="shared" si="12"/>
        <v>0</v>
      </c>
      <c r="S46" s="22">
        <f t="shared" si="12"/>
        <v>0</v>
      </c>
      <c r="T46" s="73"/>
    </row>
    <row r="47" spans="1:20" ht="24" customHeight="1" x14ac:dyDescent="0.35">
      <c r="A47" s="23" t="s">
        <v>41</v>
      </c>
      <c r="B47" s="23"/>
      <c r="C47" s="35" t="s">
        <v>36</v>
      </c>
      <c r="D47" s="15"/>
      <c r="E47" s="15"/>
      <c r="F47" s="15"/>
      <c r="G47" s="21"/>
      <c r="H47" s="25"/>
      <c r="I47" s="25"/>
      <c r="J47" s="25"/>
      <c r="K47" s="21"/>
      <c r="L47" s="26"/>
      <c r="M47" s="26"/>
      <c r="N47" s="26"/>
      <c r="O47" s="22"/>
      <c r="P47" s="26"/>
      <c r="Q47" s="26"/>
      <c r="R47" s="26"/>
      <c r="S47" s="22"/>
    </row>
    <row r="48" spans="1:20" ht="24" customHeight="1" x14ac:dyDescent="0.35">
      <c r="A48" s="23"/>
      <c r="B48" s="23"/>
      <c r="C48" s="35" t="s">
        <v>37</v>
      </c>
      <c r="D48" s="15">
        <v>212</v>
      </c>
      <c r="E48" s="15">
        <v>105</v>
      </c>
      <c r="F48" s="15">
        <v>267</v>
      </c>
      <c r="G48" s="16">
        <f>(+D48+E48+F48)/3</f>
        <v>194.66666666666666</v>
      </c>
      <c r="H48" s="25">
        <v>71</v>
      </c>
      <c r="I48" s="25">
        <v>305</v>
      </c>
      <c r="J48" s="25">
        <v>322</v>
      </c>
      <c r="K48" s="16">
        <f>(+H48+I48+J48)/3</f>
        <v>232.66666666666666</v>
      </c>
      <c r="L48" s="26">
        <f t="shared" ref="L48:S48" si="13">(+D48/D$54)*100</f>
        <v>0.14418237710492668</v>
      </c>
      <c r="M48" s="26">
        <f t="shared" si="13"/>
        <v>7.4778868204025239E-2</v>
      </c>
      <c r="N48" s="26">
        <f t="shared" si="13"/>
        <v>0.1630514436464898</v>
      </c>
      <c r="O48" s="19">
        <f t="shared" si="13"/>
        <v>0.12942660026904776</v>
      </c>
      <c r="P48" s="26">
        <f t="shared" si="13"/>
        <v>4.6928186655210022E-2</v>
      </c>
      <c r="Q48" s="26">
        <f t="shared" si="13"/>
        <v>0.21038545374279174</v>
      </c>
      <c r="R48" s="26">
        <f t="shared" si="13"/>
        <v>0.19037933970296092</v>
      </c>
      <c r="S48" s="19">
        <f t="shared" si="13"/>
        <v>0.14997754634155777</v>
      </c>
      <c r="T48" s="73"/>
    </row>
    <row r="49" spans="1:256" ht="24" customHeight="1" x14ac:dyDescent="0.35">
      <c r="A49" s="27" t="s">
        <v>44</v>
      </c>
      <c r="B49" s="27"/>
      <c r="C49" s="28" t="s">
        <v>33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  <c r="T49" s="73"/>
    </row>
    <row r="50" spans="1:256" ht="24" customHeight="1" x14ac:dyDescent="0.35">
      <c r="A50" s="27"/>
      <c r="B50" s="33"/>
      <c r="C50" s="28" t="s">
        <v>34</v>
      </c>
      <c r="D50" s="29">
        <v>2</v>
      </c>
      <c r="E50" s="29">
        <v>0</v>
      </c>
      <c r="F50" s="29">
        <v>0</v>
      </c>
      <c r="G50" s="16">
        <f>(+D50+E50+F50)/3</f>
        <v>0.66666666666666663</v>
      </c>
      <c r="H50" s="30">
        <v>8</v>
      </c>
      <c r="I50" s="30">
        <v>7</v>
      </c>
      <c r="J50" s="30">
        <v>7</v>
      </c>
      <c r="K50" s="16">
        <f>(+H50+I50+J50)/3</f>
        <v>7.333333333333333</v>
      </c>
      <c r="L50" s="31">
        <f t="shared" ref="L50:S50" si="14">(+D50/D$54)*100</f>
        <v>1.3602111047634593E-3</v>
      </c>
      <c r="M50" s="31">
        <f t="shared" si="14"/>
        <v>0</v>
      </c>
      <c r="N50" s="31">
        <f t="shared" si="14"/>
        <v>0</v>
      </c>
      <c r="O50" s="19">
        <f t="shared" si="14"/>
        <v>4.4324178174331421E-4</v>
      </c>
      <c r="P50" s="31">
        <f t="shared" si="14"/>
        <v>5.287683003403946E-3</v>
      </c>
      <c r="Q50" s="31">
        <f t="shared" si="14"/>
        <v>4.8285186104903019E-3</v>
      </c>
      <c r="R50" s="31">
        <f t="shared" si="14"/>
        <v>4.1386812978904553E-3</v>
      </c>
      <c r="S50" s="19">
        <f t="shared" si="14"/>
        <v>4.7270859878427952E-3</v>
      </c>
      <c r="T50" s="73"/>
    </row>
    <row r="51" spans="1:256" ht="24" customHeight="1" x14ac:dyDescent="0.35">
      <c r="A51" s="13" t="s">
        <v>49</v>
      </c>
      <c r="B51" s="74"/>
      <c r="C51" s="14" t="s">
        <v>78</v>
      </c>
      <c r="D51" s="15"/>
      <c r="E51" s="15"/>
      <c r="F51" s="15"/>
      <c r="G51" s="21"/>
      <c r="H51" s="17"/>
      <c r="I51" s="17"/>
      <c r="J51" s="17"/>
      <c r="K51" s="21"/>
      <c r="L51" s="18"/>
      <c r="M51" s="18"/>
      <c r="N51" s="18"/>
      <c r="O51" s="22"/>
      <c r="P51" s="18"/>
      <c r="Q51" s="18"/>
      <c r="R51" s="18"/>
      <c r="S51" s="22"/>
    </row>
    <row r="52" spans="1:256" ht="24" customHeight="1" x14ac:dyDescent="0.35">
      <c r="A52" s="13"/>
      <c r="B52" s="74"/>
      <c r="C52" s="14" t="s">
        <v>79</v>
      </c>
      <c r="D52" s="15">
        <v>0</v>
      </c>
      <c r="E52" s="15">
        <v>9</v>
      </c>
      <c r="F52" s="15">
        <v>7</v>
      </c>
      <c r="G52" s="16">
        <f>(+D52+E52+F52)/3</f>
        <v>5.333333333333333</v>
      </c>
      <c r="H52" s="17">
        <v>2</v>
      </c>
      <c r="I52" s="17">
        <v>6</v>
      </c>
      <c r="J52" s="17">
        <v>2</v>
      </c>
      <c r="K52" s="16">
        <f>(+H52+I52+J52)/3</f>
        <v>3.3333333333333335</v>
      </c>
      <c r="L52" s="18">
        <f t="shared" ref="L52:S53" si="15">(+D52/D$54)*100</f>
        <v>0</v>
      </c>
      <c r="M52" s="18">
        <f t="shared" si="15"/>
        <v>6.4096172746307351E-3</v>
      </c>
      <c r="N52" s="18">
        <f t="shared" si="15"/>
        <v>4.2747569495334408E-3</v>
      </c>
      <c r="O52" s="19">
        <f t="shared" si="15"/>
        <v>3.5459342539465137E-3</v>
      </c>
      <c r="P52" s="18">
        <f t="shared" si="15"/>
        <v>1.3219207508509865E-3</v>
      </c>
      <c r="Q52" s="18">
        <f t="shared" si="15"/>
        <v>4.1387302375631152E-3</v>
      </c>
      <c r="R52" s="18">
        <f t="shared" si="15"/>
        <v>1.1824803708258443E-3</v>
      </c>
      <c r="S52" s="19">
        <f t="shared" si="15"/>
        <v>2.1486754490194523E-3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473</v>
      </c>
      <c r="E53" s="66">
        <v>476</v>
      </c>
      <c r="F53" s="66">
        <v>612</v>
      </c>
      <c r="G53" s="67">
        <f>(+D53+E53+F53)/3</f>
        <v>520.33333333333337</v>
      </c>
      <c r="H53" s="30">
        <v>489</v>
      </c>
      <c r="I53" s="30">
        <v>467</v>
      </c>
      <c r="J53" s="30">
        <v>613</v>
      </c>
      <c r="K53" s="67">
        <f>(+H53+I53+J53)/3</f>
        <v>523</v>
      </c>
      <c r="L53" s="31">
        <f t="shared" si="15"/>
        <v>0.32168992627655812</v>
      </c>
      <c r="M53" s="31">
        <f t="shared" si="15"/>
        <v>0.33899753585824777</v>
      </c>
      <c r="N53" s="31">
        <f t="shared" si="15"/>
        <v>0.37373589330206658</v>
      </c>
      <c r="O53" s="68">
        <f t="shared" si="15"/>
        <v>0.34595021065065679</v>
      </c>
      <c r="P53" s="31">
        <f t="shared" si="15"/>
        <v>0.32320962358306621</v>
      </c>
      <c r="Q53" s="31">
        <f t="shared" si="15"/>
        <v>0.32213117015699583</v>
      </c>
      <c r="R53" s="31">
        <f t="shared" si="15"/>
        <v>0.36243023365812127</v>
      </c>
      <c r="S53" s="68">
        <f t="shared" si="15"/>
        <v>0.33712717795115205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147036</v>
      </c>
      <c r="E54" s="46">
        <v>140414</v>
      </c>
      <c r="F54" s="46">
        <v>163752</v>
      </c>
      <c r="G54" s="70">
        <f>G13+G27+G31+G23+G36+G50+G40+G21+G48+G52+G43+G9+G53+G29</f>
        <v>150407</v>
      </c>
      <c r="H54" s="46">
        <v>151295</v>
      </c>
      <c r="I54" s="46">
        <v>144972</v>
      </c>
      <c r="J54" s="46">
        <v>169136</v>
      </c>
      <c r="K54" s="70">
        <f t="shared" ref="K54:S54" si="16">K13+K27+K31+K23+K36+K50+K40+K21+K48+K52+K43+K9+K53+K29</f>
        <v>155134.33333333331</v>
      </c>
      <c r="L54" s="71">
        <f t="shared" si="16"/>
        <v>100.00408063331429</v>
      </c>
      <c r="M54" s="71">
        <f t="shared" si="16"/>
        <v>100.00498525788028</v>
      </c>
      <c r="N54" s="71">
        <f t="shared" si="16"/>
        <v>100.00366407738532</v>
      </c>
      <c r="O54" s="72">
        <f t="shared" si="16"/>
        <v>99.999999999999986</v>
      </c>
      <c r="P54" s="71">
        <f t="shared" si="16"/>
        <v>100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124409</v>
      </c>
      <c r="E9" s="15">
        <v>109843</v>
      </c>
      <c r="F9" s="15">
        <v>124812</v>
      </c>
      <c r="G9" s="16">
        <f t="shared" ref="G9:G16" si="0">(+D9+E9+F9)/3</f>
        <v>119688</v>
      </c>
      <c r="H9" s="17">
        <v>127101</v>
      </c>
      <c r="I9" s="17">
        <v>112618</v>
      </c>
      <c r="J9" s="17">
        <v>127476</v>
      </c>
      <c r="K9" s="16">
        <f t="shared" ref="K9:K16" si="1">(+H9+I9+J9)/3</f>
        <v>122398.33333333333</v>
      </c>
      <c r="L9" s="18">
        <f t="shared" ref="L9:S16" si="2">(+D9/D$54)*100</f>
        <v>86.35915590726087</v>
      </c>
      <c r="M9" s="18">
        <f t="shared" si="2"/>
        <v>86.896982738161171</v>
      </c>
      <c r="N9" s="18">
        <f t="shared" si="2"/>
        <v>87.534540557979042</v>
      </c>
      <c r="O9" s="19">
        <f t="shared" si="2"/>
        <v>86.922967055047067</v>
      </c>
      <c r="P9" s="18">
        <f t="shared" si="2"/>
        <v>85.236897696408803</v>
      </c>
      <c r="Q9" s="18">
        <f t="shared" si="2"/>
        <v>85.844741897124734</v>
      </c>
      <c r="R9" s="18">
        <f t="shared" si="2"/>
        <v>86.660004486774213</v>
      </c>
      <c r="S9" s="19">
        <f t="shared" si="2"/>
        <v>85.913261987543351</v>
      </c>
      <c r="T9" s="51"/>
    </row>
    <row r="10" spans="1:20" ht="24" customHeight="1" x14ac:dyDescent="0.35">
      <c r="A10" s="13"/>
      <c r="B10" s="13"/>
      <c r="C10" s="20" t="s">
        <v>73</v>
      </c>
      <c r="D10" s="15">
        <v>123517</v>
      </c>
      <c r="E10" s="15">
        <v>108992</v>
      </c>
      <c r="F10" s="15">
        <v>123820</v>
      </c>
      <c r="G10" s="21">
        <f t="shared" si="0"/>
        <v>118776.33333333333</v>
      </c>
      <c r="H10" s="17">
        <v>123517</v>
      </c>
      <c r="I10" s="17">
        <v>108992</v>
      </c>
      <c r="J10" s="17">
        <v>123820</v>
      </c>
      <c r="K10" s="21">
        <f t="shared" si="1"/>
        <v>118776.33333333333</v>
      </c>
      <c r="L10" s="18">
        <f t="shared" si="2"/>
        <v>85.739969457170631</v>
      </c>
      <c r="M10" s="18">
        <f t="shared" si="2"/>
        <v>86.223755201493603</v>
      </c>
      <c r="N10" s="18">
        <f t="shared" si="2"/>
        <v>86.838820080512818</v>
      </c>
      <c r="O10" s="22">
        <f t="shared" si="2"/>
        <v>86.260872512303834</v>
      </c>
      <c r="P10" s="18">
        <f t="shared" si="2"/>
        <v>82.833383630084171</v>
      </c>
      <c r="Q10" s="18">
        <f t="shared" si="2"/>
        <v>83.08076958258377</v>
      </c>
      <c r="R10" s="18">
        <f t="shared" si="2"/>
        <v>84.174603498324259</v>
      </c>
      <c r="S10" s="22">
        <f t="shared" si="2"/>
        <v>83.370924796795535</v>
      </c>
    </row>
    <row r="11" spans="1:20" ht="24" customHeight="1" x14ac:dyDescent="0.35">
      <c r="A11" s="13"/>
      <c r="B11" s="13"/>
      <c r="C11" s="20" t="s">
        <v>74</v>
      </c>
      <c r="D11" s="15">
        <v>78</v>
      </c>
      <c r="E11" s="15">
        <v>64</v>
      </c>
      <c r="F11" s="15">
        <v>65</v>
      </c>
      <c r="G11" s="21">
        <f t="shared" si="0"/>
        <v>69</v>
      </c>
      <c r="H11" s="17">
        <v>26</v>
      </c>
      <c r="I11" s="17">
        <v>23</v>
      </c>
      <c r="J11" s="17">
        <v>24</v>
      </c>
      <c r="K11" s="21">
        <f t="shared" si="1"/>
        <v>24.333333333333332</v>
      </c>
      <c r="L11" s="18">
        <f t="shared" si="2"/>
        <v>5.4144106622240736E-2</v>
      </c>
      <c r="M11" s="18">
        <f t="shared" si="2"/>
        <v>5.0630508045504168E-2</v>
      </c>
      <c r="N11" s="18">
        <f t="shared" si="2"/>
        <v>4.5586523221073594E-2</v>
      </c>
      <c r="O11" s="22">
        <f t="shared" si="2"/>
        <v>5.0110994642723145E-2</v>
      </c>
      <c r="P11" s="18">
        <f t="shared" si="2"/>
        <v>1.7436206954364084E-2</v>
      </c>
      <c r="Q11" s="18">
        <f t="shared" si="2"/>
        <v>1.753209134981858E-2</v>
      </c>
      <c r="R11" s="18">
        <f t="shared" si="2"/>
        <v>1.6315542593763385E-2</v>
      </c>
      <c r="S11" s="22">
        <f t="shared" si="2"/>
        <v>1.7079938792986464E-2</v>
      </c>
    </row>
    <row r="12" spans="1:20" ht="24" customHeight="1" x14ac:dyDescent="0.35">
      <c r="A12" s="13"/>
      <c r="B12" s="13"/>
      <c r="C12" s="20" t="s">
        <v>75</v>
      </c>
      <c r="D12" s="15">
        <v>814</v>
      </c>
      <c r="E12" s="15">
        <v>787</v>
      </c>
      <c r="F12" s="15">
        <v>927</v>
      </c>
      <c r="G12" s="21">
        <f t="shared" si="0"/>
        <v>842.66666666666663</v>
      </c>
      <c r="H12" s="17">
        <v>3558</v>
      </c>
      <c r="I12" s="17">
        <v>3603</v>
      </c>
      <c r="J12" s="17">
        <v>3632</v>
      </c>
      <c r="K12" s="21">
        <f t="shared" si="1"/>
        <v>3597.6666666666665</v>
      </c>
      <c r="L12" s="18">
        <f t="shared" si="2"/>
        <v>0.56504234346799942</v>
      </c>
      <c r="M12" s="18">
        <f t="shared" si="2"/>
        <v>0.62259702862205901</v>
      </c>
      <c r="N12" s="18">
        <f t="shared" si="2"/>
        <v>0.6501339542451573</v>
      </c>
      <c r="O12" s="22">
        <f t="shared" si="2"/>
        <v>0.61198354810050293</v>
      </c>
      <c r="P12" s="18">
        <f t="shared" si="2"/>
        <v>2.3860778593702845</v>
      </c>
      <c r="Q12" s="18">
        <f t="shared" si="2"/>
        <v>2.7464402231911453</v>
      </c>
      <c r="R12" s="18">
        <f t="shared" si="2"/>
        <v>2.4690854458561917</v>
      </c>
      <c r="S12" s="22">
        <f t="shared" si="2"/>
        <v>2.5252572519548342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11592</v>
      </c>
      <c r="E13" s="29">
        <v>9667</v>
      </c>
      <c r="F13" s="29">
        <v>10120</v>
      </c>
      <c r="G13" s="16">
        <f t="shared" si="0"/>
        <v>10459.666666666666</v>
      </c>
      <c r="H13" s="30">
        <v>11592</v>
      </c>
      <c r="I13" s="30">
        <v>9667</v>
      </c>
      <c r="J13" s="30">
        <v>10120</v>
      </c>
      <c r="K13" s="16">
        <f t="shared" si="1"/>
        <v>10459.666666666666</v>
      </c>
      <c r="L13" s="31">
        <f t="shared" si="2"/>
        <v>8.0466472303206995</v>
      </c>
      <c r="M13" s="31">
        <f t="shared" si="2"/>
        <v>7.6475800199357629</v>
      </c>
      <c r="N13" s="31">
        <f t="shared" si="2"/>
        <v>7.0974709999579204</v>
      </c>
      <c r="O13" s="19">
        <f t="shared" si="2"/>
        <v>7.5962942072174373</v>
      </c>
      <c r="P13" s="31">
        <f t="shared" si="2"/>
        <v>7.7738658082687859</v>
      </c>
      <c r="Q13" s="31">
        <f t="shared" si="2"/>
        <v>7.3688142208128786</v>
      </c>
      <c r="R13" s="31">
        <f t="shared" si="2"/>
        <v>6.8797204603702271</v>
      </c>
      <c r="S13" s="19">
        <f t="shared" si="2"/>
        <v>7.3417999915770169</v>
      </c>
      <c r="T13" s="51"/>
    </row>
    <row r="14" spans="1:20" ht="24" customHeight="1" x14ac:dyDescent="0.35">
      <c r="A14" s="27"/>
      <c r="B14" s="27"/>
      <c r="C14" s="32" t="s">
        <v>6</v>
      </c>
      <c r="D14" s="29">
        <v>6317</v>
      </c>
      <c r="E14" s="29">
        <v>4964</v>
      </c>
      <c r="F14" s="29">
        <v>5174</v>
      </c>
      <c r="G14" s="21">
        <f t="shared" si="0"/>
        <v>5485</v>
      </c>
      <c r="H14" s="30">
        <v>6317</v>
      </c>
      <c r="I14" s="30">
        <v>4964</v>
      </c>
      <c r="J14" s="30">
        <v>5174</v>
      </c>
      <c r="K14" s="21">
        <f t="shared" si="1"/>
        <v>5485</v>
      </c>
      <c r="L14" s="31">
        <f t="shared" si="2"/>
        <v>4.3849784811883934</v>
      </c>
      <c r="M14" s="31">
        <f t="shared" si="2"/>
        <v>3.927028780279417</v>
      </c>
      <c r="N14" s="31">
        <f t="shared" si="2"/>
        <v>3.6286872483974579</v>
      </c>
      <c r="O14" s="22">
        <f t="shared" si="2"/>
        <v>3.9834609509469052</v>
      </c>
      <c r="P14" s="31">
        <f t="shared" si="2"/>
        <v>4.2363276665660736</v>
      </c>
      <c r="Q14" s="31">
        <f t="shared" si="2"/>
        <v>3.7838826721956278</v>
      </c>
      <c r="R14" s="31">
        <f t="shared" si="2"/>
        <v>3.5173590575054896</v>
      </c>
      <c r="S14" s="22">
        <f t="shared" si="2"/>
        <v>3.850005381350579</v>
      </c>
    </row>
    <row r="15" spans="1:20" ht="24" customHeight="1" x14ac:dyDescent="0.35">
      <c r="A15" s="27"/>
      <c r="B15" s="27"/>
      <c r="C15" s="32" t="s">
        <v>7</v>
      </c>
      <c r="D15" s="29">
        <v>4151</v>
      </c>
      <c r="E15" s="29">
        <v>3725</v>
      </c>
      <c r="F15" s="29">
        <v>3800</v>
      </c>
      <c r="G15" s="21">
        <f t="shared" si="0"/>
        <v>3892</v>
      </c>
      <c r="H15" s="30">
        <v>4151</v>
      </c>
      <c r="I15" s="30">
        <v>3725</v>
      </c>
      <c r="J15" s="30">
        <v>3800</v>
      </c>
      <c r="K15" s="21">
        <f t="shared" si="1"/>
        <v>3892</v>
      </c>
      <c r="L15" s="31">
        <f t="shared" si="2"/>
        <v>2.8814382896015549</v>
      </c>
      <c r="M15" s="31">
        <f t="shared" si="2"/>
        <v>2.9468537885859849</v>
      </c>
      <c r="N15" s="31">
        <f t="shared" si="2"/>
        <v>2.6650582806166101</v>
      </c>
      <c r="O15" s="22">
        <f t="shared" si="2"/>
        <v>2.8265505963692532</v>
      </c>
      <c r="P15" s="31">
        <f t="shared" si="2"/>
        <v>2.7837575025986654</v>
      </c>
      <c r="Q15" s="31">
        <f t="shared" si="2"/>
        <v>2.8394365338293137</v>
      </c>
      <c r="R15" s="31">
        <f t="shared" si="2"/>
        <v>2.5832942440125359</v>
      </c>
      <c r="S15" s="22">
        <f t="shared" si="2"/>
        <v>2.7318543198206844</v>
      </c>
    </row>
    <row r="16" spans="1:20" ht="24" customHeight="1" x14ac:dyDescent="0.35">
      <c r="A16" s="27"/>
      <c r="B16" s="27"/>
      <c r="C16" s="32" t="s">
        <v>8</v>
      </c>
      <c r="D16" s="29">
        <v>1124</v>
      </c>
      <c r="E16" s="29">
        <v>978</v>
      </c>
      <c r="F16" s="29">
        <v>1146</v>
      </c>
      <c r="G16" s="21">
        <f t="shared" si="0"/>
        <v>1082.6666666666667</v>
      </c>
      <c r="H16" s="30">
        <v>1124</v>
      </c>
      <c r="I16" s="30">
        <v>978</v>
      </c>
      <c r="J16" s="30">
        <v>1146</v>
      </c>
      <c r="K16" s="21">
        <f t="shared" si="1"/>
        <v>1082.6666666666667</v>
      </c>
      <c r="L16" s="31">
        <f t="shared" si="2"/>
        <v>0.7802304595307511</v>
      </c>
      <c r="M16" s="31">
        <f t="shared" si="2"/>
        <v>0.77369745107036059</v>
      </c>
      <c r="N16" s="31">
        <f t="shared" si="2"/>
        <v>0.80372547094385138</v>
      </c>
      <c r="O16" s="22">
        <f t="shared" si="2"/>
        <v>0.7862826599012791</v>
      </c>
      <c r="P16" s="31">
        <f t="shared" si="2"/>
        <v>0.75378063910404713</v>
      </c>
      <c r="Q16" s="31">
        <f t="shared" si="2"/>
        <v>0.74549501478793789</v>
      </c>
      <c r="R16" s="31">
        <f t="shared" si="2"/>
        <v>0.77906715885220157</v>
      </c>
      <c r="S16" s="22">
        <f t="shared" si="2"/>
        <v>0.75994029040575395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1030</v>
      </c>
      <c r="E18" s="29">
        <v>872</v>
      </c>
      <c r="F18" s="29">
        <v>1014</v>
      </c>
      <c r="G18" s="21">
        <f>(+D18+E18+F18)/3</f>
        <v>972</v>
      </c>
      <c r="H18" s="30">
        <v>1030</v>
      </c>
      <c r="I18" s="30">
        <v>872</v>
      </c>
      <c r="J18" s="30">
        <v>1014</v>
      </c>
      <c r="K18" s="21">
        <f>(+H18+I18+J18)/3</f>
        <v>972</v>
      </c>
      <c r="L18" s="31">
        <f t="shared" ref="L18:S19" si="3">(+D18/D$54)*100</f>
        <v>0.71497986949881998</v>
      </c>
      <c r="M18" s="31">
        <f t="shared" si="3"/>
        <v>0.68984067211999434</v>
      </c>
      <c r="N18" s="31">
        <f t="shared" si="3"/>
        <v>0.71114976224874815</v>
      </c>
      <c r="O18" s="22">
        <f t="shared" si="3"/>
        <v>0.70591140279314346</v>
      </c>
      <c r="P18" s="31">
        <f t="shared" si="3"/>
        <v>0.6907420447305771</v>
      </c>
      <c r="Q18" s="31">
        <f t="shared" si="3"/>
        <v>0.66469494161051312</v>
      </c>
      <c r="R18" s="31">
        <f t="shared" si="3"/>
        <v>0.68933167458650291</v>
      </c>
      <c r="S18" s="22">
        <f t="shared" si="3"/>
        <v>0.68226166466230864</v>
      </c>
    </row>
    <row r="19" spans="1:20" ht="24" customHeight="1" x14ac:dyDescent="0.35">
      <c r="A19" s="27"/>
      <c r="B19" s="27"/>
      <c r="C19" s="32" t="s">
        <v>11</v>
      </c>
      <c r="D19" s="29">
        <v>14</v>
      </c>
      <c r="E19" s="29">
        <v>11</v>
      </c>
      <c r="F19" s="29">
        <v>25</v>
      </c>
      <c r="G19" s="21">
        <f>(+D19+E19+F19)/3</f>
        <v>16.666666666666668</v>
      </c>
      <c r="H19" s="30">
        <v>14</v>
      </c>
      <c r="I19" s="30">
        <v>11</v>
      </c>
      <c r="J19" s="30">
        <v>25</v>
      </c>
      <c r="K19" s="21">
        <f>(+H19+I19+J19)/3</f>
        <v>16.666666666666668</v>
      </c>
      <c r="L19" s="31">
        <f t="shared" si="3"/>
        <v>9.7181729834791061E-3</v>
      </c>
      <c r="M19" s="31">
        <f t="shared" si="3"/>
        <v>8.7021185703210283E-3</v>
      </c>
      <c r="N19" s="31">
        <f t="shared" si="3"/>
        <v>1.7533278161951386E-2</v>
      </c>
      <c r="O19" s="22">
        <f t="shared" si="3"/>
        <v>1.2104104986165012E-2</v>
      </c>
      <c r="P19" s="31">
        <f t="shared" si="3"/>
        <v>9.3887268215806594E-3</v>
      </c>
      <c r="Q19" s="31">
        <f t="shared" si="3"/>
        <v>8.3849132542610609E-3</v>
      </c>
      <c r="R19" s="31">
        <f t="shared" si="3"/>
        <v>1.6995356868503522E-2</v>
      </c>
      <c r="S19" s="22">
        <f t="shared" si="3"/>
        <v>1.1698588214374292E-2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788</v>
      </c>
      <c r="E21" s="15">
        <v>712</v>
      </c>
      <c r="F21" s="15">
        <v>770</v>
      </c>
      <c r="G21" s="16">
        <f>(+D21+E21+F21)/3</f>
        <v>756.66666666666663</v>
      </c>
      <c r="H21" s="25">
        <v>1238</v>
      </c>
      <c r="I21" s="25">
        <v>1222</v>
      </c>
      <c r="J21" s="25">
        <v>1185</v>
      </c>
      <c r="K21" s="16">
        <f>(+H21+I21+J21)/3</f>
        <v>1215</v>
      </c>
      <c r="L21" s="26">
        <f t="shared" ref="L21:S21" si="4">(+D21/D$54)*100</f>
        <v>0.54699430792725257</v>
      </c>
      <c r="M21" s="26">
        <f t="shared" si="4"/>
        <v>0.56326440200623384</v>
      </c>
      <c r="N21" s="26">
        <f t="shared" si="4"/>
        <v>0.54002496738810257</v>
      </c>
      <c r="O21" s="19">
        <f t="shared" si="4"/>
        <v>0.54952636637189145</v>
      </c>
      <c r="P21" s="26">
        <f t="shared" si="4"/>
        <v>0.83023170036548977</v>
      </c>
      <c r="Q21" s="26">
        <f t="shared" si="4"/>
        <v>0.93148763606427409</v>
      </c>
      <c r="R21" s="26">
        <f t="shared" si="4"/>
        <v>0.8055799155670671</v>
      </c>
      <c r="S21" s="19">
        <f t="shared" si="4"/>
        <v>0.85282708082788583</v>
      </c>
      <c r="T21" s="73"/>
    </row>
    <row r="22" spans="1:20" ht="24" customHeight="1" x14ac:dyDescent="0.35">
      <c r="A22" s="27" t="s">
        <v>20</v>
      </c>
      <c r="B22" s="37"/>
      <c r="C22" s="28" t="s">
        <v>16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17</v>
      </c>
      <c r="D23" s="29">
        <v>162</v>
      </c>
      <c r="E23" s="29">
        <v>117</v>
      </c>
      <c r="F23" s="29">
        <v>121</v>
      </c>
      <c r="G23" s="16">
        <f>(+D23+E23+F23)/3</f>
        <v>133.33333333333334</v>
      </c>
      <c r="H23" s="30">
        <v>163</v>
      </c>
      <c r="I23" s="30">
        <v>125</v>
      </c>
      <c r="J23" s="30">
        <v>123</v>
      </c>
      <c r="K23" s="16">
        <f>(+H23+I23+J23)/3</f>
        <v>137</v>
      </c>
      <c r="L23" s="31">
        <f t="shared" ref="L23:S25" si="5">(+D23/D$54)*100</f>
        <v>0.11245314452311536</v>
      </c>
      <c r="M23" s="31">
        <f t="shared" si="5"/>
        <v>9.2558897520687314E-2</v>
      </c>
      <c r="N23" s="31">
        <f t="shared" si="5"/>
        <v>8.4861066303844698E-2</v>
      </c>
      <c r="O23" s="19">
        <f t="shared" si="5"/>
        <v>9.6832839889320094E-2</v>
      </c>
      <c r="P23" s="31">
        <f t="shared" si="5"/>
        <v>0.10931160513697481</v>
      </c>
      <c r="Q23" s="31">
        <f t="shared" si="5"/>
        <v>9.5283105162057499E-2</v>
      </c>
      <c r="R23" s="31">
        <f t="shared" si="5"/>
        <v>8.3617155793037343E-2</v>
      </c>
      <c r="S23" s="19">
        <f t="shared" si="5"/>
        <v>9.6162395122156671E-2</v>
      </c>
      <c r="T23" s="73"/>
    </row>
    <row r="24" spans="1:20" ht="24" customHeight="1" x14ac:dyDescent="0.35">
      <c r="A24" s="27"/>
      <c r="B24" s="37"/>
      <c r="C24" s="32" t="s">
        <v>18</v>
      </c>
      <c r="D24" s="29">
        <v>162</v>
      </c>
      <c r="E24" s="29">
        <v>117</v>
      </c>
      <c r="F24" s="29">
        <v>121</v>
      </c>
      <c r="G24" s="21">
        <f>(+D24+E24+F24)/3</f>
        <v>133.33333333333334</v>
      </c>
      <c r="H24" s="30">
        <v>163</v>
      </c>
      <c r="I24" s="30">
        <v>125</v>
      </c>
      <c r="J24" s="30">
        <v>123</v>
      </c>
      <c r="K24" s="21">
        <f>(+H24+I24+J24)/3</f>
        <v>137</v>
      </c>
      <c r="L24" s="31">
        <f t="shared" si="5"/>
        <v>0.11245314452311536</v>
      </c>
      <c r="M24" s="31">
        <f t="shared" si="5"/>
        <v>9.2558897520687314E-2</v>
      </c>
      <c r="N24" s="31">
        <f t="shared" si="5"/>
        <v>8.4861066303844698E-2</v>
      </c>
      <c r="O24" s="22">
        <f t="shared" si="5"/>
        <v>9.6832839889320094E-2</v>
      </c>
      <c r="P24" s="31">
        <f t="shared" si="5"/>
        <v>0.10931160513697481</v>
      </c>
      <c r="Q24" s="31">
        <f t="shared" si="5"/>
        <v>9.5283105162057499E-2</v>
      </c>
      <c r="R24" s="31">
        <f t="shared" si="5"/>
        <v>8.3617155793037343E-2</v>
      </c>
      <c r="S24" s="22">
        <f t="shared" si="5"/>
        <v>9.6162395122156671E-2</v>
      </c>
    </row>
    <row r="25" spans="1:20" ht="24" customHeight="1" x14ac:dyDescent="0.35">
      <c r="A25" s="27"/>
      <c r="B25" s="37"/>
      <c r="C25" s="32" t="s">
        <v>19</v>
      </c>
      <c r="D25" s="29">
        <v>0</v>
      </c>
      <c r="E25" s="29">
        <v>0</v>
      </c>
      <c r="F25" s="29">
        <v>0</v>
      </c>
      <c r="G25" s="21">
        <f>(+D25+E25+F25)/3</f>
        <v>0</v>
      </c>
      <c r="H25" s="30">
        <v>0</v>
      </c>
      <c r="I25" s="30">
        <v>0</v>
      </c>
      <c r="J25" s="30">
        <v>0</v>
      </c>
      <c r="K25" s="21">
        <f>(+H25+I25+J25)/3</f>
        <v>0</v>
      </c>
      <c r="L25" s="31">
        <f t="shared" si="5"/>
        <v>0</v>
      </c>
      <c r="M25" s="31">
        <f t="shared" si="5"/>
        <v>0</v>
      </c>
      <c r="N25" s="31">
        <f t="shared" si="5"/>
        <v>0</v>
      </c>
      <c r="O25" s="22">
        <f t="shared" si="5"/>
        <v>0</v>
      </c>
      <c r="P25" s="31">
        <f t="shared" si="5"/>
        <v>0</v>
      </c>
      <c r="Q25" s="31">
        <f t="shared" si="5"/>
        <v>0</v>
      </c>
      <c r="R25" s="31">
        <f t="shared" si="5"/>
        <v>0</v>
      </c>
      <c r="S25" s="22">
        <f t="shared" si="5"/>
        <v>0</v>
      </c>
    </row>
    <row r="26" spans="1:20" ht="24" customHeight="1" x14ac:dyDescent="0.35">
      <c r="A26" s="23" t="s">
        <v>25</v>
      </c>
      <c r="B26" s="23"/>
      <c r="C26" s="35" t="s">
        <v>52</v>
      </c>
      <c r="D26" s="15"/>
      <c r="E26" s="15"/>
      <c r="F26" s="15"/>
      <c r="G26" s="21"/>
      <c r="H26" s="25"/>
      <c r="I26" s="25"/>
      <c r="J26" s="25"/>
      <c r="K26" s="21"/>
      <c r="L26" s="26"/>
      <c r="M26" s="26"/>
      <c r="N26" s="26"/>
      <c r="O26" s="22"/>
      <c r="P26" s="26"/>
      <c r="Q26" s="26"/>
      <c r="R26" s="26"/>
      <c r="S26" s="22"/>
    </row>
    <row r="27" spans="1:20" ht="24" customHeight="1" x14ac:dyDescent="0.35">
      <c r="A27" s="23"/>
      <c r="B27" s="34"/>
      <c r="C27" s="35" t="s">
        <v>29</v>
      </c>
      <c r="D27" s="15">
        <v>1646</v>
      </c>
      <c r="E27" s="15">
        <v>1298</v>
      </c>
      <c r="F27" s="15">
        <v>1450</v>
      </c>
      <c r="G27" s="16">
        <f>(+D27+E27+F27)/3</f>
        <v>1464.6666666666667</v>
      </c>
      <c r="H27" s="25">
        <v>2302</v>
      </c>
      <c r="I27" s="25">
        <v>1655</v>
      </c>
      <c r="J27" s="25">
        <v>1822</v>
      </c>
      <c r="K27" s="16">
        <f>(+H27+I27+J27)/3</f>
        <v>1926.3333333333333</v>
      </c>
      <c r="L27" s="26">
        <f t="shared" ref="L27:S27" si="6">(+D27/D$54)*100</f>
        <v>1.1425794807719005</v>
      </c>
      <c r="M27" s="26">
        <f t="shared" si="6"/>
        <v>1.0268499912978815</v>
      </c>
      <c r="N27" s="26">
        <f t="shared" si="6"/>
        <v>1.0169301333931802</v>
      </c>
      <c r="O27" s="19">
        <f t="shared" si="6"/>
        <v>1.0637087461841812</v>
      </c>
      <c r="P27" s="26">
        <f t="shared" si="6"/>
        <v>1.5437749388056199</v>
      </c>
      <c r="Q27" s="26">
        <f t="shared" si="6"/>
        <v>1.2615483123456415</v>
      </c>
      <c r="R27" s="26">
        <f t="shared" si="6"/>
        <v>1.2386216085765369</v>
      </c>
      <c r="S27" s="19">
        <f t="shared" si="6"/>
        <v>1.3521228258173805</v>
      </c>
      <c r="T27" s="73"/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1687</v>
      </c>
      <c r="E29" s="29">
        <v>1531</v>
      </c>
      <c r="F29" s="29">
        <v>1645</v>
      </c>
      <c r="G29" s="16">
        <f>(+D29+E29+F29)/3</f>
        <v>1621</v>
      </c>
      <c r="H29" s="30">
        <v>1970</v>
      </c>
      <c r="I29" s="30">
        <v>1745</v>
      </c>
      <c r="J29" s="30">
        <v>1787</v>
      </c>
      <c r="K29" s="16">
        <f>(+H29+I29+J29)/3</f>
        <v>1834</v>
      </c>
      <c r="L29" s="31">
        <f t="shared" ref="L29:S32" si="7">(+D29/D$54)*100</f>
        <v>1.1710398445092323</v>
      </c>
      <c r="M29" s="31">
        <f t="shared" si="7"/>
        <v>1.211176684651045</v>
      </c>
      <c r="N29" s="31">
        <f t="shared" si="7"/>
        <v>1.1536897030564011</v>
      </c>
      <c r="O29" s="19">
        <f t="shared" si="7"/>
        <v>1.1772452509544089</v>
      </c>
      <c r="P29" s="31">
        <f t="shared" si="7"/>
        <v>1.3211279884652785</v>
      </c>
      <c r="Q29" s="31">
        <f t="shared" si="7"/>
        <v>1.3301521480623226</v>
      </c>
      <c r="R29" s="31">
        <f t="shared" si="7"/>
        <v>1.2148281089606319</v>
      </c>
      <c r="S29" s="19">
        <f t="shared" si="7"/>
        <v>1.2873126471097471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498</v>
      </c>
      <c r="E30" s="29">
        <v>467</v>
      </c>
      <c r="F30" s="29">
        <v>489</v>
      </c>
      <c r="G30" s="21">
        <f>(+D30+E30+F30)/3</f>
        <v>484.66666666666669</v>
      </c>
      <c r="H30" s="30">
        <v>721</v>
      </c>
      <c r="I30" s="30">
        <v>625</v>
      </c>
      <c r="J30" s="30">
        <v>655</v>
      </c>
      <c r="K30" s="21">
        <f>(+H30+I30+J30)/3</f>
        <v>667</v>
      </c>
      <c r="L30" s="31">
        <f t="shared" si="7"/>
        <v>0.34568929612661392</v>
      </c>
      <c r="M30" s="31">
        <f t="shared" si="7"/>
        <v>0.36944448839453825</v>
      </c>
      <c r="N30" s="31">
        <f t="shared" si="7"/>
        <v>0.34295092084776907</v>
      </c>
      <c r="O30" s="22">
        <f t="shared" si="7"/>
        <v>0.35198737299767852</v>
      </c>
      <c r="P30" s="31">
        <f t="shared" si="7"/>
        <v>0.4835194313114039</v>
      </c>
      <c r="Q30" s="31">
        <f t="shared" si="7"/>
        <v>0.47641552581028751</v>
      </c>
      <c r="R30" s="31">
        <f t="shared" si="7"/>
        <v>0.44527834995479232</v>
      </c>
      <c r="S30" s="22">
        <f t="shared" si="7"/>
        <v>0.46817750033925909</v>
      </c>
    </row>
    <row r="31" spans="1:20" ht="24" customHeight="1" x14ac:dyDescent="0.35">
      <c r="A31" s="27"/>
      <c r="B31" s="33"/>
      <c r="C31" s="32" t="s">
        <v>54</v>
      </c>
      <c r="D31" s="29">
        <v>660</v>
      </c>
      <c r="E31" s="29">
        <v>600</v>
      </c>
      <c r="F31" s="29">
        <v>655</v>
      </c>
      <c r="G31" s="21">
        <f>(+D31+E31+F31)/3</f>
        <v>638.33333333333337</v>
      </c>
      <c r="H31" s="30">
        <v>559</v>
      </c>
      <c r="I31" s="30">
        <v>492</v>
      </c>
      <c r="J31" s="30">
        <v>489</v>
      </c>
      <c r="K31" s="21">
        <f>(+H31+I31+J31)/3</f>
        <v>513.33333333333337</v>
      </c>
      <c r="L31" s="31">
        <f t="shared" si="7"/>
        <v>0.45814244064972931</v>
      </c>
      <c r="M31" s="31">
        <f t="shared" si="7"/>
        <v>0.47466101292660157</v>
      </c>
      <c r="N31" s="31">
        <f t="shared" si="7"/>
        <v>0.45937188784312627</v>
      </c>
      <c r="O31" s="22">
        <f t="shared" si="7"/>
        <v>0.4635872209701199</v>
      </c>
      <c r="P31" s="31">
        <f t="shared" si="7"/>
        <v>0.37487844951882776</v>
      </c>
      <c r="Q31" s="31">
        <f t="shared" si="7"/>
        <v>0.37503430191785836</v>
      </c>
      <c r="R31" s="31">
        <f t="shared" si="7"/>
        <v>0.33242918034792895</v>
      </c>
      <c r="S31" s="22">
        <f t="shared" si="7"/>
        <v>0.36031651700272821</v>
      </c>
    </row>
    <row r="32" spans="1:20" ht="24" customHeight="1" x14ac:dyDescent="0.35">
      <c r="A32" s="27"/>
      <c r="B32" s="33"/>
      <c r="C32" s="32" t="s">
        <v>55</v>
      </c>
      <c r="D32" s="29">
        <v>529</v>
      </c>
      <c r="E32" s="29">
        <v>464</v>
      </c>
      <c r="F32" s="29">
        <v>501</v>
      </c>
      <c r="G32" s="21">
        <f>(+D32+E32+F32)/3</f>
        <v>498</v>
      </c>
      <c r="H32" s="30">
        <v>690</v>
      </c>
      <c r="I32" s="30">
        <v>628</v>
      </c>
      <c r="J32" s="30">
        <v>643</v>
      </c>
      <c r="K32" s="21">
        <f>(+H32+I32+J32)/3</f>
        <v>653.66666666666663</v>
      </c>
      <c r="L32" s="31">
        <f t="shared" si="7"/>
        <v>0.36720810773288909</v>
      </c>
      <c r="M32" s="31">
        <f t="shared" si="7"/>
        <v>0.36707118332990524</v>
      </c>
      <c r="N32" s="31">
        <f t="shared" si="7"/>
        <v>0.35136689436550572</v>
      </c>
      <c r="O32" s="22">
        <f t="shared" si="7"/>
        <v>0.36167065698661049</v>
      </c>
      <c r="P32" s="31">
        <f t="shared" si="7"/>
        <v>0.46273010763504679</v>
      </c>
      <c r="Q32" s="31">
        <f t="shared" si="7"/>
        <v>0.47870232033417692</v>
      </c>
      <c r="R32" s="31">
        <f t="shared" si="7"/>
        <v>0.43712057865791071</v>
      </c>
      <c r="S32" s="22">
        <f t="shared" si="7"/>
        <v>0.45881862976775961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173</v>
      </c>
      <c r="E34" s="15">
        <v>134</v>
      </c>
      <c r="F34" s="15">
        <v>149</v>
      </c>
      <c r="G34" s="16">
        <f>(+D34+E34+F34)/3</f>
        <v>152</v>
      </c>
      <c r="H34" s="25">
        <v>166</v>
      </c>
      <c r="I34" s="25">
        <v>136</v>
      </c>
      <c r="J34" s="25">
        <v>142</v>
      </c>
      <c r="K34" s="16">
        <f>(+H34+I34+J34)/3</f>
        <v>148</v>
      </c>
      <c r="L34" s="26">
        <f t="shared" ref="L34:S34" si="8">(+D34/D$54)*100</f>
        <v>0.12008885186727752</v>
      </c>
      <c r="M34" s="26">
        <f t="shared" si="8"/>
        <v>0.10600762622027435</v>
      </c>
      <c r="N34" s="26">
        <f t="shared" si="8"/>
        <v>0.10449833784523024</v>
      </c>
      <c r="O34" s="19">
        <f t="shared" si="8"/>
        <v>0.11038943747382489</v>
      </c>
      <c r="P34" s="26">
        <f t="shared" si="8"/>
        <v>0.11132347517017067</v>
      </c>
      <c r="Q34" s="26">
        <f t="shared" si="8"/>
        <v>0.10366801841631856</v>
      </c>
      <c r="R34" s="26">
        <f t="shared" si="8"/>
        <v>9.6533627013100018E-2</v>
      </c>
      <c r="S34" s="19">
        <f t="shared" si="8"/>
        <v>0.10388346334364369</v>
      </c>
      <c r="T34" s="73"/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2798</v>
      </c>
      <c r="E36" s="29">
        <v>2623</v>
      </c>
      <c r="F36" s="29">
        <v>2743</v>
      </c>
      <c r="G36" s="16">
        <f>(+D36+E36+F36)/3</f>
        <v>2721.3333333333335</v>
      </c>
      <c r="H36" s="30">
        <v>3758</v>
      </c>
      <c r="I36" s="30">
        <v>3264</v>
      </c>
      <c r="J36" s="30">
        <v>3458</v>
      </c>
      <c r="K36" s="16">
        <f>(+H36+I36+J36)/3</f>
        <v>3493.3333333333335</v>
      </c>
      <c r="L36" s="31">
        <f t="shared" ref="L36:S38" si="9">(+D36/D$54)*100</f>
        <v>1.9422462862696099</v>
      </c>
      <c r="M36" s="31">
        <f t="shared" si="9"/>
        <v>2.0750597281774601</v>
      </c>
      <c r="N36" s="31">
        <f t="shared" si="9"/>
        <v>1.9237512799293057</v>
      </c>
      <c r="O36" s="19">
        <f t="shared" si="9"/>
        <v>1.9763582621410229</v>
      </c>
      <c r="P36" s="31">
        <f t="shared" si="9"/>
        <v>2.5202025282500085</v>
      </c>
      <c r="Q36" s="31">
        <f t="shared" si="9"/>
        <v>2.4880324419916455</v>
      </c>
      <c r="R36" s="31">
        <f t="shared" si="9"/>
        <v>2.3507977620514078</v>
      </c>
      <c r="S36" s="19">
        <f t="shared" si="9"/>
        <v>2.4520240897328516</v>
      </c>
      <c r="T36" s="73"/>
    </row>
    <row r="37" spans="1:20" ht="24" customHeight="1" x14ac:dyDescent="0.35">
      <c r="A37" s="27"/>
      <c r="B37" s="27"/>
      <c r="C37" s="32" t="s">
        <v>23</v>
      </c>
      <c r="D37" s="29">
        <v>2796</v>
      </c>
      <c r="E37" s="29">
        <v>2621</v>
      </c>
      <c r="F37" s="29">
        <v>2739</v>
      </c>
      <c r="G37" s="21">
        <f>(+D37+E37+F37)/3</f>
        <v>2718.6666666666665</v>
      </c>
      <c r="H37" s="30">
        <v>3758</v>
      </c>
      <c r="I37" s="30">
        <v>3264</v>
      </c>
      <c r="J37" s="30">
        <v>3458</v>
      </c>
      <c r="K37" s="21">
        <f>(+H37+I37+J37)/3</f>
        <v>3493.3333333333335</v>
      </c>
      <c r="L37" s="31">
        <f t="shared" si="9"/>
        <v>1.9408579758433984</v>
      </c>
      <c r="M37" s="31">
        <f t="shared" si="9"/>
        <v>2.0734775248010382</v>
      </c>
      <c r="N37" s="31">
        <f t="shared" si="9"/>
        <v>1.9209459554233934</v>
      </c>
      <c r="O37" s="22">
        <f t="shared" si="9"/>
        <v>1.9744216053432362</v>
      </c>
      <c r="P37" s="31">
        <f t="shared" si="9"/>
        <v>2.5202025282500085</v>
      </c>
      <c r="Q37" s="31">
        <f t="shared" si="9"/>
        <v>2.4880324419916455</v>
      </c>
      <c r="R37" s="31">
        <f t="shared" si="9"/>
        <v>2.3507977620514078</v>
      </c>
      <c r="S37" s="22">
        <f t="shared" si="9"/>
        <v>2.4520240897328516</v>
      </c>
    </row>
    <row r="38" spans="1:20" ht="24" customHeight="1" x14ac:dyDescent="0.35">
      <c r="A38" s="27"/>
      <c r="B38" s="27"/>
      <c r="C38" s="32" t="s">
        <v>24</v>
      </c>
      <c r="D38" s="29">
        <v>2</v>
      </c>
      <c r="E38" s="29">
        <v>2</v>
      </c>
      <c r="F38" s="29">
        <v>4</v>
      </c>
      <c r="G38" s="21">
        <f>(+D38+E38+F38)/3</f>
        <v>2.6666666666666665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9"/>
        <v>1.3883104262113009E-3</v>
      </c>
      <c r="M38" s="31">
        <f t="shared" si="9"/>
        <v>1.5822033764220052E-3</v>
      </c>
      <c r="N38" s="31">
        <f t="shared" si="9"/>
        <v>2.8053245059122211E-3</v>
      </c>
      <c r="O38" s="22">
        <f t="shared" si="9"/>
        <v>1.9366567977864015E-3</v>
      </c>
      <c r="P38" s="31">
        <f t="shared" si="9"/>
        <v>0</v>
      </c>
      <c r="Q38" s="31">
        <f t="shared" si="9"/>
        <v>0</v>
      </c>
      <c r="R38" s="31">
        <f t="shared" si="9"/>
        <v>0</v>
      </c>
      <c r="S38" s="22">
        <f t="shared" si="9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24" t="s">
        <v>26</v>
      </c>
      <c r="D40" s="15">
        <v>142</v>
      </c>
      <c r="E40" s="15">
        <v>92</v>
      </c>
      <c r="F40" s="15">
        <v>156</v>
      </c>
      <c r="G40" s="16">
        <f t="shared" ref="G40:G46" si="10">(+D40+E40+F40)/3</f>
        <v>130</v>
      </c>
      <c r="H40" s="25">
        <v>191</v>
      </c>
      <c r="I40" s="25">
        <v>222</v>
      </c>
      <c r="J40" s="25">
        <v>227</v>
      </c>
      <c r="K40" s="16">
        <f t="shared" ref="K40:K46" si="11">(+H40+I40+J40)/3</f>
        <v>213.33333333333334</v>
      </c>
      <c r="L40" s="26">
        <f t="shared" ref="L40:S46" si="12">(+D40/D$54)*100</f>
        <v>9.8570040261002356E-2</v>
      </c>
      <c r="M40" s="26">
        <f t="shared" si="12"/>
        <v>7.2781355315412244E-2</v>
      </c>
      <c r="N40" s="26">
        <f t="shared" si="12"/>
        <v>0.10940765573057662</v>
      </c>
      <c r="O40" s="19">
        <f t="shared" si="12"/>
        <v>9.4412018892087071E-2</v>
      </c>
      <c r="P40" s="26">
        <f t="shared" si="12"/>
        <v>0.12808905878013616</v>
      </c>
      <c r="Q40" s="26">
        <f t="shared" si="12"/>
        <v>0.16922279476781413</v>
      </c>
      <c r="R40" s="26">
        <f t="shared" si="12"/>
        <v>0.15431784036601198</v>
      </c>
      <c r="S40" s="19">
        <f t="shared" si="12"/>
        <v>0.14974192914399093</v>
      </c>
      <c r="T40" s="73"/>
    </row>
    <row r="41" spans="1:20" ht="24" customHeight="1" x14ac:dyDescent="0.35">
      <c r="A41" s="23"/>
      <c r="B41" s="23"/>
      <c r="C41" s="24" t="s">
        <v>27</v>
      </c>
      <c r="D41" s="15">
        <v>46</v>
      </c>
      <c r="E41" s="15">
        <v>19</v>
      </c>
      <c r="F41" s="15">
        <v>41</v>
      </c>
      <c r="G41" s="21">
        <f t="shared" si="10"/>
        <v>35.333333333333336</v>
      </c>
      <c r="H41" s="25">
        <v>42</v>
      </c>
      <c r="I41" s="25">
        <v>52</v>
      </c>
      <c r="J41" s="25">
        <v>85</v>
      </c>
      <c r="K41" s="21">
        <f t="shared" si="11"/>
        <v>59.666666666666664</v>
      </c>
      <c r="L41" s="26">
        <f t="shared" si="12"/>
        <v>3.1931139802859922E-2</v>
      </c>
      <c r="M41" s="26">
        <f t="shared" si="12"/>
        <v>1.503093207600905E-2</v>
      </c>
      <c r="N41" s="26">
        <f t="shared" si="12"/>
        <v>2.8754576185600272E-2</v>
      </c>
      <c r="O41" s="22">
        <f t="shared" si="12"/>
        <v>2.5660702570669821E-2</v>
      </c>
      <c r="P41" s="26">
        <f t="shared" si="12"/>
        <v>2.8166180464741977E-2</v>
      </c>
      <c r="Q41" s="26">
        <f t="shared" si="12"/>
        <v>3.9637771747415923E-2</v>
      </c>
      <c r="R41" s="26">
        <f t="shared" si="12"/>
        <v>5.7784213352911978E-2</v>
      </c>
      <c r="S41" s="22">
        <f t="shared" si="12"/>
        <v>4.1880945807459963E-2</v>
      </c>
    </row>
    <row r="42" spans="1:20" ht="24" customHeight="1" x14ac:dyDescent="0.35">
      <c r="A42" s="23"/>
      <c r="B42" s="23"/>
      <c r="C42" s="24" t="s">
        <v>19</v>
      </c>
      <c r="D42" s="15">
        <v>96</v>
      </c>
      <c r="E42" s="15">
        <v>73</v>
      </c>
      <c r="F42" s="15">
        <v>115</v>
      </c>
      <c r="G42" s="21">
        <f t="shared" si="10"/>
        <v>94.666666666666671</v>
      </c>
      <c r="H42" s="25">
        <v>149</v>
      </c>
      <c r="I42" s="25">
        <v>170</v>
      </c>
      <c r="J42" s="25">
        <v>142</v>
      </c>
      <c r="K42" s="21">
        <f t="shared" si="11"/>
        <v>153.66666666666666</v>
      </c>
      <c r="L42" s="26">
        <f t="shared" si="12"/>
        <v>6.6638900458142442E-2</v>
      </c>
      <c r="M42" s="26">
        <f t="shared" si="12"/>
        <v>5.7750423239403194E-2</v>
      </c>
      <c r="N42" s="26">
        <f t="shared" si="12"/>
        <v>8.0653079544976358E-2</v>
      </c>
      <c r="O42" s="22">
        <f t="shared" si="12"/>
        <v>6.8751316321417261E-2</v>
      </c>
      <c r="P42" s="26">
        <f t="shared" si="12"/>
        <v>9.9922878315394162E-2</v>
      </c>
      <c r="Q42" s="26">
        <f t="shared" si="12"/>
        <v>0.1295850230203982</v>
      </c>
      <c r="R42" s="26">
        <f t="shared" si="12"/>
        <v>9.6533627013100018E-2</v>
      </c>
      <c r="S42" s="22">
        <f t="shared" si="12"/>
        <v>0.10786098333653096</v>
      </c>
    </row>
    <row r="43" spans="1:20" ht="24" customHeight="1" x14ac:dyDescent="0.35">
      <c r="A43" s="27" t="s">
        <v>38</v>
      </c>
      <c r="B43" s="27"/>
      <c r="C43" s="41" t="s">
        <v>45</v>
      </c>
      <c r="D43" s="29">
        <v>13</v>
      </c>
      <c r="E43" s="29">
        <v>16</v>
      </c>
      <c r="F43" s="29">
        <v>8</v>
      </c>
      <c r="G43" s="16">
        <f t="shared" si="10"/>
        <v>12.333333333333334</v>
      </c>
      <c r="H43" s="30">
        <v>11</v>
      </c>
      <c r="I43" s="30">
        <v>6</v>
      </c>
      <c r="J43" s="42">
        <v>8</v>
      </c>
      <c r="K43" s="16">
        <f t="shared" si="11"/>
        <v>8.3333333333333339</v>
      </c>
      <c r="L43" s="31">
        <f t="shared" si="12"/>
        <v>9.0240177703734565E-3</v>
      </c>
      <c r="M43" s="31">
        <f t="shared" si="12"/>
        <v>1.2657627011376042E-2</v>
      </c>
      <c r="N43" s="43">
        <f t="shared" si="12"/>
        <v>5.6106490118244421E-3</v>
      </c>
      <c r="O43" s="19">
        <f t="shared" si="12"/>
        <v>8.9570376897621078E-3</v>
      </c>
      <c r="P43" s="31">
        <f t="shared" si="12"/>
        <v>7.3768567883848038E-3</v>
      </c>
      <c r="Q43" s="31">
        <f t="shared" si="12"/>
        <v>4.5735890477787604E-3</v>
      </c>
      <c r="R43" s="43">
        <f t="shared" si="12"/>
        <v>5.4385141979211285E-3</v>
      </c>
      <c r="S43" s="19">
        <f t="shared" si="12"/>
        <v>5.849294107187146E-3</v>
      </c>
      <c r="T43" s="73"/>
    </row>
    <row r="44" spans="1:20" ht="24" customHeight="1" x14ac:dyDescent="0.35">
      <c r="A44" s="27"/>
      <c r="B44" s="27"/>
      <c r="C44" s="60" t="s">
        <v>46</v>
      </c>
      <c r="D44" s="29">
        <v>13</v>
      </c>
      <c r="E44" s="29">
        <v>16</v>
      </c>
      <c r="F44" s="29">
        <v>8</v>
      </c>
      <c r="G44" s="21">
        <f t="shared" si="10"/>
        <v>12.333333333333334</v>
      </c>
      <c r="H44" s="30">
        <v>11</v>
      </c>
      <c r="I44" s="30">
        <v>6</v>
      </c>
      <c r="J44" s="42">
        <v>8</v>
      </c>
      <c r="K44" s="21">
        <f t="shared" si="11"/>
        <v>8.3333333333333339</v>
      </c>
      <c r="L44" s="31">
        <f t="shared" si="12"/>
        <v>9.0240177703734565E-3</v>
      </c>
      <c r="M44" s="31">
        <f t="shared" si="12"/>
        <v>1.2657627011376042E-2</v>
      </c>
      <c r="N44" s="43">
        <f t="shared" si="12"/>
        <v>5.6106490118244421E-3</v>
      </c>
      <c r="O44" s="22">
        <f t="shared" si="12"/>
        <v>8.9570376897621078E-3</v>
      </c>
      <c r="P44" s="31">
        <f t="shared" si="12"/>
        <v>7.3768567883848038E-3</v>
      </c>
      <c r="Q44" s="31">
        <f t="shared" si="12"/>
        <v>4.5735890477787604E-3</v>
      </c>
      <c r="R44" s="43">
        <f t="shared" si="12"/>
        <v>5.4385141979211285E-3</v>
      </c>
      <c r="S44" s="22">
        <f t="shared" si="12"/>
        <v>5.849294107187146E-3</v>
      </c>
      <c r="T44" s="73"/>
    </row>
    <row r="45" spans="1:20" ht="24" customHeight="1" x14ac:dyDescent="0.35">
      <c r="A45" s="27"/>
      <c r="B45" s="27"/>
      <c r="C45" s="32" t="s">
        <v>47</v>
      </c>
      <c r="D45" s="29">
        <v>0</v>
      </c>
      <c r="E45" s="29">
        <v>0</v>
      </c>
      <c r="F45" s="29">
        <v>0</v>
      </c>
      <c r="G45" s="21">
        <f t="shared" si="10"/>
        <v>0</v>
      </c>
      <c r="H45" s="30">
        <v>0</v>
      </c>
      <c r="I45" s="30">
        <v>0</v>
      </c>
      <c r="J45" s="30">
        <v>0</v>
      </c>
      <c r="K45" s="21">
        <f t="shared" si="11"/>
        <v>0</v>
      </c>
      <c r="L45" s="31">
        <f t="shared" si="12"/>
        <v>0</v>
      </c>
      <c r="M45" s="31">
        <f t="shared" si="12"/>
        <v>0</v>
      </c>
      <c r="N45" s="31">
        <f t="shared" si="12"/>
        <v>0</v>
      </c>
      <c r="O45" s="22">
        <f t="shared" si="12"/>
        <v>0</v>
      </c>
      <c r="P45" s="31">
        <f t="shared" si="12"/>
        <v>0</v>
      </c>
      <c r="Q45" s="31">
        <f t="shared" si="12"/>
        <v>0</v>
      </c>
      <c r="R45" s="31">
        <f t="shared" si="12"/>
        <v>0</v>
      </c>
      <c r="S45" s="22">
        <f t="shared" si="12"/>
        <v>0</v>
      </c>
      <c r="T45" s="73"/>
    </row>
    <row r="46" spans="1:20" ht="24" customHeight="1" x14ac:dyDescent="0.35">
      <c r="A46" s="27"/>
      <c r="B46" s="27"/>
      <c r="C46" s="32" t="s">
        <v>48</v>
      </c>
      <c r="D46" s="29">
        <v>0</v>
      </c>
      <c r="E46" s="29">
        <v>0</v>
      </c>
      <c r="F46" s="29">
        <v>0</v>
      </c>
      <c r="G46" s="21">
        <f t="shared" si="10"/>
        <v>0</v>
      </c>
      <c r="H46" s="30">
        <v>0</v>
      </c>
      <c r="I46" s="30">
        <v>0</v>
      </c>
      <c r="J46" s="30">
        <v>0</v>
      </c>
      <c r="K46" s="21">
        <f t="shared" si="11"/>
        <v>0</v>
      </c>
      <c r="L46" s="31">
        <f t="shared" si="12"/>
        <v>0</v>
      </c>
      <c r="M46" s="31">
        <f t="shared" si="12"/>
        <v>0</v>
      </c>
      <c r="N46" s="31">
        <f t="shared" si="12"/>
        <v>0</v>
      </c>
      <c r="O46" s="22">
        <f t="shared" si="12"/>
        <v>0</v>
      </c>
      <c r="P46" s="31">
        <f t="shared" si="12"/>
        <v>0</v>
      </c>
      <c r="Q46" s="31">
        <f t="shared" si="12"/>
        <v>0</v>
      </c>
      <c r="R46" s="31">
        <f t="shared" si="12"/>
        <v>0</v>
      </c>
      <c r="S46" s="22">
        <f t="shared" si="12"/>
        <v>0</v>
      </c>
      <c r="T46" s="73"/>
    </row>
    <row r="47" spans="1:20" ht="24" customHeight="1" x14ac:dyDescent="0.35">
      <c r="A47" s="23" t="s">
        <v>41</v>
      </c>
      <c r="B47" s="23"/>
      <c r="C47" s="35" t="s">
        <v>33</v>
      </c>
      <c r="D47" s="15"/>
      <c r="E47" s="15"/>
      <c r="F47" s="15"/>
      <c r="G47" s="21"/>
      <c r="H47" s="25"/>
      <c r="I47" s="25"/>
      <c r="J47" s="25"/>
      <c r="K47" s="21"/>
      <c r="L47" s="26"/>
      <c r="M47" s="26"/>
      <c r="N47" s="26"/>
      <c r="O47" s="22"/>
      <c r="P47" s="26"/>
      <c r="Q47" s="26"/>
      <c r="R47" s="26"/>
      <c r="S47" s="22"/>
      <c r="T47" s="73"/>
    </row>
    <row r="48" spans="1:20" ht="24" customHeight="1" x14ac:dyDescent="0.35">
      <c r="A48" s="23"/>
      <c r="B48" s="23"/>
      <c r="C48" s="35" t="s">
        <v>34</v>
      </c>
      <c r="D48" s="15">
        <v>9</v>
      </c>
      <c r="E48" s="15">
        <v>3</v>
      </c>
      <c r="F48" s="15">
        <v>6</v>
      </c>
      <c r="G48" s="16">
        <f>(+D48+E48+F48)/3</f>
        <v>6</v>
      </c>
      <c r="H48" s="25">
        <v>14</v>
      </c>
      <c r="I48" s="25">
        <v>11</v>
      </c>
      <c r="J48" s="25">
        <v>6</v>
      </c>
      <c r="K48" s="16">
        <f>(+H48+I48+J48)/3</f>
        <v>10.333333333333334</v>
      </c>
      <c r="L48" s="26">
        <f t="shared" ref="L48:S48" si="13">(+D48/D$54)*100</f>
        <v>6.2473969179508539E-3</v>
      </c>
      <c r="M48" s="26">
        <f t="shared" si="13"/>
        <v>2.3733050646330082E-3</v>
      </c>
      <c r="N48" s="26">
        <f t="shared" si="13"/>
        <v>4.2079867588683323E-3</v>
      </c>
      <c r="O48" s="19">
        <f t="shared" si="13"/>
        <v>4.3574777950194038E-3</v>
      </c>
      <c r="P48" s="26">
        <f t="shared" si="13"/>
        <v>9.3887268215806594E-3</v>
      </c>
      <c r="Q48" s="26">
        <f t="shared" si="13"/>
        <v>8.3849132542610609E-3</v>
      </c>
      <c r="R48" s="26">
        <f t="shared" si="13"/>
        <v>4.0788856484408461E-3</v>
      </c>
      <c r="S48" s="19">
        <f t="shared" si="13"/>
        <v>7.2531246929120607E-3</v>
      </c>
      <c r="T48" s="73"/>
    </row>
    <row r="49" spans="1:256" ht="24" customHeight="1" x14ac:dyDescent="0.35">
      <c r="A49" s="27" t="s">
        <v>44</v>
      </c>
      <c r="B49" s="27"/>
      <c r="C49" s="28" t="s">
        <v>36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27"/>
      <c r="B50" s="33"/>
      <c r="C50" s="28" t="s">
        <v>37</v>
      </c>
      <c r="D50" s="29">
        <v>238</v>
      </c>
      <c r="E50" s="29">
        <v>128</v>
      </c>
      <c r="F50" s="29">
        <v>105</v>
      </c>
      <c r="G50" s="16">
        <f>(+D50+E50+F50)/3</f>
        <v>157</v>
      </c>
      <c r="H50" s="30">
        <v>168</v>
      </c>
      <c r="I50" s="30">
        <v>261</v>
      </c>
      <c r="J50" s="30">
        <v>205</v>
      </c>
      <c r="K50" s="16">
        <f>(+H50+I50+J50)/3</f>
        <v>211.33333333333334</v>
      </c>
      <c r="L50" s="31">
        <f t="shared" ref="L50:S50" si="14">(+D50/D$54)*100</f>
        <v>0.1652089407191448</v>
      </c>
      <c r="M50" s="31">
        <f t="shared" si="14"/>
        <v>0.10126101609100834</v>
      </c>
      <c r="N50" s="31">
        <f t="shared" si="14"/>
        <v>7.3639768280195819E-2</v>
      </c>
      <c r="O50" s="19">
        <f t="shared" si="14"/>
        <v>0.11402066896967439</v>
      </c>
      <c r="P50" s="31">
        <f t="shared" si="14"/>
        <v>0.11266472185896791</v>
      </c>
      <c r="Q50" s="31">
        <f t="shared" si="14"/>
        <v>0.19895112357837608</v>
      </c>
      <c r="R50" s="31">
        <f t="shared" si="14"/>
        <v>0.13936192632172892</v>
      </c>
      <c r="S50" s="19">
        <f t="shared" si="14"/>
        <v>0.14833809855826602</v>
      </c>
      <c r="T50" s="73"/>
    </row>
    <row r="51" spans="1:256" ht="24" customHeight="1" x14ac:dyDescent="0.35">
      <c r="A51" s="23" t="s">
        <v>49</v>
      </c>
      <c r="B51" s="34"/>
      <c r="C51" s="35" t="s">
        <v>78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79</v>
      </c>
      <c r="D52" s="15">
        <v>5</v>
      </c>
      <c r="E52" s="15">
        <v>5</v>
      </c>
      <c r="F52" s="15">
        <v>4</v>
      </c>
      <c r="G52" s="16">
        <f>(+D52+E52+F52)/3</f>
        <v>4.666666666666667</v>
      </c>
      <c r="H52" s="25">
        <v>8</v>
      </c>
      <c r="I52" s="25">
        <v>8</v>
      </c>
      <c r="J52" s="25">
        <v>3</v>
      </c>
      <c r="K52" s="16">
        <f>(+H52+I52+J52)/3</f>
        <v>6.333333333333333</v>
      </c>
      <c r="L52" s="26">
        <f t="shared" ref="L52:S53" si="15">(+D52/D$54)*100</f>
        <v>3.4707760655282522E-3</v>
      </c>
      <c r="M52" s="26">
        <f t="shared" si="15"/>
        <v>3.9555084410550136E-3</v>
      </c>
      <c r="N52" s="26">
        <f t="shared" si="15"/>
        <v>2.8053245059122211E-3</v>
      </c>
      <c r="O52" s="19">
        <f t="shared" si="15"/>
        <v>3.3891493961262027E-3</v>
      </c>
      <c r="P52" s="26">
        <f t="shared" si="15"/>
        <v>5.3649867551889482E-3</v>
      </c>
      <c r="Q52" s="26">
        <f t="shared" si="15"/>
        <v>6.0981187303716803E-3</v>
      </c>
      <c r="R52" s="26">
        <f t="shared" si="15"/>
        <v>2.0394428242204231E-3</v>
      </c>
      <c r="S52" s="19">
        <f t="shared" si="15"/>
        <v>4.4454635214622304E-3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409</v>
      </c>
      <c r="E53" s="66">
        <v>250</v>
      </c>
      <c r="F53" s="66">
        <v>504</v>
      </c>
      <c r="G53" s="67">
        <f>(+D53+E53+F53)/3</f>
        <v>387.66666666666669</v>
      </c>
      <c r="H53" s="30">
        <v>433</v>
      </c>
      <c r="I53" s="30">
        <v>248</v>
      </c>
      <c r="J53" s="30">
        <v>537</v>
      </c>
      <c r="K53" s="67">
        <f>(+H53+I53+J53)/3</f>
        <v>406</v>
      </c>
      <c r="L53" s="31">
        <f t="shared" si="15"/>
        <v>0.283909482160211</v>
      </c>
      <c r="M53" s="31">
        <f t="shared" si="15"/>
        <v>0.19777542205275067</v>
      </c>
      <c r="N53" s="31">
        <f t="shared" si="15"/>
        <v>0.3534708877449399</v>
      </c>
      <c r="O53" s="68">
        <f t="shared" si="15"/>
        <v>0.28154148197819817</v>
      </c>
      <c r="P53" s="31">
        <f t="shared" si="15"/>
        <v>0.29037990812460179</v>
      </c>
      <c r="Q53" s="31">
        <f t="shared" si="15"/>
        <v>0.18904168064152208</v>
      </c>
      <c r="R53" s="31">
        <f t="shared" si="15"/>
        <v>0.36506026553545573</v>
      </c>
      <c r="S53" s="68">
        <f t="shared" si="15"/>
        <v>0.28497760890215773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144060</v>
      </c>
      <c r="E54" s="46">
        <v>126406</v>
      </c>
      <c r="F54" s="46">
        <v>142586</v>
      </c>
      <c r="G54" s="70">
        <f>G13+G27+G29+G23+G36+G48+G40+G21+G50+G52+G43+G9+G53+G34</f>
        <v>137694.33333333331</v>
      </c>
      <c r="H54" s="46">
        <v>149115</v>
      </c>
      <c r="I54" s="46">
        <v>131188</v>
      </c>
      <c r="J54" s="46">
        <v>147099</v>
      </c>
      <c r="K54" s="70">
        <f t="shared" ref="K54:S54" si="16">K13+K27+K29+K23+K36+K48+K40+K21+K50+K52+K43+K9+K53+K34</f>
        <v>142467.33333333331</v>
      </c>
      <c r="L54" s="71">
        <f t="shared" si="16"/>
        <v>100.00763570734418</v>
      </c>
      <c r="M54" s="71">
        <f t="shared" si="16"/>
        <v>100.01028432194676</v>
      </c>
      <c r="N54" s="71">
        <f t="shared" si="16"/>
        <v>100.00490931788534</v>
      </c>
      <c r="O54" s="72">
        <f t="shared" si="16"/>
        <v>100.00000000000003</v>
      </c>
      <c r="P54" s="71">
        <f t="shared" si="16"/>
        <v>100</v>
      </c>
      <c r="Q54" s="71">
        <f t="shared" si="16"/>
        <v>99.999999999999986</v>
      </c>
      <c r="R54" s="71">
        <f t="shared" si="16"/>
        <v>100.00000000000001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46A9E-AB0A-4AF1-9481-62324504D08D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56</v>
      </c>
      <c r="E8" s="135" t="s">
        <v>57</v>
      </c>
      <c r="F8" s="136" t="s">
        <v>58</v>
      </c>
      <c r="G8" s="130" t="s">
        <v>150</v>
      </c>
      <c r="H8" s="135" t="s">
        <v>56</v>
      </c>
      <c r="I8" s="135" t="s">
        <v>57</v>
      </c>
      <c r="J8" s="136" t="s">
        <v>58</v>
      </c>
      <c r="K8" s="130" t="s">
        <v>150</v>
      </c>
      <c r="L8" s="135" t="s">
        <v>56</v>
      </c>
      <c r="M8" s="135" t="s">
        <v>57</v>
      </c>
      <c r="N8" s="136" t="s">
        <v>58</v>
      </c>
      <c r="O8" s="130" t="s">
        <v>59</v>
      </c>
      <c r="P8" s="135" t="s">
        <v>56</v>
      </c>
      <c r="Q8" s="135" t="s">
        <v>57</v>
      </c>
      <c r="R8" s="136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424117</v>
      </c>
      <c r="E9" s="15">
        <v>419626</v>
      </c>
      <c r="F9" s="15">
        <v>450106</v>
      </c>
      <c r="G9" s="16">
        <f>(+D9+E9+F9)/3</f>
        <v>431283</v>
      </c>
      <c r="H9" s="17">
        <v>432941</v>
      </c>
      <c r="I9" s="17">
        <v>428119</v>
      </c>
      <c r="J9" s="17">
        <v>460428</v>
      </c>
      <c r="K9" s="16">
        <f>(+H9+I9+J9)/3</f>
        <v>440496</v>
      </c>
      <c r="L9" s="18">
        <f t="shared" ref="L9:S12" si="0">(+D9/D$54)*100</f>
        <v>96.997786133143052</v>
      </c>
      <c r="M9" s="18">
        <f t="shared" si="0"/>
        <v>97.182664761423936</v>
      </c>
      <c r="N9" s="18">
        <f t="shared" si="0"/>
        <v>97.223098224044307</v>
      </c>
      <c r="O9" s="19">
        <f t="shared" si="0"/>
        <v>97.13602958565221</v>
      </c>
      <c r="P9" s="18">
        <f t="shared" si="0"/>
        <v>96.358359503497638</v>
      </c>
      <c r="Q9" s="18">
        <f t="shared" si="0"/>
        <v>96.507751160363469</v>
      </c>
      <c r="R9" s="18">
        <f t="shared" si="0"/>
        <v>96.658514312105723</v>
      </c>
      <c r="S9" s="19">
        <f t="shared" si="0"/>
        <v>96.511178674012726</v>
      </c>
      <c r="T9" s="51"/>
    </row>
    <row r="10" spans="1:20" ht="24" customHeight="1" x14ac:dyDescent="0.35">
      <c r="A10" s="13"/>
      <c r="B10" s="13"/>
      <c r="C10" s="20" t="s">
        <v>73</v>
      </c>
      <c r="D10" s="15">
        <v>420881</v>
      </c>
      <c r="E10" s="15">
        <v>416313</v>
      </c>
      <c r="F10" s="15">
        <v>446239</v>
      </c>
      <c r="G10" s="21">
        <f>(+D10+E10+F10)/3</f>
        <v>427811</v>
      </c>
      <c r="H10" s="17">
        <v>420881</v>
      </c>
      <c r="I10" s="17">
        <v>416313</v>
      </c>
      <c r="J10" s="17">
        <v>446239</v>
      </c>
      <c r="K10" s="21">
        <f>(+H10+I10+J10)/3</f>
        <v>427811</v>
      </c>
      <c r="L10" s="18">
        <f t="shared" si="0"/>
        <v>96.257695931790948</v>
      </c>
      <c r="M10" s="18">
        <f t="shared" si="0"/>
        <v>96.415395411205878</v>
      </c>
      <c r="N10" s="18">
        <f t="shared" si="0"/>
        <v>96.38782448667493</v>
      </c>
      <c r="O10" s="22">
        <f t="shared" si="0"/>
        <v>96.354045842445572</v>
      </c>
      <c r="P10" s="18">
        <f t="shared" si="0"/>
        <v>93.674202041829233</v>
      </c>
      <c r="Q10" s="18">
        <f t="shared" si="0"/>
        <v>93.846410481254978</v>
      </c>
      <c r="R10" s="18">
        <f t="shared" si="0"/>
        <v>93.679790907850403</v>
      </c>
      <c r="S10" s="22">
        <f t="shared" si="0"/>
        <v>93.731938223520885</v>
      </c>
    </row>
    <row r="11" spans="1:20" ht="24" customHeight="1" x14ac:dyDescent="0.35">
      <c r="A11" s="13"/>
      <c r="B11" s="13"/>
      <c r="C11" s="20" t="s">
        <v>174</v>
      </c>
      <c r="D11" s="15">
        <v>105</v>
      </c>
      <c r="E11" s="15">
        <v>111</v>
      </c>
      <c r="F11" s="15">
        <v>106</v>
      </c>
      <c r="G11" s="21">
        <f>(+D11+E11+F11)/3</f>
        <v>107.33333333333333</v>
      </c>
      <c r="H11" s="17">
        <v>23</v>
      </c>
      <c r="I11" s="17">
        <v>23</v>
      </c>
      <c r="J11" s="17">
        <v>33</v>
      </c>
      <c r="K11" s="21">
        <f>(+H11+I11+J11)/3</f>
        <v>26.333333333333332</v>
      </c>
      <c r="L11" s="18">
        <f t="shared" si="0"/>
        <v>2.4014051650794521E-2</v>
      </c>
      <c r="M11" s="18">
        <f t="shared" si="0"/>
        <v>2.5706881338425303E-2</v>
      </c>
      <c r="N11" s="18">
        <f t="shared" si="0"/>
        <v>2.2896047623779059E-2</v>
      </c>
      <c r="O11" s="22">
        <f t="shared" si="0"/>
        <v>2.4174228620635025E-2</v>
      </c>
      <c r="P11" s="18">
        <f t="shared" si="0"/>
        <v>5.1190399351885036E-3</v>
      </c>
      <c r="Q11" s="18">
        <f t="shared" si="0"/>
        <v>5.184722651151572E-3</v>
      </c>
      <c r="R11" s="18">
        <f t="shared" si="0"/>
        <v>6.927751944494011E-3</v>
      </c>
      <c r="S11" s="22">
        <f t="shared" si="0"/>
        <v>5.7695439650204952E-3</v>
      </c>
    </row>
    <row r="12" spans="1:20" ht="24" customHeight="1" x14ac:dyDescent="0.35">
      <c r="A12" s="13"/>
      <c r="B12" s="13"/>
      <c r="C12" s="20" t="s">
        <v>75</v>
      </c>
      <c r="D12" s="15">
        <v>3131</v>
      </c>
      <c r="E12" s="15">
        <v>3202</v>
      </c>
      <c r="F12" s="15">
        <v>3761</v>
      </c>
      <c r="G12" s="21">
        <f>(+D12+E12+F12)/3</f>
        <v>3364.6666666666665</v>
      </c>
      <c r="H12" s="17">
        <v>12037</v>
      </c>
      <c r="I12" s="17">
        <v>11783</v>
      </c>
      <c r="J12" s="17">
        <v>14156</v>
      </c>
      <c r="K12" s="21">
        <f>(+H12+I12+J12)/3</f>
        <v>12658.666666666666</v>
      </c>
      <c r="L12" s="18">
        <f t="shared" si="0"/>
        <v>0.71607614970131095</v>
      </c>
      <c r="M12" s="18">
        <f t="shared" si="0"/>
        <v>0.74156246887961996</v>
      </c>
      <c r="N12" s="18">
        <f t="shared" si="0"/>
        <v>0.81237768974559477</v>
      </c>
      <c r="O12" s="22">
        <f t="shared" si="0"/>
        <v>0.75780951458599366</v>
      </c>
      <c r="P12" s="18">
        <f t="shared" si="0"/>
        <v>2.6790384217332179</v>
      </c>
      <c r="Q12" s="18">
        <f t="shared" si="0"/>
        <v>2.6561559564573467</v>
      </c>
      <c r="R12" s="18">
        <f t="shared" si="0"/>
        <v>2.9717956523108251</v>
      </c>
      <c r="S12" s="22">
        <f t="shared" si="0"/>
        <v>2.7734709065268142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655</v>
      </c>
      <c r="E14" s="83">
        <v>631</v>
      </c>
      <c r="F14" s="83">
        <v>631</v>
      </c>
      <c r="G14" s="16">
        <f>(+D14+E14+F14)/3</f>
        <v>639</v>
      </c>
      <c r="H14" s="84">
        <v>977</v>
      </c>
      <c r="I14" s="84">
        <v>946</v>
      </c>
      <c r="J14" s="84">
        <v>950</v>
      </c>
      <c r="K14" s="16">
        <f>(+H14+I14+J14)/3</f>
        <v>957.66666666666663</v>
      </c>
      <c r="L14" s="85">
        <f t="shared" ref="L14:S14" si="1">(+D14/D$54)*100</f>
        <v>0.14980194125019441</v>
      </c>
      <c r="M14" s="85">
        <f t="shared" si="1"/>
        <v>0.14613551463555285</v>
      </c>
      <c r="N14" s="85">
        <f t="shared" si="1"/>
        <v>0.13629628349626968</v>
      </c>
      <c r="O14" s="19">
        <f t="shared" si="1"/>
        <v>0.14391924306135823</v>
      </c>
      <c r="P14" s="85">
        <f t="shared" si="1"/>
        <v>0.21744791376865946</v>
      </c>
      <c r="Q14" s="85">
        <f t="shared" si="1"/>
        <v>0.21324989686910381</v>
      </c>
      <c r="R14" s="85">
        <f t="shared" si="1"/>
        <v>0.19943528325058521</v>
      </c>
      <c r="S14" s="19">
        <f t="shared" si="1"/>
        <v>0.20982151660131498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118</v>
      </c>
      <c r="E16" s="15">
        <v>132</v>
      </c>
      <c r="F16" s="15">
        <v>181</v>
      </c>
      <c r="G16" s="16">
        <f t="shared" ref="G16:G18" si="2">(+D16+E16+F16)/3</f>
        <v>143.66666666666666</v>
      </c>
      <c r="H16" s="25">
        <v>129</v>
      </c>
      <c r="I16" s="25">
        <v>140</v>
      </c>
      <c r="J16" s="25">
        <v>174</v>
      </c>
      <c r="K16" s="16">
        <f t="shared" ref="K16:K18" si="3">(+H16+I16+J16)/3</f>
        <v>147.66666666666666</v>
      </c>
      <c r="L16" s="26">
        <f t="shared" ref="L16:S17" si="4">(+D16/D$54)*100</f>
        <v>2.6987219950416703E-2</v>
      </c>
      <c r="M16" s="26">
        <f t="shared" si="4"/>
        <v>3.0570345375424683E-2</v>
      </c>
      <c r="N16" s="26">
        <f t="shared" si="4"/>
        <v>3.9096081319849145E-2</v>
      </c>
      <c r="O16" s="19">
        <f t="shared" si="4"/>
        <v>3.2357430234452471E-2</v>
      </c>
      <c r="P16" s="26">
        <f t="shared" si="4"/>
        <v>2.8711137027796388E-2</v>
      </c>
      <c r="Q16" s="26">
        <f t="shared" si="4"/>
        <v>3.1559181354835653E-2</v>
      </c>
      <c r="R16" s="26">
        <f t="shared" si="4"/>
        <v>3.6528146616422966E-2</v>
      </c>
      <c r="S16" s="19">
        <f t="shared" si="4"/>
        <v>3.2353265525368095E-2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118</v>
      </c>
      <c r="E17" s="15">
        <v>132</v>
      </c>
      <c r="F17" s="15">
        <v>181</v>
      </c>
      <c r="G17" s="21">
        <f t="shared" si="2"/>
        <v>143.66666666666666</v>
      </c>
      <c r="H17" s="25">
        <v>129</v>
      </c>
      <c r="I17" s="25">
        <v>140</v>
      </c>
      <c r="J17" s="25">
        <v>174</v>
      </c>
      <c r="K17" s="21">
        <f t="shared" si="3"/>
        <v>147.66666666666666</v>
      </c>
      <c r="L17" s="26">
        <f t="shared" si="4"/>
        <v>2.6987219950416703E-2</v>
      </c>
      <c r="M17" s="26">
        <f t="shared" si="4"/>
        <v>3.0570345375424683E-2</v>
      </c>
      <c r="N17" s="26">
        <f t="shared" si="4"/>
        <v>3.9096081319849145E-2</v>
      </c>
      <c r="O17" s="22">
        <f t="shared" si="4"/>
        <v>3.2357430234452471E-2</v>
      </c>
      <c r="P17" s="26">
        <f t="shared" si="4"/>
        <v>2.8711137027796388E-2</v>
      </c>
      <c r="Q17" s="26">
        <f t="shared" si="4"/>
        <v>3.1559181354835653E-2</v>
      </c>
      <c r="R17" s="26">
        <f t="shared" si="4"/>
        <v>3.6528146616422966E-2</v>
      </c>
      <c r="S17" s="22">
        <f t="shared" si="4"/>
        <v>3.2353265525368095E-2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</v>
      </c>
      <c r="D19" s="83">
        <v>5789</v>
      </c>
      <c r="E19" s="83">
        <v>5085</v>
      </c>
      <c r="F19" s="83">
        <v>5371</v>
      </c>
      <c r="G19" s="16">
        <f>(+D19+E19+F19)/3</f>
        <v>5415</v>
      </c>
      <c r="H19" s="84">
        <v>5789</v>
      </c>
      <c r="I19" s="84">
        <v>5085</v>
      </c>
      <c r="J19" s="84">
        <v>5371</v>
      </c>
      <c r="K19" s="16">
        <f>(+H19+I19+J19)/3</f>
        <v>5415</v>
      </c>
      <c r="L19" s="85">
        <f t="shared" ref="L19:N22" si="5">(+D19/D$54)*100</f>
        <v>1.3239747143471381</v>
      </c>
      <c r="M19" s="85">
        <f t="shared" si="5"/>
        <v>1.1776530775305647</v>
      </c>
      <c r="N19" s="85">
        <f t="shared" si="5"/>
        <v>1.1601384130878993</v>
      </c>
      <c r="O19" s="19">
        <f>(+G19/G$54)*100</f>
        <v>1.2195973414354535</v>
      </c>
      <c r="P19" s="85">
        <f t="shared" ref="P19:R22" si="6">(+H19/H$54)*100</f>
        <v>1.2884400949915757</v>
      </c>
      <c r="Q19" s="85">
        <f t="shared" si="6"/>
        <v>1.1462745513524237</v>
      </c>
      <c r="R19" s="85">
        <f t="shared" si="6"/>
        <v>1.1275441119356768</v>
      </c>
      <c r="S19" s="19">
        <f>(+K19/K$54)*100</f>
        <v>1.1864081229336449</v>
      </c>
      <c r="T19" s="51"/>
    </row>
    <row r="20" spans="1:20" ht="24" customHeight="1" x14ac:dyDescent="0.35">
      <c r="A20" s="81"/>
      <c r="B20" s="86"/>
      <c r="C20" s="87" t="s">
        <v>6</v>
      </c>
      <c r="D20" s="83">
        <v>2554</v>
      </c>
      <c r="E20" s="83">
        <v>2095</v>
      </c>
      <c r="F20" s="83">
        <v>2077</v>
      </c>
      <c r="G20" s="21">
        <f>(+D20+E20+F20)/3</f>
        <v>2242</v>
      </c>
      <c r="H20" s="84">
        <v>2554</v>
      </c>
      <c r="I20" s="84">
        <v>2095</v>
      </c>
      <c r="J20" s="84">
        <v>2077</v>
      </c>
      <c r="K20" s="21">
        <f>(+H20+I20+J20)/3</f>
        <v>2242</v>
      </c>
      <c r="L20" s="85">
        <f t="shared" si="5"/>
        <v>0.58411321824884965</v>
      </c>
      <c r="M20" s="85">
        <f t="shared" si="5"/>
        <v>0.48518843607208118</v>
      </c>
      <c r="N20" s="85">
        <f t="shared" si="5"/>
        <v>0.44863293315650099</v>
      </c>
      <c r="O20" s="22">
        <f>(+G20/G$54)*100</f>
        <v>0.50495609224345095</v>
      </c>
      <c r="P20" s="85">
        <f t="shared" si="6"/>
        <v>0.56843599975962777</v>
      </c>
      <c r="Q20" s="85">
        <f t="shared" si="6"/>
        <v>0.47226060670271924</v>
      </c>
      <c r="R20" s="85">
        <f t="shared" si="6"/>
        <v>0.43602850874891097</v>
      </c>
      <c r="S20" s="22">
        <f>(+K20/K$54)*100</f>
        <v>0.49121459124971967</v>
      </c>
    </row>
    <row r="21" spans="1:20" ht="24" customHeight="1" x14ac:dyDescent="0.35">
      <c r="A21" s="81"/>
      <c r="B21" s="86"/>
      <c r="C21" s="87" t="s">
        <v>7</v>
      </c>
      <c r="D21" s="83">
        <v>3229</v>
      </c>
      <c r="E21" s="83">
        <v>2988</v>
      </c>
      <c r="F21" s="83">
        <v>3281</v>
      </c>
      <c r="G21" s="21">
        <f>(+D21+E21+F21)/3</f>
        <v>3166</v>
      </c>
      <c r="H21" s="84">
        <v>3229</v>
      </c>
      <c r="I21" s="84">
        <v>2988</v>
      </c>
      <c r="J21" s="84">
        <v>3281</v>
      </c>
      <c r="K21" s="21">
        <f>(+H21+I21+J21)/3</f>
        <v>3166</v>
      </c>
      <c r="L21" s="85">
        <f t="shared" si="5"/>
        <v>0.73848926457538577</v>
      </c>
      <c r="M21" s="85">
        <f t="shared" si="5"/>
        <v>0.69200145440734051</v>
      </c>
      <c r="N21" s="85">
        <f t="shared" si="5"/>
        <v>0.70869747409074613</v>
      </c>
      <c r="O21" s="22">
        <f>(+G21/G$54)*100</f>
        <v>0.71306466906456989</v>
      </c>
      <c r="P21" s="85">
        <f t="shared" si="6"/>
        <v>0.71866869350972507</v>
      </c>
      <c r="Q21" s="85">
        <f t="shared" si="6"/>
        <v>0.67356309920177815</v>
      </c>
      <c r="R21" s="85">
        <f t="shared" si="6"/>
        <v>0.68878648878438942</v>
      </c>
      <c r="S21" s="22">
        <f>(+K21/K$54)*100</f>
        <v>0.69365985544005915</v>
      </c>
    </row>
    <row r="22" spans="1:20" ht="24" customHeight="1" x14ac:dyDescent="0.35">
      <c r="A22" s="81"/>
      <c r="B22" s="88"/>
      <c r="C22" s="87" t="s">
        <v>8</v>
      </c>
      <c r="D22" s="83">
        <v>6</v>
      </c>
      <c r="E22" s="83">
        <v>2</v>
      </c>
      <c r="F22" s="83">
        <v>13</v>
      </c>
      <c r="G22" s="21">
        <f>(+D22+E22+F22)/3</f>
        <v>7</v>
      </c>
      <c r="H22" s="84">
        <v>6</v>
      </c>
      <c r="I22" s="84">
        <v>2</v>
      </c>
      <c r="J22" s="84">
        <v>13</v>
      </c>
      <c r="K22" s="21">
        <f>(+H22+I22+J22)/3</f>
        <v>7</v>
      </c>
      <c r="L22" s="85">
        <f t="shared" si="5"/>
        <v>1.372231522902544E-3</v>
      </c>
      <c r="M22" s="85">
        <f t="shared" si="5"/>
        <v>4.6318705114279827E-4</v>
      </c>
      <c r="N22" s="85">
        <f t="shared" si="5"/>
        <v>2.8080058406521487E-3</v>
      </c>
      <c r="O22" s="22">
        <f>(+G22/G$54)*100</f>
        <v>1.5765801274327193E-3</v>
      </c>
      <c r="P22" s="85">
        <f t="shared" si="6"/>
        <v>1.3354017222230877E-3</v>
      </c>
      <c r="Q22" s="85">
        <f t="shared" si="6"/>
        <v>4.5084544792622363E-4</v>
      </c>
      <c r="R22" s="85">
        <f t="shared" si="6"/>
        <v>2.729114402376429E-3</v>
      </c>
      <c r="S22" s="22">
        <f>(+K22/K$54)*100</f>
        <v>1.5336762438662077E-3</v>
      </c>
    </row>
    <row r="23" spans="1:20" ht="24" customHeight="1" x14ac:dyDescent="0.35">
      <c r="A23" s="81"/>
      <c r="B23" s="88"/>
      <c r="C23" s="87" t="s">
        <v>9</v>
      </c>
      <c r="D23" s="83"/>
      <c r="E23" s="83"/>
      <c r="F23" s="83"/>
      <c r="G23" s="21"/>
      <c r="H23" s="84"/>
      <c r="I23" s="84"/>
      <c r="J23" s="84"/>
      <c r="K23" s="21"/>
      <c r="L23" s="85"/>
      <c r="M23" s="85"/>
      <c r="N23" s="85"/>
      <c r="O23" s="22"/>
      <c r="P23" s="85"/>
      <c r="Q23" s="85"/>
      <c r="R23" s="85"/>
      <c r="S23" s="22"/>
    </row>
    <row r="24" spans="1:20" ht="24" customHeight="1" x14ac:dyDescent="0.35">
      <c r="A24" s="81"/>
      <c r="B24" s="88"/>
      <c r="C24" s="87" t="s">
        <v>10</v>
      </c>
      <c r="D24" s="83"/>
      <c r="E24" s="83"/>
      <c r="F24" s="83"/>
      <c r="G24" s="21">
        <f>(+D24+E24+F24)/3</f>
        <v>0</v>
      </c>
      <c r="H24" s="84"/>
      <c r="I24" s="84"/>
      <c r="J24" s="84"/>
      <c r="K24" s="21">
        <f>(+H24+I24+J24)/3</f>
        <v>0</v>
      </c>
      <c r="L24" s="85"/>
      <c r="M24" s="85"/>
      <c r="N24" s="85"/>
      <c r="O24" s="22">
        <f>(+G24/G$54)*100</f>
        <v>0</v>
      </c>
      <c r="P24" s="85"/>
      <c r="Q24" s="85"/>
      <c r="R24" s="85"/>
      <c r="S24" s="22">
        <f>(+K24/K$54)*100</f>
        <v>0</v>
      </c>
    </row>
    <row r="25" spans="1:20" ht="24" customHeight="1" x14ac:dyDescent="0.35">
      <c r="A25" s="81"/>
      <c r="B25" s="88"/>
      <c r="C25" s="87" t="s">
        <v>11</v>
      </c>
      <c r="D25" s="83"/>
      <c r="E25" s="83"/>
      <c r="F25" s="83">
        <v>1</v>
      </c>
      <c r="G25" s="21">
        <f>(+D25+E25+F25)/3</f>
        <v>0.33333333333333331</v>
      </c>
      <c r="H25" s="84"/>
      <c r="I25" s="84"/>
      <c r="J25" s="84">
        <v>1</v>
      </c>
      <c r="K25" s="21">
        <f>(+H25+I25+J25)/3</f>
        <v>0.33333333333333331</v>
      </c>
      <c r="L25" s="85"/>
      <c r="M25" s="85"/>
      <c r="N25" s="85">
        <f>(+F25/F$54)*100</f>
        <v>2.160004492809345E-4</v>
      </c>
      <c r="O25" s="22">
        <f>(+G25/G$54)*100</f>
        <v>7.5075244163462813E-5</v>
      </c>
      <c r="P25" s="85"/>
      <c r="Q25" s="85"/>
      <c r="R25" s="85">
        <f>(+J25/J$54)*100</f>
        <v>2.0993187710587912E-4</v>
      </c>
      <c r="S25" s="22">
        <f>(+K25/K$54)*100</f>
        <v>7.3032202088867032E-5</v>
      </c>
    </row>
    <row r="26" spans="1:20" ht="24" customHeight="1" x14ac:dyDescent="0.35">
      <c r="A26" s="23" t="s">
        <v>25</v>
      </c>
      <c r="B26" s="23"/>
      <c r="C26" s="35" t="s">
        <v>52</v>
      </c>
      <c r="D26" s="15"/>
      <c r="E26" s="15"/>
      <c r="F26" s="15"/>
      <c r="G26" s="21"/>
      <c r="H26" s="25"/>
      <c r="I26" s="25"/>
      <c r="J26" s="25"/>
      <c r="K26" s="21"/>
      <c r="L26" s="26"/>
      <c r="M26" s="26"/>
      <c r="N26" s="26"/>
      <c r="O26" s="22"/>
      <c r="P26" s="26"/>
      <c r="Q26" s="26"/>
      <c r="R26" s="26"/>
      <c r="S26" s="22"/>
    </row>
    <row r="27" spans="1:20" ht="24" customHeight="1" x14ac:dyDescent="0.35">
      <c r="A27" s="23"/>
      <c r="B27" s="34"/>
      <c r="C27" s="35" t="s">
        <v>175</v>
      </c>
      <c r="D27" s="15">
        <v>2035</v>
      </c>
      <c r="E27" s="15">
        <v>2115</v>
      </c>
      <c r="F27" s="15">
        <v>2021</v>
      </c>
      <c r="G27" s="16">
        <f>(+D27+E27+F27)/3</f>
        <v>2057</v>
      </c>
      <c r="H27" s="25">
        <v>4268</v>
      </c>
      <c r="I27" s="25">
        <v>3996</v>
      </c>
      <c r="J27" s="25">
        <v>4305</v>
      </c>
      <c r="K27" s="16">
        <f>(+H27+I27+J27)/3</f>
        <v>4189.666666666667</v>
      </c>
      <c r="L27" s="26">
        <f t="shared" ref="L27:S27" si="7">(+D27/D$54)*100</f>
        <v>0.46541519151777949</v>
      </c>
      <c r="M27" s="26">
        <f t="shared" si="7"/>
        <v>0.48982030658350911</v>
      </c>
      <c r="N27" s="26">
        <f t="shared" si="7"/>
        <v>0.43653690799676859</v>
      </c>
      <c r="O27" s="19">
        <f t="shared" si="7"/>
        <v>0.46328933173272913</v>
      </c>
      <c r="P27" s="26">
        <f t="shared" si="7"/>
        <v>0.94991575840802311</v>
      </c>
      <c r="Q27" s="26">
        <f t="shared" si="7"/>
        <v>0.90078920495659487</v>
      </c>
      <c r="R27" s="26">
        <f t="shared" si="7"/>
        <v>0.90375673094080977</v>
      </c>
      <c r="S27" s="19">
        <f t="shared" si="7"/>
        <v>0.91794174805496975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427</v>
      </c>
      <c r="E29" s="83">
        <v>413</v>
      </c>
      <c r="F29" s="83">
        <v>485</v>
      </c>
      <c r="G29" s="16">
        <f>(+D29+E29+F29)/3</f>
        <v>441.66666666666669</v>
      </c>
      <c r="H29" s="84">
        <v>415</v>
      </c>
      <c r="I29" s="84">
        <v>397</v>
      </c>
      <c r="J29" s="84">
        <v>438</v>
      </c>
      <c r="K29" s="16">
        <f>(+H29+I29+J29)/3</f>
        <v>416.66666666666669</v>
      </c>
      <c r="L29" s="85">
        <f t="shared" ref="L29:S29" si="8">(+D29/D$54)*100</f>
        <v>9.7657143379897726E-2</v>
      </c>
      <c r="M29" s="85">
        <f t="shared" si="8"/>
        <v>9.564812606098784E-2</v>
      </c>
      <c r="N29" s="85">
        <f t="shared" si="8"/>
        <v>0.10476021790125324</v>
      </c>
      <c r="O29" s="19">
        <f t="shared" si="8"/>
        <v>9.9474698516588245E-2</v>
      </c>
      <c r="P29" s="85">
        <f t="shared" si="8"/>
        <v>9.2365285787096893E-2</v>
      </c>
      <c r="Q29" s="85">
        <f t="shared" si="8"/>
        <v>8.9492821413355392E-2</v>
      </c>
      <c r="R29" s="85">
        <f t="shared" si="8"/>
        <v>9.1950162172375074E-2</v>
      </c>
      <c r="S29" s="19">
        <f t="shared" si="8"/>
        <v>9.1290252611083783E-2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1134</v>
      </c>
      <c r="E31" s="15">
        <v>1061</v>
      </c>
      <c r="F31" s="15">
        <v>1076</v>
      </c>
      <c r="G31" s="16">
        <f>(+D31+E31+F31)/3</f>
        <v>1090.3333333333333</v>
      </c>
      <c r="H31" s="25">
        <v>1280</v>
      </c>
      <c r="I31" s="25">
        <v>1200</v>
      </c>
      <c r="J31" s="25">
        <v>1238</v>
      </c>
      <c r="K31" s="16">
        <f>(+H31+I31+J31)/3</f>
        <v>1239.3333333333333</v>
      </c>
      <c r="L31" s="26">
        <f t="shared" ref="L31:S34" si="9">(+D31/D$54)*100</f>
        <v>0.25935175782858083</v>
      </c>
      <c r="M31" s="26">
        <f t="shared" si="9"/>
        <v>0.24572073063125446</v>
      </c>
      <c r="N31" s="26">
        <f t="shared" si="9"/>
        <v>0.23241648342628551</v>
      </c>
      <c r="O31" s="19">
        <f t="shared" si="9"/>
        <v>0.24557112365868689</v>
      </c>
      <c r="P31" s="26">
        <f t="shared" si="9"/>
        <v>0.2848857007409254</v>
      </c>
      <c r="Q31" s="26">
        <f t="shared" si="9"/>
        <v>0.27050726875573422</v>
      </c>
      <c r="R31" s="26">
        <f t="shared" si="9"/>
        <v>0.25989566385707841</v>
      </c>
      <c r="S31" s="19">
        <f t="shared" si="9"/>
        <v>0.27153372736640763</v>
      </c>
    </row>
    <row r="32" spans="1:20" ht="24" customHeight="1" x14ac:dyDescent="0.35">
      <c r="A32" s="23"/>
      <c r="B32" s="34"/>
      <c r="C32" s="24" t="s">
        <v>53</v>
      </c>
      <c r="D32" s="15">
        <v>325</v>
      </c>
      <c r="E32" s="15">
        <v>290</v>
      </c>
      <c r="F32" s="15">
        <v>283</v>
      </c>
      <c r="G32" s="21">
        <f>(+D32+E32+F32)/3</f>
        <v>299.33333333333331</v>
      </c>
      <c r="H32" s="25">
        <v>485</v>
      </c>
      <c r="I32" s="25">
        <v>471</v>
      </c>
      <c r="J32" s="25">
        <v>504</v>
      </c>
      <c r="K32" s="21">
        <f>(+H32+I32+J32)/3</f>
        <v>486.66666666666669</v>
      </c>
      <c r="L32" s="26">
        <f t="shared" si="9"/>
        <v>7.432920749055448E-2</v>
      </c>
      <c r="M32" s="26">
        <f t="shared" si="9"/>
        <v>6.7162122415705752E-2</v>
      </c>
      <c r="N32" s="26">
        <f t="shared" si="9"/>
        <v>6.1128127146504466E-2</v>
      </c>
      <c r="O32" s="22">
        <f t="shared" si="9"/>
        <v>6.7417569258789611E-2</v>
      </c>
      <c r="P32" s="26">
        <f t="shared" si="9"/>
        <v>0.10794497254636626</v>
      </c>
      <c r="Q32" s="26">
        <f t="shared" si="9"/>
        <v>0.10617410298662568</v>
      </c>
      <c r="R32" s="26">
        <f t="shared" si="9"/>
        <v>0.10580566606136307</v>
      </c>
      <c r="S32" s="22">
        <f t="shared" si="9"/>
        <v>0.10662701504974587</v>
      </c>
    </row>
    <row r="33" spans="1:20" ht="24" customHeight="1" x14ac:dyDescent="0.35">
      <c r="A33" s="23"/>
      <c r="B33" s="34"/>
      <c r="C33" s="24" t="s">
        <v>54</v>
      </c>
      <c r="D33" s="15">
        <v>440</v>
      </c>
      <c r="E33" s="15">
        <v>425</v>
      </c>
      <c r="F33" s="15">
        <v>438</v>
      </c>
      <c r="G33" s="21">
        <f>(+D33+E33+F33)/3</f>
        <v>434.33333333333331</v>
      </c>
      <c r="H33" s="25">
        <v>358</v>
      </c>
      <c r="I33" s="25">
        <v>326</v>
      </c>
      <c r="J33" s="25">
        <v>347</v>
      </c>
      <c r="K33" s="21">
        <f>(+H33+I33+J33)/3</f>
        <v>343.66666666666669</v>
      </c>
      <c r="L33" s="26">
        <f t="shared" si="9"/>
        <v>0.1006303116795199</v>
      </c>
      <c r="M33" s="26">
        <f t="shared" si="9"/>
        <v>9.8427248367844625E-2</v>
      </c>
      <c r="N33" s="26">
        <f t="shared" si="9"/>
        <v>9.4608196785049309E-2</v>
      </c>
      <c r="O33" s="22">
        <f t="shared" si="9"/>
        <v>9.7823043144992058E-2</v>
      </c>
      <c r="P33" s="26">
        <f t="shared" si="9"/>
        <v>7.9678969425977561E-2</v>
      </c>
      <c r="Q33" s="26">
        <f t="shared" si="9"/>
        <v>7.3487808011974451E-2</v>
      </c>
      <c r="R33" s="26">
        <f t="shared" si="9"/>
        <v>7.2846361355740061E-2</v>
      </c>
      <c r="S33" s="22">
        <f t="shared" si="9"/>
        <v>7.5296200353621903E-2</v>
      </c>
    </row>
    <row r="34" spans="1:20" ht="24" customHeight="1" x14ac:dyDescent="0.35">
      <c r="A34" s="23"/>
      <c r="B34" s="34"/>
      <c r="C34" s="24" t="s">
        <v>55</v>
      </c>
      <c r="D34" s="15">
        <v>369</v>
      </c>
      <c r="E34" s="15">
        <v>346</v>
      </c>
      <c r="F34" s="15">
        <v>355</v>
      </c>
      <c r="G34" s="21">
        <f>(+D34+E34+F34)/3</f>
        <v>356.66666666666669</v>
      </c>
      <c r="H34" s="25">
        <v>437</v>
      </c>
      <c r="I34" s="25">
        <v>403</v>
      </c>
      <c r="J34" s="25">
        <v>387</v>
      </c>
      <c r="K34" s="21">
        <f>(+H34+I34+J34)/3</f>
        <v>409</v>
      </c>
      <c r="L34" s="26">
        <f t="shared" si="9"/>
        <v>8.4392238658506466E-2</v>
      </c>
      <c r="M34" s="26">
        <f t="shared" si="9"/>
        <v>8.0131359847704087E-2</v>
      </c>
      <c r="N34" s="26">
        <f t="shared" si="9"/>
        <v>7.6680159494731739E-2</v>
      </c>
      <c r="O34" s="22">
        <f t="shared" si="9"/>
        <v>8.0330511254905229E-2</v>
      </c>
      <c r="P34" s="26">
        <f t="shared" si="9"/>
        <v>9.7261758768581549E-2</v>
      </c>
      <c r="Q34" s="26">
        <f t="shared" si="9"/>
        <v>9.0845357757134065E-2</v>
      </c>
      <c r="R34" s="26">
        <f t="shared" si="9"/>
        <v>8.1243636439975231E-2</v>
      </c>
      <c r="S34" s="22">
        <f t="shared" si="9"/>
        <v>8.9610511963039846E-2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2343</v>
      </c>
      <c r="E36" s="83">
        <v>2215</v>
      </c>
      <c r="F36" s="83">
        <v>2473</v>
      </c>
      <c r="G36" s="16">
        <f>(+D36+E36+F36)/3</f>
        <v>2343.6666666666665</v>
      </c>
      <c r="H36" s="84">
        <v>2517</v>
      </c>
      <c r="I36" s="84">
        <v>2476</v>
      </c>
      <c r="J36" s="84">
        <v>2600</v>
      </c>
      <c r="K36" s="16">
        <f>(+H36+I36+J36)/3</f>
        <v>2531</v>
      </c>
      <c r="L36" s="85">
        <f t="shared" ref="L36:S36" si="10">(+D36/D$54)*100</f>
        <v>0.5358564096934435</v>
      </c>
      <c r="M36" s="85">
        <f t="shared" si="10"/>
        <v>0.51297965914064902</v>
      </c>
      <c r="N36" s="85">
        <f t="shared" si="10"/>
        <v>0.53416911107175102</v>
      </c>
      <c r="O36" s="19">
        <f t="shared" si="10"/>
        <v>0.52785404171330708</v>
      </c>
      <c r="P36" s="85">
        <f t="shared" si="10"/>
        <v>0.5602010224725853</v>
      </c>
      <c r="Q36" s="85">
        <f t="shared" si="10"/>
        <v>0.55814666453266493</v>
      </c>
      <c r="R36" s="85">
        <f t="shared" si="10"/>
        <v>0.54582288047528582</v>
      </c>
      <c r="S36" s="19">
        <f t="shared" si="10"/>
        <v>0.55453351046076738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60</v>
      </c>
      <c r="E40" s="15">
        <v>92</v>
      </c>
      <c r="F40" s="15">
        <v>1</v>
      </c>
      <c r="G40" s="16">
        <f t="shared" ref="G40:G42" si="11">(+D40+E40+F40)/3</f>
        <v>51</v>
      </c>
      <c r="H40" s="25">
        <v>167</v>
      </c>
      <c r="I40" s="25">
        <v>364</v>
      </c>
      <c r="J40" s="25">
        <v>0</v>
      </c>
      <c r="K40" s="16">
        <f t="shared" ref="K40:K42" si="12">(+H40+I40+J40)/3</f>
        <v>177</v>
      </c>
      <c r="L40" s="26">
        <f t="shared" ref="L40:S40" si="13">(+D40/D$54)*100</f>
        <v>1.3722315229025442E-2</v>
      </c>
      <c r="M40" s="26">
        <f t="shared" si="13"/>
        <v>2.1306604352568717E-2</v>
      </c>
      <c r="N40" s="26">
        <f t="shared" si="13"/>
        <v>2.160004492809345E-4</v>
      </c>
      <c r="O40" s="19">
        <f t="shared" si="13"/>
        <v>1.1486512357009811E-2</v>
      </c>
      <c r="P40" s="26">
        <f t="shared" si="13"/>
        <v>3.7168681268542607E-2</v>
      </c>
      <c r="Q40" s="26">
        <f t="shared" si="13"/>
        <v>8.2053871522572708E-2</v>
      </c>
      <c r="R40" s="26">
        <f t="shared" si="13"/>
        <v>0</v>
      </c>
      <c r="S40" s="19">
        <f t="shared" si="13"/>
        <v>3.8780099309188396E-2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11"/>
        <v>0</v>
      </c>
      <c r="H41" s="25"/>
      <c r="I41" s="25"/>
      <c r="J41" s="25"/>
      <c r="K41" s="21">
        <f t="shared" si="12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60</v>
      </c>
      <c r="E42" s="15">
        <v>92</v>
      </c>
      <c r="F42" s="15">
        <v>1</v>
      </c>
      <c r="G42" s="21">
        <f t="shared" si="11"/>
        <v>51</v>
      </c>
      <c r="H42" s="25">
        <v>167</v>
      </c>
      <c r="I42" s="25">
        <v>364</v>
      </c>
      <c r="J42" s="25">
        <v>0</v>
      </c>
      <c r="K42" s="21">
        <f t="shared" si="12"/>
        <v>177</v>
      </c>
      <c r="L42" s="26">
        <f>(+D42/D$54)*100</f>
        <v>1.3722315229025442E-2</v>
      </c>
      <c r="M42" s="26">
        <f>(+E42/E$54)*100</f>
        <v>2.1306604352568717E-2</v>
      </c>
      <c r="N42" s="26">
        <f>(+F42/F$54)*100</f>
        <v>2.160004492809345E-4</v>
      </c>
      <c r="O42" s="22">
        <f>(+G42/G$54)*100</f>
        <v>1.1486512357009811E-2</v>
      </c>
      <c r="P42" s="26">
        <f>(+H42/H$54)*100</f>
        <v>3.7168681268542607E-2</v>
      </c>
      <c r="Q42" s="26">
        <f>(+I42/I$54)*100</f>
        <v>8.2053871522572708E-2</v>
      </c>
      <c r="R42" s="26">
        <f>(+J42/J$54)*100</f>
        <v>0</v>
      </c>
      <c r="S42" s="22">
        <f>(+K42/K$54)*100</f>
        <v>3.8780099309188396E-2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136</v>
      </c>
      <c r="E44" s="83">
        <v>113</v>
      </c>
      <c r="F44" s="83">
        <v>126</v>
      </c>
      <c r="G44" s="16">
        <f>(+D44+E44+F44)/3</f>
        <v>125</v>
      </c>
      <c r="H44" s="84">
        <v>264</v>
      </c>
      <c r="I44" s="84">
        <v>249</v>
      </c>
      <c r="J44" s="90">
        <v>258</v>
      </c>
      <c r="K44" s="16">
        <f>(+H44+I44+J44)/3</f>
        <v>257</v>
      </c>
      <c r="L44" s="85">
        <f t="shared" ref="L44:S44" si="14">(+D44/D$54)*100</f>
        <v>3.1103914519124334E-2</v>
      </c>
      <c r="M44" s="85">
        <f t="shared" si="14"/>
        <v>2.6170068389568098E-2</v>
      </c>
      <c r="N44" s="91">
        <f t="shared" si="14"/>
        <v>2.721605660939775E-2</v>
      </c>
      <c r="O44" s="19">
        <f t="shared" si="14"/>
        <v>2.8153216561298558E-2</v>
      </c>
      <c r="P44" s="85">
        <f t="shared" si="14"/>
        <v>5.8757675777815863E-2</v>
      </c>
      <c r="Q44" s="85">
        <f t="shared" si="14"/>
        <v>5.613025826681485E-2</v>
      </c>
      <c r="R44" s="91">
        <f t="shared" si="14"/>
        <v>5.4162424293316816E-2</v>
      </c>
      <c r="S44" s="19">
        <f t="shared" si="14"/>
        <v>5.6307827810516485E-2</v>
      </c>
      <c r="T44" s="73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286</v>
      </c>
      <c r="E46" s="15">
        <v>175</v>
      </c>
      <c r="F46" s="15">
        <v>341</v>
      </c>
      <c r="G46" s="16">
        <f t="shared" ref="G46" si="15">(+D46+E46+F46)/3</f>
        <v>267.33333333333331</v>
      </c>
      <c r="H46" s="25">
        <v>419</v>
      </c>
      <c r="I46" s="25">
        <v>517</v>
      </c>
      <c r="J46" s="25">
        <v>443</v>
      </c>
      <c r="K46" s="16">
        <f t="shared" ref="K46" si="16">(+H46+I46+J46)/3</f>
        <v>459.66666666666669</v>
      </c>
      <c r="L46" s="26">
        <f t="shared" ref="L46:S46" si="17">(+D46/D$54)*100</f>
        <v>6.5409702591687935E-2</v>
      </c>
      <c r="M46" s="26">
        <f t="shared" si="17"/>
        <v>4.0528866974994852E-2</v>
      </c>
      <c r="N46" s="26">
        <f t="shared" si="17"/>
        <v>7.3656153204798666E-2</v>
      </c>
      <c r="O46" s="19">
        <f t="shared" si="17"/>
        <v>6.0210345819097177E-2</v>
      </c>
      <c r="P46" s="26">
        <f t="shared" si="17"/>
        <v>9.3255553601912289E-2</v>
      </c>
      <c r="Q46" s="26">
        <f t="shared" si="17"/>
        <v>0.11654354828892881</v>
      </c>
      <c r="R46" s="26">
        <f t="shared" si="17"/>
        <v>9.2999821557904455E-2</v>
      </c>
      <c r="S46" s="19">
        <f t="shared" si="17"/>
        <v>0.10071140668054765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8</v>
      </c>
      <c r="E48" s="83">
        <v>9</v>
      </c>
      <c r="F48" s="83">
        <v>3</v>
      </c>
      <c r="G48" s="16">
        <f t="shared" ref="G48:G53" si="18">(+D48+E48+F48)/3</f>
        <v>6.666666666666667</v>
      </c>
      <c r="H48" s="84">
        <v>3</v>
      </c>
      <c r="I48" s="84">
        <v>3</v>
      </c>
      <c r="J48" s="84">
        <v>1</v>
      </c>
      <c r="K48" s="16">
        <f t="shared" ref="K48:K53" si="19">(+H48+I48+J48)/3</f>
        <v>2.3333333333333335</v>
      </c>
      <c r="L48" s="85">
        <f t="shared" ref="L48:S49" si="20">(+D48/D$54)*100</f>
        <v>1.8296420305367253E-3</v>
      </c>
      <c r="M48" s="85">
        <f t="shared" si="20"/>
        <v>2.0843417301425922E-3</v>
      </c>
      <c r="N48" s="91">
        <f t="shared" si="20"/>
        <v>6.4800134784280354E-4</v>
      </c>
      <c r="O48" s="19">
        <f t="shared" si="20"/>
        <v>1.5015048832692564E-3</v>
      </c>
      <c r="P48" s="85">
        <f t="shared" si="20"/>
        <v>6.6770086111154385E-4</v>
      </c>
      <c r="Q48" s="85">
        <f t="shared" si="20"/>
        <v>6.762681718893355E-4</v>
      </c>
      <c r="R48" s="85">
        <f t="shared" si="20"/>
        <v>2.0993187710587912E-4</v>
      </c>
      <c r="S48" s="19">
        <f t="shared" si="20"/>
        <v>5.1122541462206923E-4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8"/>
        <v>0</v>
      </c>
      <c r="H49" s="25">
        <v>0</v>
      </c>
      <c r="I49" s="25">
        <v>0</v>
      </c>
      <c r="J49" s="25">
        <v>0</v>
      </c>
      <c r="K49" s="16">
        <f t="shared" si="19"/>
        <v>0</v>
      </c>
      <c r="L49" s="26">
        <f t="shared" si="20"/>
        <v>0</v>
      </c>
      <c r="M49" s="26">
        <f t="shared" si="20"/>
        <v>0</v>
      </c>
      <c r="N49" s="26">
        <f t="shared" si="20"/>
        <v>0</v>
      </c>
      <c r="O49" s="19">
        <f t="shared" si="20"/>
        <v>0</v>
      </c>
      <c r="P49" s="26">
        <f t="shared" si="20"/>
        <v>0</v>
      </c>
      <c r="Q49" s="26">
        <f t="shared" si="20"/>
        <v>0</v>
      </c>
      <c r="R49" s="26">
        <f t="shared" si="20"/>
        <v>0</v>
      </c>
      <c r="S49" s="19">
        <f t="shared" si="20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 t="shared" si="18"/>
        <v>0</v>
      </c>
      <c r="H50" s="25"/>
      <c r="I50" s="25"/>
      <c r="J50" s="25"/>
      <c r="K50" s="21">
        <f t="shared" si="19"/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 t="shared" si="18"/>
        <v>0</v>
      </c>
      <c r="H51" s="25"/>
      <c r="I51" s="25"/>
      <c r="J51" s="25"/>
      <c r="K51" s="21">
        <f t="shared" si="19"/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 t="shared" si="18"/>
        <v>0</v>
      </c>
      <c r="H52" s="25"/>
      <c r="I52" s="25"/>
      <c r="J52" s="25"/>
      <c r="K52" s="21">
        <f t="shared" si="19"/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136</v>
      </c>
      <c r="E53" s="94">
        <v>124</v>
      </c>
      <c r="F53" s="94">
        <v>147</v>
      </c>
      <c r="G53" s="67">
        <f t="shared" si="18"/>
        <v>135.66666666666666</v>
      </c>
      <c r="H53" s="84">
        <v>134</v>
      </c>
      <c r="I53" s="84">
        <v>119</v>
      </c>
      <c r="J53" s="84">
        <v>139</v>
      </c>
      <c r="K53" s="67">
        <f t="shared" si="19"/>
        <v>130.66666666666666</v>
      </c>
      <c r="L53" s="85">
        <f>(+D53/D$54)*100</f>
        <v>3.1103914519124334E-2</v>
      </c>
      <c r="M53" s="85">
        <f>(+E53/E$54)*100</f>
        <v>2.8717597170853489E-2</v>
      </c>
      <c r="N53" s="85">
        <f>(+F53/F$54)*100</f>
        <v>3.1752066044297367E-2</v>
      </c>
      <c r="O53" s="68">
        <f>(+G53/G$54)*100</f>
        <v>3.0555624374529366E-2</v>
      </c>
      <c r="P53" s="85">
        <f>(+H53/H$54)*100</f>
        <v>2.9823971796315626E-2</v>
      </c>
      <c r="Q53" s="85">
        <f>(+I53/I$54)*100</f>
        <v>2.6825304151610309E-2</v>
      </c>
      <c r="R53" s="85">
        <f>(+J53/J$54)*100</f>
        <v>2.9180530917717201E-2</v>
      </c>
      <c r="S53" s="68">
        <f>(+K53/K$54)*100</f>
        <v>2.8628623218835872E-2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21">+D9+D14+D27+D16+D19+D31+D38+D36+D40+D44+D48+D46+D49+D53+D29</f>
        <v>437244</v>
      </c>
      <c r="E54" s="46">
        <f t="shared" si="21"/>
        <v>431791</v>
      </c>
      <c r="F54" s="46">
        <f t="shared" si="21"/>
        <v>462962</v>
      </c>
      <c r="G54" s="70">
        <f t="shared" si="21"/>
        <v>443999.00000000006</v>
      </c>
      <c r="H54" s="46">
        <f t="shared" si="21"/>
        <v>449303</v>
      </c>
      <c r="I54" s="46">
        <f t="shared" si="21"/>
        <v>443611</v>
      </c>
      <c r="J54" s="46">
        <f t="shared" si="21"/>
        <v>476345</v>
      </c>
      <c r="K54" s="70">
        <f t="shared" si="21"/>
        <v>456419.66666666674</v>
      </c>
      <c r="L54" s="71">
        <f t="shared" si="21"/>
        <v>100</v>
      </c>
      <c r="M54" s="71">
        <f t="shared" si="21"/>
        <v>100</v>
      </c>
      <c r="N54" s="71">
        <f t="shared" si="21"/>
        <v>100</v>
      </c>
      <c r="O54" s="72">
        <f t="shared" si="21"/>
        <v>100</v>
      </c>
      <c r="P54" s="71">
        <f t="shared" si="21"/>
        <v>100</v>
      </c>
      <c r="Q54" s="71">
        <f t="shared" si="21"/>
        <v>100.00000000000001</v>
      </c>
      <c r="R54" s="71">
        <f t="shared" si="21"/>
        <v>100.00000000000001</v>
      </c>
      <c r="S54" s="72">
        <f t="shared" si="21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114084</v>
      </c>
      <c r="E9" s="15">
        <v>106553</v>
      </c>
      <c r="F9" s="15">
        <v>116970</v>
      </c>
      <c r="G9" s="16">
        <f t="shared" ref="G9:G16" si="0">(+D9+E9+F9)/3</f>
        <v>112535.66666666667</v>
      </c>
      <c r="H9" s="17">
        <v>116836</v>
      </c>
      <c r="I9" s="17">
        <v>109488</v>
      </c>
      <c r="J9" s="17">
        <v>120017</v>
      </c>
      <c r="K9" s="16">
        <f t="shared" ref="K9:K16" si="1">(+H9+I9+J9)/3</f>
        <v>115447</v>
      </c>
      <c r="L9" s="18">
        <f t="shared" ref="L9:S16" si="2">(+D9/D$54)*100</f>
        <v>85.311118921384605</v>
      </c>
      <c r="M9" s="18">
        <f t="shared" si="2"/>
        <v>86.166797402534385</v>
      </c>
      <c r="N9" s="18">
        <f t="shared" si="2"/>
        <v>86.630968516008622</v>
      </c>
      <c r="O9" s="19">
        <f t="shared" si="2"/>
        <v>86.027892232933013</v>
      </c>
      <c r="P9" s="18">
        <f t="shared" si="2"/>
        <v>85.033478893740906</v>
      </c>
      <c r="Q9" s="18">
        <f t="shared" si="2"/>
        <v>85.430711610486881</v>
      </c>
      <c r="R9" s="18">
        <f t="shared" si="2"/>
        <v>85.838631926017584</v>
      </c>
      <c r="S9" s="19">
        <f t="shared" si="2"/>
        <v>85.436766269423288</v>
      </c>
      <c r="T9" s="51"/>
    </row>
    <row r="10" spans="1:20" ht="24" customHeight="1" x14ac:dyDescent="0.35">
      <c r="A10" s="13"/>
      <c r="B10" s="13"/>
      <c r="C10" s="20" t="s">
        <v>73</v>
      </c>
      <c r="D10" s="15">
        <v>113067</v>
      </c>
      <c r="E10" s="15">
        <v>105726</v>
      </c>
      <c r="F10" s="15">
        <v>116185</v>
      </c>
      <c r="G10" s="21">
        <f t="shared" si="0"/>
        <v>111659.33333333333</v>
      </c>
      <c r="H10" s="17">
        <v>113067</v>
      </c>
      <c r="I10" s="17">
        <v>105726</v>
      </c>
      <c r="J10" s="17">
        <v>116185</v>
      </c>
      <c r="K10" s="21">
        <f t="shared" si="1"/>
        <v>111659.33333333333</v>
      </c>
      <c r="L10" s="18">
        <f t="shared" si="2"/>
        <v>84.550614311246036</v>
      </c>
      <c r="M10" s="18">
        <f t="shared" si="2"/>
        <v>85.498022788474756</v>
      </c>
      <c r="N10" s="18">
        <f t="shared" si="2"/>
        <v>86.049577473133809</v>
      </c>
      <c r="O10" s="22">
        <f t="shared" si="2"/>
        <v>85.357979201863216</v>
      </c>
      <c r="P10" s="18">
        <f t="shared" si="2"/>
        <v>82.290393013100442</v>
      </c>
      <c r="Q10" s="18">
        <f t="shared" si="2"/>
        <v>82.495318352059925</v>
      </c>
      <c r="R10" s="18">
        <f t="shared" si="2"/>
        <v>83.097906549275123</v>
      </c>
      <c r="S10" s="22">
        <f t="shared" si="2"/>
        <v>82.633696534337176</v>
      </c>
    </row>
    <row r="11" spans="1:20" ht="24" customHeight="1" x14ac:dyDescent="0.35">
      <c r="A11" s="13"/>
      <c r="B11" s="13"/>
      <c r="C11" s="20" t="s">
        <v>74</v>
      </c>
      <c r="D11" s="15">
        <v>54</v>
      </c>
      <c r="E11" s="15">
        <v>50</v>
      </c>
      <c r="F11" s="15">
        <v>60</v>
      </c>
      <c r="G11" s="21">
        <f t="shared" si="0"/>
        <v>54.666666666666664</v>
      </c>
      <c r="H11" s="17">
        <v>23</v>
      </c>
      <c r="I11" s="17">
        <v>21</v>
      </c>
      <c r="J11" s="17">
        <v>24</v>
      </c>
      <c r="K11" s="21">
        <f t="shared" si="1"/>
        <v>22.666666666666668</v>
      </c>
      <c r="L11" s="18">
        <f t="shared" si="2"/>
        <v>4.0380775759569866E-2</v>
      </c>
      <c r="M11" s="18">
        <f t="shared" si="2"/>
        <v>4.0433773522347748E-2</v>
      </c>
      <c r="N11" s="18">
        <f t="shared" si="2"/>
        <v>4.4437531939476083E-2</v>
      </c>
      <c r="O11" s="22">
        <f t="shared" si="2"/>
        <v>4.1789934231816914E-2</v>
      </c>
      <c r="P11" s="18">
        <f t="shared" si="2"/>
        <v>1.6739446870451237E-2</v>
      </c>
      <c r="Q11" s="18">
        <f t="shared" si="2"/>
        <v>1.6385767790262174E-2</v>
      </c>
      <c r="R11" s="18">
        <f t="shared" si="2"/>
        <v>1.7165294635130206E-2</v>
      </c>
      <c r="S11" s="22">
        <f t="shared" si="2"/>
        <v>1.6774508667240617E-2</v>
      </c>
    </row>
    <row r="12" spans="1:20" ht="24" customHeight="1" x14ac:dyDescent="0.35">
      <c r="A12" s="13"/>
      <c r="B12" s="13"/>
      <c r="C12" s="20" t="s">
        <v>75</v>
      </c>
      <c r="D12" s="15">
        <v>963</v>
      </c>
      <c r="E12" s="15">
        <v>777</v>
      </c>
      <c r="F12" s="15">
        <v>725</v>
      </c>
      <c r="G12" s="21">
        <f t="shared" si="0"/>
        <v>821.66666666666663</v>
      </c>
      <c r="H12" s="17">
        <v>3746</v>
      </c>
      <c r="I12" s="17">
        <v>3741</v>
      </c>
      <c r="J12" s="17">
        <v>3808</v>
      </c>
      <c r="K12" s="21">
        <f t="shared" si="1"/>
        <v>3765</v>
      </c>
      <c r="L12" s="18">
        <f t="shared" si="2"/>
        <v>0.72012383437899607</v>
      </c>
      <c r="M12" s="18">
        <f t="shared" si="2"/>
        <v>0.62834084053728401</v>
      </c>
      <c r="N12" s="18">
        <f t="shared" si="2"/>
        <v>0.53695351093533594</v>
      </c>
      <c r="O12" s="22">
        <f t="shared" si="2"/>
        <v>0.62812309683797973</v>
      </c>
      <c r="P12" s="18">
        <f t="shared" si="2"/>
        <v>2.7263464337700145</v>
      </c>
      <c r="Q12" s="18">
        <f t="shared" si="2"/>
        <v>2.9190074906367038</v>
      </c>
      <c r="R12" s="18">
        <f t="shared" si="2"/>
        <v>2.7235600821073258</v>
      </c>
      <c r="S12" s="22">
        <f t="shared" si="2"/>
        <v>2.7862952264188645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11829</v>
      </c>
      <c r="E13" s="29">
        <v>10281</v>
      </c>
      <c r="F13" s="29">
        <v>10538</v>
      </c>
      <c r="G13" s="16">
        <f t="shared" si="0"/>
        <v>10882.666666666666</v>
      </c>
      <c r="H13" s="30">
        <v>11829</v>
      </c>
      <c r="I13" s="30">
        <v>10281</v>
      </c>
      <c r="J13" s="30">
        <v>10538</v>
      </c>
      <c r="K13" s="16">
        <f t="shared" si="1"/>
        <v>10882.666666666666</v>
      </c>
      <c r="L13" s="31">
        <f t="shared" si="2"/>
        <v>8.8456332677768881</v>
      </c>
      <c r="M13" s="31">
        <f t="shared" si="2"/>
        <v>8.3139925116651447</v>
      </c>
      <c r="N13" s="31">
        <f t="shared" si="2"/>
        <v>7.80471185963665</v>
      </c>
      <c r="O13" s="19">
        <f t="shared" si="2"/>
        <v>8.3192547121973082</v>
      </c>
      <c r="P13" s="31">
        <f t="shared" si="2"/>
        <v>8.6091703056768552</v>
      </c>
      <c r="Q13" s="31">
        <f t="shared" si="2"/>
        <v>8.0220037453183526</v>
      </c>
      <c r="R13" s="31">
        <f t="shared" si="2"/>
        <v>7.5369947860417552</v>
      </c>
      <c r="S13" s="19">
        <f t="shared" si="2"/>
        <v>8.0537376318834077</v>
      </c>
      <c r="T13" s="51"/>
    </row>
    <row r="14" spans="1:20" ht="24" customHeight="1" x14ac:dyDescent="0.35">
      <c r="A14" s="27"/>
      <c r="B14" s="27"/>
      <c r="C14" s="32" t="s">
        <v>6</v>
      </c>
      <c r="D14" s="29">
        <v>6010</v>
      </c>
      <c r="E14" s="29">
        <v>5081</v>
      </c>
      <c r="F14" s="29">
        <v>5356</v>
      </c>
      <c r="G14" s="21">
        <f t="shared" si="0"/>
        <v>5482.333333333333</v>
      </c>
      <c r="H14" s="30">
        <v>6010</v>
      </c>
      <c r="I14" s="30">
        <v>5081</v>
      </c>
      <c r="J14" s="30">
        <v>5356</v>
      </c>
      <c r="K14" s="21">
        <f t="shared" si="1"/>
        <v>5482.333333333333</v>
      </c>
      <c r="L14" s="31">
        <f t="shared" si="2"/>
        <v>4.4942307836113873</v>
      </c>
      <c r="M14" s="31">
        <f t="shared" si="2"/>
        <v>4.108880065340978</v>
      </c>
      <c r="N14" s="31">
        <f t="shared" si="2"/>
        <v>3.9667903511305647</v>
      </c>
      <c r="O14" s="22">
        <f t="shared" si="2"/>
        <v>4.1909698067725172</v>
      </c>
      <c r="P14" s="31">
        <f t="shared" si="2"/>
        <v>4.3740902474526928</v>
      </c>
      <c r="Q14" s="31">
        <f t="shared" si="2"/>
        <v>3.964575530586766</v>
      </c>
      <c r="R14" s="31">
        <f t="shared" si="2"/>
        <v>3.8307215860732242</v>
      </c>
      <c r="S14" s="22">
        <f t="shared" si="2"/>
        <v>4.05721094191333</v>
      </c>
    </row>
    <row r="15" spans="1:20" ht="24" customHeight="1" x14ac:dyDescent="0.35">
      <c r="A15" s="27"/>
      <c r="B15" s="27"/>
      <c r="C15" s="32" t="s">
        <v>7</v>
      </c>
      <c r="D15" s="29">
        <v>4792</v>
      </c>
      <c r="E15" s="29">
        <v>4130</v>
      </c>
      <c r="F15" s="29">
        <v>4296</v>
      </c>
      <c r="G15" s="21">
        <f t="shared" si="0"/>
        <v>4406</v>
      </c>
      <c r="H15" s="30">
        <v>4792</v>
      </c>
      <c r="I15" s="30">
        <v>4130</v>
      </c>
      <c r="J15" s="30">
        <v>4296</v>
      </c>
      <c r="K15" s="21">
        <f t="shared" si="1"/>
        <v>4406</v>
      </c>
      <c r="L15" s="31">
        <f t="shared" si="2"/>
        <v>3.5834199525899777</v>
      </c>
      <c r="M15" s="31">
        <f t="shared" si="2"/>
        <v>3.3398296929459241</v>
      </c>
      <c r="N15" s="31">
        <f t="shared" si="2"/>
        <v>3.1817272868664879</v>
      </c>
      <c r="O15" s="22">
        <f t="shared" si="2"/>
        <v>3.3681667724155853</v>
      </c>
      <c r="P15" s="31">
        <f t="shared" si="2"/>
        <v>3.487627365356623</v>
      </c>
      <c r="Q15" s="31">
        <f t="shared" si="2"/>
        <v>3.2225343320848943</v>
      </c>
      <c r="R15" s="31">
        <f t="shared" si="2"/>
        <v>3.072587739688307</v>
      </c>
      <c r="S15" s="22">
        <f t="shared" si="2"/>
        <v>3.2606684641703896</v>
      </c>
    </row>
    <row r="16" spans="1:20" ht="24" customHeight="1" x14ac:dyDescent="0.35">
      <c r="A16" s="27"/>
      <c r="B16" s="27"/>
      <c r="C16" s="32" t="s">
        <v>8</v>
      </c>
      <c r="D16" s="29">
        <v>1027</v>
      </c>
      <c r="E16" s="29">
        <v>1070</v>
      </c>
      <c r="F16" s="29">
        <v>886</v>
      </c>
      <c r="G16" s="21">
        <f t="shared" si="0"/>
        <v>994.33333333333337</v>
      </c>
      <c r="H16" s="30">
        <v>1027</v>
      </c>
      <c r="I16" s="30">
        <v>1070</v>
      </c>
      <c r="J16" s="30">
        <v>886</v>
      </c>
      <c r="K16" s="21">
        <f t="shared" si="1"/>
        <v>994.33333333333337</v>
      </c>
      <c r="L16" s="31">
        <f t="shared" si="2"/>
        <v>0.76798253157552332</v>
      </c>
      <c r="M16" s="31">
        <f t="shared" si="2"/>
        <v>0.86528275337824179</v>
      </c>
      <c r="N16" s="31">
        <f t="shared" si="2"/>
        <v>0.65619422163959684</v>
      </c>
      <c r="O16" s="22">
        <f t="shared" si="2"/>
        <v>0.7601181330092065</v>
      </c>
      <c r="P16" s="31">
        <f t="shared" si="2"/>
        <v>0.74745269286754001</v>
      </c>
      <c r="Q16" s="31">
        <f t="shared" si="2"/>
        <v>0.83489388264669162</v>
      </c>
      <c r="R16" s="31">
        <f t="shared" si="2"/>
        <v>0.63368546028022343</v>
      </c>
      <c r="S16" s="22">
        <f t="shared" si="2"/>
        <v>0.73585822579968785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959</v>
      </c>
      <c r="E18" s="29">
        <v>1017</v>
      </c>
      <c r="F18" s="29">
        <v>753</v>
      </c>
      <c r="G18" s="21">
        <f>(+D18+E18+F18)/3</f>
        <v>909.66666666666663</v>
      </c>
      <c r="H18" s="30">
        <v>959</v>
      </c>
      <c r="I18" s="30">
        <v>1017</v>
      </c>
      <c r="J18" s="30">
        <v>753</v>
      </c>
      <c r="K18" s="21">
        <f>(+H18+I18+J18)/3</f>
        <v>909.66666666666663</v>
      </c>
      <c r="L18" s="31">
        <f t="shared" ref="L18:S19" si="3">(+D18/D$54)*100</f>
        <v>0.71713266580421309</v>
      </c>
      <c r="M18" s="31">
        <f t="shared" si="3"/>
        <v>0.82242295344455307</v>
      </c>
      <c r="N18" s="31">
        <f t="shared" si="3"/>
        <v>0.55769102584042485</v>
      </c>
      <c r="O18" s="22">
        <f t="shared" si="3"/>
        <v>0.69539469828431921</v>
      </c>
      <c r="P18" s="31">
        <f t="shared" si="3"/>
        <v>0.69796215429403208</v>
      </c>
      <c r="Q18" s="31">
        <f t="shared" si="3"/>
        <v>0.7935393258426966</v>
      </c>
      <c r="R18" s="31">
        <f t="shared" si="3"/>
        <v>0.53856111917721017</v>
      </c>
      <c r="S18" s="22">
        <f t="shared" si="3"/>
        <v>0.67320050224852424</v>
      </c>
    </row>
    <row r="19" spans="1:20" ht="24" customHeight="1" x14ac:dyDescent="0.35">
      <c r="A19" s="27"/>
      <c r="B19" s="27"/>
      <c r="C19" s="32" t="s">
        <v>11</v>
      </c>
      <c r="D19" s="29">
        <v>12</v>
      </c>
      <c r="E19" s="29">
        <v>3</v>
      </c>
      <c r="F19" s="29">
        <v>18</v>
      </c>
      <c r="G19" s="21">
        <f>(+D19+E19+F19)/3</f>
        <v>11</v>
      </c>
      <c r="H19" s="30">
        <v>12</v>
      </c>
      <c r="I19" s="30">
        <v>3</v>
      </c>
      <c r="J19" s="30">
        <v>18</v>
      </c>
      <c r="K19" s="21">
        <f>(+H19+I19+J19)/3</f>
        <v>11</v>
      </c>
      <c r="L19" s="31">
        <f t="shared" si="3"/>
        <v>8.9735057243488601E-3</v>
      </c>
      <c r="M19" s="31">
        <f t="shared" si="3"/>
        <v>2.426026411340865E-3</v>
      </c>
      <c r="N19" s="31">
        <f t="shared" si="3"/>
        <v>1.3331259581842825E-2</v>
      </c>
      <c r="O19" s="22">
        <f t="shared" si="3"/>
        <v>8.408950180792428E-3</v>
      </c>
      <c r="P19" s="31">
        <f t="shared" si="3"/>
        <v>8.7336244541484712E-3</v>
      </c>
      <c r="Q19" s="31">
        <f t="shared" si="3"/>
        <v>2.3408239700374533E-3</v>
      </c>
      <c r="R19" s="31">
        <f t="shared" si="3"/>
        <v>1.2873970976347654E-2</v>
      </c>
      <c r="S19" s="22">
        <f t="shared" si="3"/>
        <v>8.1405703826314766E-3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760</v>
      </c>
      <c r="E21" s="15">
        <v>683</v>
      </c>
      <c r="F21" s="15">
        <v>704</v>
      </c>
      <c r="G21" s="16">
        <f>(+D21+E21+F21)/3</f>
        <v>715.66666666666663</v>
      </c>
      <c r="H21" s="25">
        <v>1209</v>
      </c>
      <c r="I21" s="25">
        <v>1101</v>
      </c>
      <c r="J21" s="25">
        <v>1150</v>
      </c>
      <c r="K21" s="16">
        <f>(+H21+I21+J21)/3</f>
        <v>1153.3333333333333</v>
      </c>
      <c r="L21" s="26">
        <f t="shared" ref="L21:S21" si="4">(+D21/D$54)*100</f>
        <v>0.56832202920876107</v>
      </c>
      <c r="M21" s="26">
        <f t="shared" si="4"/>
        <v>0.55232534631527019</v>
      </c>
      <c r="N21" s="26">
        <f t="shared" si="4"/>
        <v>0.52140037475651935</v>
      </c>
      <c r="O21" s="19">
        <f t="shared" si="4"/>
        <v>0.54709139509579829</v>
      </c>
      <c r="P21" s="26">
        <f t="shared" si="4"/>
        <v>0.87991266375545851</v>
      </c>
      <c r="Q21" s="26">
        <f t="shared" si="4"/>
        <v>0.85908239700374545</v>
      </c>
      <c r="R21" s="26">
        <f t="shared" si="4"/>
        <v>0.82250370126665562</v>
      </c>
      <c r="S21" s="19">
        <f t="shared" si="4"/>
        <v>0.85352647042136087</v>
      </c>
      <c r="T21" s="73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1572</v>
      </c>
      <c r="E23" s="29">
        <v>1484</v>
      </c>
      <c r="F23" s="29">
        <v>1514</v>
      </c>
      <c r="G23" s="16">
        <f>(+D23+E23+F23)/3</f>
        <v>1523.3333333333333</v>
      </c>
      <c r="H23" s="30">
        <v>1647</v>
      </c>
      <c r="I23" s="30">
        <v>1544</v>
      </c>
      <c r="J23" s="30">
        <v>1893</v>
      </c>
      <c r="K23" s="16">
        <f>(+H23+I23+J23)/3</f>
        <v>1694.6666666666667</v>
      </c>
      <c r="L23" s="31">
        <f t="shared" ref="L23:S23" si="5">(+D23/D$54)*100</f>
        <v>1.1755292498897005</v>
      </c>
      <c r="M23" s="31">
        <f t="shared" si="5"/>
        <v>1.2000743981432811</v>
      </c>
      <c r="N23" s="31">
        <f t="shared" si="5"/>
        <v>1.1213070559394465</v>
      </c>
      <c r="O23" s="19">
        <f t="shared" si="5"/>
        <v>1.1645121917036787</v>
      </c>
      <c r="P23" s="31">
        <f t="shared" si="5"/>
        <v>1.1986899563318778</v>
      </c>
      <c r="Q23" s="31">
        <f t="shared" si="5"/>
        <v>1.2047440699126091</v>
      </c>
      <c r="R23" s="31">
        <f t="shared" si="5"/>
        <v>1.353912614345895</v>
      </c>
      <c r="S23" s="19">
        <f t="shared" si="5"/>
        <v>1.2541412068272253</v>
      </c>
      <c r="T23" s="73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120</v>
      </c>
      <c r="E25" s="15">
        <v>92</v>
      </c>
      <c r="F25" s="15">
        <v>113</v>
      </c>
      <c r="G25" s="16">
        <f>(+D25+E25+F25)/3</f>
        <v>108.33333333333333</v>
      </c>
      <c r="H25" s="25">
        <v>124</v>
      </c>
      <c r="I25" s="25">
        <v>85</v>
      </c>
      <c r="J25" s="25">
        <v>111</v>
      </c>
      <c r="K25" s="16">
        <f>(+H25+I25+J25)/3</f>
        <v>106.66666666666667</v>
      </c>
      <c r="L25" s="26">
        <f t="shared" ref="L25:S27" si="6">(+D25/D$54)*100</f>
        <v>8.9735057243488611E-2</v>
      </c>
      <c r="M25" s="26">
        <f t="shared" si="6"/>
        <v>7.439814328111985E-2</v>
      </c>
      <c r="N25" s="26">
        <f t="shared" si="6"/>
        <v>8.3690685152679953E-2</v>
      </c>
      <c r="O25" s="19">
        <f t="shared" si="6"/>
        <v>8.2815418447198155E-2</v>
      </c>
      <c r="P25" s="26">
        <f t="shared" si="6"/>
        <v>9.0247452692867533E-2</v>
      </c>
      <c r="Q25" s="26">
        <f t="shared" si="6"/>
        <v>6.6323345817727836E-2</v>
      </c>
      <c r="R25" s="26">
        <f t="shared" si="6"/>
        <v>7.9389487687477195E-2</v>
      </c>
      <c r="S25" s="19">
        <f t="shared" si="6"/>
        <v>7.8938864316426452E-2</v>
      </c>
      <c r="T25" s="73"/>
    </row>
    <row r="26" spans="1:20" ht="24" customHeight="1" x14ac:dyDescent="0.35">
      <c r="A26" s="23"/>
      <c r="B26" s="23"/>
      <c r="C26" s="24" t="s">
        <v>18</v>
      </c>
      <c r="D26" s="15">
        <v>120</v>
      </c>
      <c r="E26" s="15">
        <v>92</v>
      </c>
      <c r="F26" s="15">
        <v>113</v>
      </c>
      <c r="G26" s="21">
        <f>(+D26+E26+F26)/3</f>
        <v>108.33333333333333</v>
      </c>
      <c r="H26" s="25">
        <v>124</v>
      </c>
      <c r="I26" s="25">
        <v>85</v>
      </c>
      <c r="J26" s="25">
        <v>111</v>
      </c>
      <c r="K26" s="21">
        <f>(+H26+I26+J26)/3</f>
        <v>106.66666666666667</v>
      </c>
      <c r="L26" s="26">
        <f t="shared" si="6"/>
        <v>8.9735057243488611E-2</v>
      </c>
      <c r="M26" s="26">
        <f t="shared" si="6"/>
        <v>7.439814328111985E-2</v>
      </c>
      <c r="N26" s="26">
        <f t="shared" si="6"/>
        <v>8.3690685152679953E-2</v>
      </c>
      <c r="O26" s="22">
        <f t="shared" si="6"/>
        <v>8.2815418447198155E-2</v>
      </c>
      <c r="P26" s="26">
        <f t="shared" si="6"/>
        <v>9.0247452692867533E-2</v>
      </c>
      <c r="Q26" s="26">
        <f t="shared" si="6"/>
        <v>6.6323345817727836E-2</v>
      </c>
      <c r="R26" s="26">
        <f t="shared" si="6"/>
        <v>7.9389487687477195E-2</v>
      </c>
      <c r="S26" s="22">
        <f t="shared" si="6"/>
        <v>7.8938864316426452E-2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1661</v>
      </c>
      <c r="E29" s="29">
        <v>1500</v>
      </c>
      <c r="F29" s="29">
        <v>1559</v>
      </c>
      <c r="G29" s="16">
        <f>(+D29+E29+F29)/3</f>
        <v>1573.3333333333333</v>
      </c>
      <c r="H29" s="30">
        <v>1678</v>
      </c>
      <c r="I29" s="30">
        <v>1680</v>
      </c>
      <c r="J29" s="30">
        <v>1780</v>
      </c>
      <c r="K29" s="16">
        <f>(+H29+I29+J29)/3</f>
        <v>1712.6666666666667</v>
      </c>
      <c r="L29" s="31">
        <f t="shared" ref="L29:S32" si="7">(+D29/D$54)*100</f>
        <v>1.2420827506786214</v>
      </c>
      <c r="M29" s="31">
        <f t="shared" si="7"/>
        <v>1.2130132056704324</v>
      </c>
      <c r="N29" s="31">
        <f t="shared" si="7"/>
        <v>1.1546352048940536</v>
      </c>
      <c r="O29" s="19">
        <f t="shared" si="7"/>
        <v>1.2027346925254625</v>
      </c>
      <c r="P29" s="31">
        <f t="shared" si="7"/>
        <v>1.2212518195050945</v>
      </c>
      <c r="Q29" s="31">
        <f t="shared" si="7"/>
        <v>1.3108614232209739</v>
      </c>
      <c r="R29" s="31">
        <f t="shared" si="7"/>
        <v>1.2730926854388236</v>
      </c>
      <c r="S29" s="19">
        <f t="shared" si="7"/>
        <v>1.2674621401806221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486</v>
      </c>
      <c r="E30" s="29">
        <v>445</v>
      </c>
      <c r="F30" s="29">
        <v>452</v>
      </c>
      <c r="G30" s="21">
        <f>(+D30+E30+F30)/3</f>
        <v>461</v>
      </c>
      <c r="H30" s="30">
        <v>627</v>
      </c>
      <c r="I30" s="30">
        <v>615</v>
      </c>
      <c r="J30" s="30">
        <v>661</v>
      </c>
      <c r="K30" s="21">
        <f>(+H30+I30+J30)/3</f>
        <v>634.33333333333337</v>
      </c>
      <c r="L30" s="31">
        <f t="shared" si="7"/>
        <v>0.36342698183612882</v>
      </c>
      <c r="M30" s="31">
        <f t="shared" si="7"/>
        <v>0.35986058434889495</v>
      </c>
      <c r="N30" s="31">
        <f t="shared" si="7"/>
        <v>0.33476274061071981</v>
      </c>
      <c r="O30" s="22">
        <f t="shared" si="7"/>
        <v>0.35241145757684628</v>
      </c>
      <c r="P30" s="31">
        <f t="shared" si="7"/>
        <v>0.4563318777292576</v>
      </c>
      <c r="Q30" s="31">
        <f t="shared" si="7"/>
        <v>0.47986891385767788</v>
      </c>
      <c r="R30" s="31">
        <f t="shared" si="7"/>
        <v>0.4727608230758778</v>
      </c>
      <c r="S30" s="22">
        <f t="shared" si="7"/>
        <v>0.46943955873174853</v>
      </c>
    </row>
    <row r="31" spans="1:20" ht="24" customHeight="1" x14ac:dyDescent="0.35">
      <c r="A31" s="27"/>
      <c r="B31" s="33"/>
      <c r="C31" s="32" t="s">
        <v>54</v>
      </c>
      <c r="D31" s="29">
        <v>660</v>
      </c>
      <c r="E31" s="29">
        <v>590</v>
      </c>
      <c r="F31" s="29">
        <v>643</v>
      </c>
      <c r="G31" s="21">
        <f>(+D31+E31+F31)/3</f>
        <v>631</v>
      </c>
      <c r="H31" s="30">
        <v>453</v>
      </c>
      <c r="I31" s="30">
        <v>470</v>
      </c>
      <c r="J31" s="30">
        <v>470</v>
      </c>
      <c r="K31" s="21">
        <f>(+H31+I31+J31)/3</f>
        <v>464.33333333333331</v>
      </c>
      <c r="L31" s="31">
        <f t="shared" si="7"/>
        <v>0.49354281483918727</v>
      </c>
      <c r="M31" s="31">
        <f t="shared" si="7"/>
        <v>0.47711852756370338</v>
      </c>
      <c r="N31" s="31">
        <f t="shared" si="7"/>
        <v>0.4762222172847187</v>
      </c>
      <c r="O31" s="22">
        <f t="shared" si="7"/>
        <v>0.48236796037091112</v>
      </c>
      <c r="P31" s="31">
        <f t="shared" si="7"/>
        <v>0.3296943231441048</v>
      </c>
      <c r="Q31" s="31">
        <f t="shared" si="7"/>
        <v>0.36672908863920101</v>
      </c>
      <c r="R31" s="31">
        <f t="shared" si="7"/>
        <v>0.33615368660463318</v>
      </c>
      <c r="S31" s="22">
        <f t="shared" si="7"/>
        <v>0.34363074372744384</v>
      </c>
    </row>
    <row r="32" spans="1:20" ht="24" customHeight="1" x14ac:dyDescent="0.35">
      <c r="A32" s="27"/>
      <c r="B32" s="33"/>
      <c r="C32" s="32" t="s">
        <v>55</v>
      </c>
      <c r="D32" s="29">
        <v>515</v>
      </c>
      <c r="E32" s="29">
        <v>465</v>
      </c>
      <c r="F32" s="29">
        <v>464</v>
      </c>
      <c r="G32" s="21">
        <f>(+D32+E32+F32)/3</f>
        <v>481.33333333333331</v>
      </c>
      <c r="H32" s="30">
        <v>598</v>
      </c>
      <c r="I32" s="30">
        <v>595</v>
      </c>
      <c r="J32" s="30">
        <v>649</v>
      </c>
      <c r="K32" s="21">
        <f>(+H32+I32+J32)/3</f>
        <v>614</v>
      </c>
      <c r="L32" s="31">
        <f t="shared" si="7"/>
        <v>0.38511295400330525</v>
      </c>
      <c r="M32" s="31">
        <f t="shared" si="7"/>
        <v>0.37603409375783403</v>
      </c>
      <c r="N32" s="31">
        <f t="shared" si="7"/>
        <v>0.34365024699861502</v>
      </c>
      <c r="O32" s="22">
        <f t="shared" si="7"/>
        <v>0.36795527457770505</v>
      </c>
      <c r="P32" s="31">
        <f t="shared" si="7"/>
        <v>0.43522561863173215</v>
      </c>
      <c r="Q32" s="31">
        <f t="shared" si="7"/>
        <v>0.46426342072409488</v>
      </c>
      <c r="R32" s="31">
        <f t="shared" si="7"/>
        <v>0.46417817575831266</v>
      </c>
      <c r="S32" s="22">
        <f t="shared" si="7"/>
        <v>0.45439183772142971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126</v>
      </c>
      <c r="E34" s="15">
        <v>150</v>
      </c>
      <c r="F34" s="15">
        <v>170</v>
      </c>
      <c r="G34" s="16">
        <f>(+D34+E34+F34)/3</f>
        <v>148.66666666666666</v>
      </c>
      <c r="H34" s="25">
        <v>129</v>
      </c>
      <c r="I34" s="25">
        <v>88</v>
      </c>
      <c r="J34" s="25">
        <v>204</v>
      </c>
      <c r="K34" s="16">
        <f>(+H34+I34+J34)/3</f>
        <v>140.33333333333334</v>
      </c>
      <c r="L34" s="26">
        <f t="shared" ref="L34:S34" si="8">(+D34/D$54)*100</f>
        <v>9.4221810105663023E-2</v>
      </c>
      <c r="M34" s="26">
        <f t="shared" si="8"/>
        <v>0.12130132056704325</v>
      </c>
      <c r="N34" s="26">
        <f t="shared" si="8"/>
        <v>0.12590634049518223</v>
      </c>
      <c r="O34" s="19">
        <f t="shared" si="8"/>
        <v>0.11364823577677038</v>
      </c>
      <c r="P34" s="26">
        <f t="shared" si="8"/>
        <v>9.3886462882096067E-2</v>
      </c>
      <c r="Q34" s="26">
        <f t="shared" si="8"/>
        <v>6.8664169787765295E-2</v>
      </c>
      <c r="R34" s="26">
        <f t="shared" si="8"/>
        <v>0.14590500439860676</v>
      </c>
      <c r="S34" s="19">
        <f t="shared" si="8"/>
        <v>0.10385394336629855</v>
      </c>
      <c r="T34" s="73"/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2902</v>
      </c>
      <c r="E36" s="29">
        <v>2417</v>
      </c>
      <c r="F36" s="29">
        <v>2777</v>
      </c>
      <c r="G36" s="16">
        <f>(+D36+E36+F36)/3</f>
        <v>2698.6666666666665</v>
      </c>
      <c r="H36" s="30">
        <v>3227</v>
      </c>
      <c r="I36" s="30">
        <v>3171</v>
      </c>
      <c r="J36" s="30">
        <v>3213</v>
      </c>
      <c r="K36" s="16">
        <f>(+H36+I36+J36)/3</f>
        <v>3203.6666666666665</v>
      </c>
      <c r="L36" s="31">
        <f t="shared" ref="L36:S38" si="9">(+D36/D$54)*100</f>
        <v>2.1700928010050324</v>
      </c>
      <c r="M36" s="31">
        <f t="shared" si="9"/>
        <v>1.9545686120702903</v>
      </c>
      <c r="N36" s="31">
        <f t="shared" si="9"/>
        <v>2.0567171032654179</v>
      </c>
      <c r="O36" s="19">
        <f t="shared" si="9"/>
        <v>2.0629957776877421</v>
      </c>
      <c r="P36" s="31">
        <f t="shared" si="9"/>
        <v>2.348617176128093</v>
      </c>
      <c r="Q36" s="31">
        <f t="shared" si="9"/>
        <v>2.4742509363295877</v>
      </c>
      <c r="R36" s="31">
        <f t="shared" si="9"/>
        <v>2.2980038192780565</v>
      </c>
      <c r="S36" s="19">
        <f t="shared" si="9"/>
        <v>2.3708794529536705</v>
      </c>
      <c r="T36" s="73"/>
    </row>
    <row r="37" spans="1:20" ht="24" customHeight="1" x14ac:dyDescent="0.35">
      <c r="A37" s="27"/>
      <c r="B37" s="27"/>
      <c r="C37" s="32" t="s">
        <v>23</v>
      </c>
      <c r="D37" s="29">
        <v>2898</v>
      </c>
      <c r="E37" s="29">
        <v>2417</v>
      </c>
      <c r="F37" s="29">
        <v>2775</v>
      </c>
      <c r="G37" s="21">
        <f>(+D37+E37+F37)/3</f>
        <v>2696.6666666666665</v>
      </c>
      <c r="H37" s="30">
        <v>3227</v>
      </c>
      <c r="I37" s="30">
        <v>3171</v>
      </c>
      <c r="J37" s="30">
        <v>3213</v>
      </c>
      <c r="K37" s="21">
        <f>(+H37+I37+J37)/3</f>
        <v>3203.6666666666665</v>
      </c>
      <c r="L37" s="31">
        <f t="shared" si="9"/>
        <v>2.1671016324302497</v>
      </c>
      <c r="M37" s="31">
        <f t="shared" si="9"/>
        <v>1.9545686120702903</v>
      </c>
      <c r="N37" s="31">
        <f t="shared" si="9"/>
        <v>2.0552358522007688</v>
      </c>
      <c r="O37" s="22">
        <f t="shared" si="9"/>
        <v>2.0614668776548708</v>
      </c>
      <c r="P37" s="31">
        <f t="shared" si="9"/>
        <v>2.348617176128093</v>
      </c>
      <c r="Q37" s="31">
        <f t="shared" si="9"/>
        <v>2.4742509363295877</v>
      </c>
      <c r="R37" s="31">
        <f t="shared" si="9"/>
        <v>2.2980038192780565</v>
      </c>
      <c r="S37" s="22">
        <f t="shared" si="9"/>
        <v>2.3708794529536705</v>
      </c>
    </row>
    <row r="38" spans="1:20" ht="24" customHeight="1" x14ac:dyDescent="0.35">
      <c r="A38" s="27"/>
      <c r="B38" s="27"/>
      <c r="C38" s="32" t="s">
        <v>24</v>
      </c>
      <c r="D38" s="29">
        <v>4</v>
      </c>
      <c r="E38" s="29">
        <v>0</v>
      </c>
      <c r="F38" s="29">
        <v>2</v>
      </c>
      <c r="G38" s="21">
        <f>(+D38+E38+F38)/3</f>
        <v>2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9"/>
        <v>2.9911685747829532E-3</v>
      </c>
      <c r="M38" s="31">
        <f t="shared" si="9"/>
        <v>0</v>
      </c>
      <c r="N38" s="31">
        <f t="shared" si="9"/>
        <v>1.4812510646492027E-3</v>
      </c>
      <c r="O38" s="22">
        <f t="shared" si="9"/>
        <v>1.5289000328713505E-3</v>
      </c>
      <c r="P38" s="31">
        <f t="shared" si="9"/>
        <v>0</v>
      </c>
      <c r="Q38" s="31">
        <f t="shared" si="9"/>
        <v>0</v>
      </c>
      <c r="R38" s="31">
        <f t="shared" si="9"/>
        <v>0</v>
      </c>
      <c r="S38" s="22">
        <f t="shared" si="9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24" t="s">
        <v>26</v>
      </c>
      <c r="D40" s="15">
        <v>154</v>
      </c>
      <c r="E40" s="15">
        <v>139</v>
      </c>
      <c r="F40" s="15">
        <v>133</v>
      </c>
      <c r="G40" s="16">
        <f t="shared" ref="G40:G46" si="10">(+D40+E40+F40)/3</f>
        <v>142</v>
      </c>
      <c r="H40" s="25">
        <v>172</v>
      </c>
      <c r="I40" s="25">
        <v>302</v>
      </c>
      <c r="J40" s="25">
        <v>120</v>
      </c>
      <c r="K40" s="16">
        <f t="shared" ref="K40:K46" si="11">(+H40+I40+J40)/3</f>
        <v>198</v>
      </c>
      <c r="L40" s="26">
        <f t="shared" ref="L40:S46" si="12">(+D40/D$54)*100</f>
        <v>0.1151599901291437</v>
      </c>
      <c r="M40" s="26">
        <f t="shared" si="12"/>
        <v>0.11240589039212673</v>
      </c>
      <c r="N40" s="26">
        <f t="shared" si="12"/>
        <v>9.8503195799171966E-2</v>
      </c>
      <c r="O40" s="19">
        <f t="shared" si="12"/>
        <v>0.1085519023338659</v>
      </c>
      <c r="P40" s="26">
        <f t="shared" si="12"/>
        <v>0.12518195050946143</v>
      </c>
      <c r="Q40" s="26">
        <f t="shared" si="12"/>
        <v>0.23564294631710364</v>
      </c>
      <c r="R40" s="26">
        <f t="shared" si="12"/>
        <v>8.5826473175651022E-2</v>
      </c>
      <c r="S40" s="19">
        <f t="shared" si="12"/>
        <v>0.14653026688736659</v>
      </c>
      <c r="T40" s="73"/>
    </row>
    <row r="41" spans="1:20" ht="24" customHeight="1" x14ac:dyDescent="0.35">
      <c r="A41" s="23"/>
      <c r="B41" s="23"/>
      <c r="C41" s="24" t="s">
        <v>27</v>
      </c>
      <c r="D41" s="15">
        <v>49</v>
      </c>
      <c r="E41" s="15">
        <v>34</v>
      </c>
      <c r="F41" s="15">
        <v>21</v>
      </c>
      <c r="G41" s="21">
        <f t="shared" si="10"/>
        <v>34.666666666666664</v>
      </c>
      <c r="H41" s="25">
        <v>27</v>
      </c>
      <c r="I41" s="25">
        <v>58</v>
      </c>
      <c r="J41" s="25">
        <v>59</v>
      </c>
      <c r="K41" s="21">
        <f t="shared" si="11"/>
        <v>48</v>
      </c>
      <c r="L41" s="26">
        <f t="shared" si="12"/>
        <v>3.664181504109118E-2</v>
      </c>
      <c r="M41" s="26">
        <f t="shared" si="12"/>
        <v>2.749496599519647E-2</v>
      </c>
      <c r="N41" s="26">
        <f t="shared" si="12"/>
        <v>1.5553136178816629E-2</v>
      </c>
      <c r="O41" s="22">
        <f t="shared" si="12"/>
        <v>2.6500933903103405E-2</v>
      </c>
      <c r="P41" s="26">
        <f t="shared" si="12"/>
        <v>1.9650655021834062E-2</v>
      </c>
      <c r="Q41" s="26">
        <f t="shared" si="12"/>
        <v>4.5255930087390761E-2</v>
      </c>
      <c r="R41" s="26">
        <f t="shared" si="12"/>
        <v>4.2198015978028428E-2</v>
      </c>
      <c r="S41" s="22">
        <f t="shared" si="12"/>
        <v>3.5522488942391899E-2</v>
      </c>
    </row>
    <row r="42" spans="1:20" ht="24" customHeight="1" x14ac:dyDescent="0.35">
      <c r="A42" s="23"/>
      <c r="B42" s="23"/>
      <c r="C42" s="24" t="s">
        <v>19</v>
      </c>
      <c r="D42" s="15">
        <v>105</v>
      </c>
      <c r="E42" s="15">
        <v>105</v>
      </c>
      <c r="F42" s="15">
        <v>112</v>
      </c>
      <c r="G42" s="21">
        <f t="shared" si="10"/>
        <v>107.33333333333333</v>
      </c>
      <c r="H42" s="25">
        <v>145</v>
      </c>
      <c r="I42" s="25">
        <v>244</v>
      </c>
      <c r="J42" s="25">
        <v>61</v>
      </c>
      <c r="K42" s="21">
        <f t="shared" si="11"/>
        <v>150</v>
      </c>
      <c r="L42" s="26">
        <f t="shared" si="12"/>
        <v>7.8518175088052519E-2</v>
      </c>
      <c r="M42" s="26">
        <f t="shared" si="12"/>
        <v>8.4910924396930265E-2</v>
      </c>
      <c r="N42" s="26">
        <f t="shared" si="12"/>
        <v>8.2950059620355343E-2</v>
      </c>
      <c r="O42" s="22">
        <f t="shared" si="12"/>
        <v>8.2050968430762469E-2</v>
      </c>
      <c r="P42" s="26">
        <f t="shared" si="12"/>
        <v>0.10553129548762737</v>
      </c>
      <c r="Q42" s="26">
        <f t="shared" si="12"/>
        <v>0.19038701622971285</v>
      </c>
      <c r="R42" s="26">
        <f t="shared" si="12"/>
        <v>4.3628457197622608E-2</v>
      </c>
      <c r="S42" s="22">
        <f t="shared" si="12"/>
        <v>0.11100777794497468</v>
      </c>
    </row>
    <row r="43" spans="1:20" ht="24" customHeight="1" x14ac:dyDescent="0.35">
      <c r="A43" s="27" t="s">
        <v>38</v>
      </c>
      <c r="B43" s="27"/>
      <c r="C43" s="41" t="s">
        <v>45</v>
      </c>
      <c r="D43" s="29">
        <v>7</v>
      </c>
      <c r="E43" s="29">
        <v>20</v>
      </c>
      <c r="F43" s="29">
        <v>15</v>
      </c>
      <c r="G43" s="16">
        <f t="shared" si="10"/>
        <v>14</v>
      </c>
      <c r="H43" s="30">
        <v>13</v>
      </c>
      <c r="I43" s="30">
        <v>36</v>
      </c>
      <c r="J43" s="42">
        <v>14</v>
      </c>
      <c r="K43" s="16">
        <f t="shared" si="11"/>
        <v>21</v>
      </c>
      <c r="L43" s="31">
        <f t="shared" si="12"/>
        <v>5.2345450058701682E-3</v>
      </c>
      <c r="M43" s="31">
        <f t="shared" si="12"/>
        <v>1.61735094089391E-2</v>
      </c>
      <c r="N43" s="43">
        <f t="shared" si="12"/>
        <v>1.1109382984869021E-2</v>
      </c>
      <c r="O43" s="19">
        <f t="shared" si="12"/>
        <v>1.0702300230099455E-2</v>
      </c>
      <c r="P43" s="31">
        <f t="shared" si="12"/>
        <v>9.4614264919941782E-3</v>
      </c>
      <c r="Q43" s="31">
        <f t="shared" si="12"/>
        <v>2.8089887640449441E-2</v>
      </c>
      <c r="R43" s="43">
        <f t="shared" si="12"/>
        <v>1.0013088537159287E-2</v>
      </c>
      <c r="S43" s="19">
        <f t="shared" si="12"/>
        <v>1.5541088912296455E-2</v>
      </c>
      <c r="T43" s="73"/>
    </row>
    <row r="44" spans="1:20" ht="24" customHeight="1" x14ac:dyDescent="0.35">
      <c r="A44" s="27"/>
      <c r="B44" s="27"/>
      <c r="C44" s="60" t="s">
        <v>46</v>
      </c>
      <c r="D44" s="29">
        <v>7</v>
      </c>
      <c r="E44" s="29">
        <v>20</v>
      </c>
      <c r="F44" s="29">
        <v>15</v>
      </c>
      <c r="G44" s="21">
        <f t="shared" si="10"/>
        <v>14</v>
      </c>
      <c r="H44" s="30">
        <v>13</v>
      </c>
      <c r="I44" s="30">
        <v>36</v>
      </c>
      <c r="J44" s="42">
        <v>14</v>
      </c>
      <c r="K44" s="21">
        <f t="shared" si="11"/>
        <v>21</v>
      </c>
      <c r="L44" s="31">
        <f t="shared" si="12"/>
        <v>5.2345450058701682E-3</v>
      </c>
      <c r="M44" s="31">
        <f t="shared" si="12"/>
        <v>1.61735094089391E-2</v>
      </c>
      <c r="N44" s="43">
        <f t="shared" si="12"/>
        <v>1.1109382984869021E-2</v>
      </c>
      <c r="O44" s="22">
        <f t="shared" si="12"/>
        <v>1.0702300230099455E-2</v>
      </c>
      <c r="P44" s="31">
        <f t="shared" si="12"/>
        <v>9.4614264919941782E-3</v>
      </c>
      <c r="Q44" s="31">
        <f t="shared" si="12"/>
        <v>2.8089887640449441E-2</v>
      </c>
      <c r="R44" s="43">
        <f t="shared" si="12"/>
        <v>1.0013088537159287E-2</v>
      </c>
      <c r="S44" s="22">
        <f t="shared" si="12"/>
        <v>1.5541088912296455E-2</v>
      </c>
      <c r="T44" s="73"/>
    </row>
    <row r="45" spans="1:20" ht="24" customHeight="1" x14ac:dyDescent="0.35">
      <c r="A45" s="27"/>
      <c r="B45" s="27"/>
      <c r="C45" s="32" t="s">
        <v>47</v>
      </c>
      <c r="D45" s="29">
        <v>0</v>
      </c>
      <c r="E45" s="29">
        <v>0</v>
      </c>
      <c r="F45" s="29">
        <v>0</v>
      </c>
      <c r="G45" s="21">
        <f t="shared" si="10"/>
        <v>0</v>
      </c>
      <c r="H45" s="30">
        <v>0</v>
      </c>
      <c r="I45" s="30">
        <v>0</v>
      </c>
      <c r="J45" s="30">
        <v>0</v>
      </c>
      <c r="K45" s="21">
        <f t="shared" si="11"/>
        <v>0</v>
      </c>
      <c r="L45" s="31">
        <f t="shared" si="12"/>
        <v>0</v>
      </c>
      <c r="M45" s="31">
        <f t="shared" si="12"/>
        <v>0</v>
      </c>
      <c r="N45" s="31">
        <f t="shared" si="12"/>
        <v>0</v>
      </c>
      <c r="O45" s="22">
        <f t="shared" si="12"/>
        <v>0</v>
      </c>
      <c r="P45" s="31">
        <f t="shared" si="12"/>
        <v>0</v>
      </c>
      <c r="Q45" s="31">
        <f t="shared" si="12"/>
        <v>0</v>
      </c>
      <c r="R45" s="31">
        <f t="shared" si="12"/>
        <v>0</v>
      </c>
      <c r="S45" s="22">
        <f t="shared" si="12"/>
        <v>0</v>
      </c>
      <c r="T45" s="73"/>
    </row>
    <row r="46" spans="1:20" ht="24" customHeight="1" x14ac:dyDescent="0.35">
      <c r="A46" s="27"/>
      <c r="B46" s="27"/>
      <c r="C46" s="32" t="s">
        <v>48</v>
      </c>
      <c r="D46" s="29">
        <v>0</v>
      </c>
      <c r="E46" s="29">
        <v>0</v>
      </c>
      <c r="F46" s="29">
        <v>0</v>
      </c>
      <c r="G46" s="21">
        <f t="shared" si="10"/>
        <v>0</v>
      </c>
      <c r="H46" s="30">
        <v>0</v>
      </c>
      <c r="I46" s="30">
        <v>0</v>
      </c>
      <c r="J46" s="30">
        <v>0</v>
      </c>
      <c r="K46" s="21">
        <f t="shared" si="11"/>
        <v>0</v>
      </c>
      <c r="L46" s="31">
        <f t="shared" si="12"/>
        <v>0</v>
      </c>
      <c r="M46" s="31">
        <f t="shared" si="12"/>
        <v>0</v>
      </c>
      <c r="N46" s="31">
        <f t="shared" si="12"/>
        <v>0</v>
      </c>
      <c r="O46" s="22">
        <f t="shared" si="12"/>
        <v>0</v>
      </c>
      <c r="P46" s="31">
        <f t="shared" si="12"/>
        <v>0</v>
      </c>
      <c r="Q46" s="31">
        <f t="shared" si="12"/>
        <v>0</v>
      </c>
      <c r="R46" s="31">
        <f t="shared" si="12"/>
        <v>0</v>
      </c>
      <c r="S46" s="22">
        <f t="shared" si="12"/>
        <v>0</v>
      </c>
      <c r="T46" s="73"/>
    </row>
    <row r="47" spans="1:20" ht="24" customHeight="1" x14ac:dyDescent="0.35">
      <c r="A47" s="23" t="s">
        <v>41</v>
      </c>
      <c r="B47" s="23"/>
      <c r="C47" s="35" t="s">
        <v>33</v>
      </c>
      <c r="D47" s="15"/>
      <c r="E47" s="15"/>
      <c r="F47" s="15"/>
      <c r="G47" s="21"/>
      <c r="H47" s="25"/>
      <c r="I47" s="25"/>
      <c r="J47" s="25"/>
      <c r="K47" s="21"/>
      <c r="L47" s="26"/>
      <c r="M47" s="26"/>
      <c r="N47" s="26"/>
      <c r="O47" s="22"/>
      <c r="P47" s="26"/>
      <c r="Q47" s="26"/>
      <c r="R47" s="26"/>
      <c r="S47" s="22"/>
      <c r="T47" s="73"/>
    </row>
    <row r="48" spans="1:20" ht="24" customHeight="1" x14ac:dyDescent="0.35">
      <c r="A48" s="23"/>
      <c r="B48" s="23"/>
      <c r="C48" s="35" t="s">
        <v>34</v>
      </c>
      <c r="D48" s="15">
        <v>5</v>
      </c>
      <c r="E48" s="15">
        <v>1</v>
      </c>
      <c r="F48" s="15">
        <v>9</v>
      </c>
      <c r="G48" s="16">
        <f>(+D48+E48+F48)/3</f>
        <v>5</v>
      </c>
      <c r="H48" s="25">
        <v>10</v>
      </c>
      <c r="I48" s="25">
        <v>10</v>
      </c>
      <c r="J48" s="25">
        <v>11</v>
      </c>
      <c r="K48" s="16">
        <f>(+H48+I48+J48)/3</f>
        <v>10.333333333333334</v>
      </c>
      <c r="L48" s="26">
        <f t="shared" ref="L48:S48" si="13">(+D48/D$54)*100</f>
        <v>3.7389607184786918E-3</v>
      </c>
      <c r="M48" s="26">
        <f t="shared" si="13"/>
        <v>8.0867547044695496E-4</v>
      </c>
      <c r="N48" s="26">
        <f t="shared" si="13"/>
        <v>6.6656297909214127E-3</v>
      </c>
      <c r="O48" s="19">
        <f t="shared" si="13"/>
        <v>3.8222500821783766E-3</v>
      </c>
      <c r="P48" s="26">
        <f t="shared" si="13"/>
        <v>7.2780203784570605E-3</v>
      </c>
      <c r="Q48" s="26">
        <f t="shared" si="13"/>
        <v>7.8027465667915106E-3</v>
      </c>
      <c r="R48" s="26">
        <f t="shared" si="13"/>
        <v>7.8674267077680111E-3</v>
      </c>
      <c r="S48" s="19">
        <f t="shared" si="13"/>
        <v>7.6472024806538124E-3</v>
      </c>
      <c r="T48" s="73"/>
    </row>
    <row r="49" spans="1:256" ht="24" customHeight="1" x14ac:dyDescent="0.35">
      <c r="A49" s="27" t="s">
        <v>44</v>
      </c>
      <c r="B49" s="27"/>
      <c r="C49" s="28" t="s">
        <v>36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27"/>
      <c r="B50" s="33"/>
      <c r="C50" s="28" t="s">
        <v>37</v>
      </c>
      <c r="D50" s="29">
        <v>226</v>
      </c>
      <c r="E50" s="29">
        <v>97</v>
      </c>
      <c r="F50" s="29">
        <v>119</v>
      </c>
      <c r="G50" s="16">
        <f>(+D50+E50+F50)/3</f>
        <v>147.33333333333334</v>
      </c>
      <c r="H50" s="30">
        <v>191</v>
      </c>
      <c r="I50" s="30">
        <v>88</v>
      </c>
      <c r="J50" s="30">
        <v>331</v>
      </c>
      <c r="K50" s="16">
        <f>(+H50+I50+J50)/3</f>
        <v>203.33333333333334</v>
      </c>
      <c r="L50" s="31">
        <f t="shared" ref="L50:S50" si="14">(+D50/D$54)*100</f>
        <v>0.16900102447523685</v>
      </c>
      <c r="M50" s="31">
        <f t="shared" si="14"/>
        <v>7.8441520633354633E-2</v>
      </c>
      <c r="N50" s="31">
        <f t="shared" si="14"/>
        <v>8.8134438346627555E-2</v>
      </c>
      <c r="O50" s="19">
        <f t="shared" si="14"/>
        <v>0.11262896908818951</v>
      </c>
      <c r="P50" s="31">
        <f t="shared" si="14"/>
        <v>0.13901018922852984</v>
      </c>
      <c r="Q50" s="31">
        <f t="shared" si="14"/>
        <v>6.8664169787765295E-2</v>
      </c>
      <c r="R50" s="31">
        <f t="shared" si="14"/>
        <v>0.23673802184283743</v>
      </c>
      <c r="S50" s="19">
        <f t="shared" si="14"/>
        <v>0.15047721010318793</v>
      </c>
      <c r="T50" s="73"/>
    </row>
    <row r="51" spans="1:256" ht="24" customHeight="1" x14ac:dyDescent="0.35">
      <c r="A51" s="23" t="s">
        <v>49</v>
      </c>
      <c r="B51" s="34"/>
      <c r="C51" s="35" t="s">
        <v>78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79</v>
      </c>
      <c r="D52" s="15">
        <v>5</v>
      </c>
      <c r="E52" s="15">
        <v>2</v>
      </c>
      <c r="F52" s="15">
        <v>7</v>
      </c>
      <c r="G52" s="16">
        <f>(+D52+E52+F52)/3</f>
        <v>4.666666666666667</v>
      </c>
      <c r="H52" s="25">
        <v>4</v>
      </c>
      <c r="I52" s="25">
        <v>2</v>
      </c>
      <c r="J52" s="25">
        <v>9</v>
      </c>
      <c r="K52" s="16">
        <f>(+H52+I52+J52)/3</f>
        <v>5</v>
      </c>
      <c r="L52" s="26">
        <f t="shared" ref="L52:S53" si="15">(+D52/D$54)*100</f>
        <v>3.7389607184786918E-3</v>
      </c>
      <c r="M52" s="26">
        <f t="shared" si="15"/>
        <v>1.6173509408939099E-3</v>
      </c>
      <c r="N52" s="26">
        <f t="shared" si="15"/>
        <v>5.1843787262722089E-3</v>
      </c>
      <c r="O52" s="19">
        <f t="shared" si="15"/>
        <v>3.5674334100331516E-3</v>
      </c>
      <c r="P52" s="26">
        <f t="shared" si="15"/>
        <v>2.9112081513828236E-3</v>
      </c>
      <c r="Q52" s="26">
        <f t="shared" si="15"/>
        <v>1.560549313358302E-3</v>
      </c>
      <c r="R52" s="26">
        <f t="shared" si="15"/>
        <v>6.436985488173827E-3</v>
      </c>
      <c r="S52" s="19">
        <f t="shared" si="15"/>
        <v>3.7002592648324893E-3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283</v>
      </c>
      <c r="E53" s="66">
        <v>252</v>
      </c>
      <c r="F53" s="66">
        <v>406</v>
      </c>
      <c r="G53" s="67">
        <f>(+D53+E53+F53)/3</f>
        <v>313.66666666666669</v>
      </c>
      <c r="H53" s="30">
        <v>331</v>
      </c>
      <c r="I53" s="30">
        <v>284</v>
      </c>
      <c r="J53" s="30">
        <v>426</v>
      </c>
      <c r="K53" s="67">
        <f>(+H53+I53+J53)/3</f>
        <v>347</v>
      </c>
      <c r="L53" s="31">
        <f t="shared" si="15"/>
        <v>0.21162517666589395</v>
      </c>
      <c r="M53" s="31">
        <f t="shared" si="15"/>
        <v>0.20378621855263265</v>
      </c>
      <c r="N53" s="31">
        <f t="shared" si="15"/>
        <v>0.30069396612378813</v>
      </c>
      <c r="O53" s="68">
        <f t="shared" si="15"/>
        <v>0.23978248848865683</v>
      </c>
      <c r="P53" s="31">
        <f t="shared" si="15"/>
        <v>0.2409024745269287</v>
      </c>
      <c r="Q53" s="31">
        <f t="shared" si="15"/>
        <v>0.22159800249687889</v>
      </c>
      <c r="R53" s="31">
        <f t="shared" si="15"/>
        <v>0.30468397977356115</v>
      </c>
      <c r="S53" s="68">
        <f t="shared" si="15"/>
        <v>0.25679799297937478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133727</v>
      </c>
      <c r="E54" s="46">
        <v>123659</v>
      </c>
      <c r="F54" s="46">
        <v>135021</v>
      </c>
      <c r="G54" s="70">
        <f>G13+G23+G29+G25+G36+G48+G40+G21+G50+G52+G43+G9+G53+G34</f>
        <v>130813.00000000001</v>
      </c>
      <c r="H54" s="46">
        <v>137400</v>
      </c>
      <c r="I54" s="46">
        <v>128160</v>
      </c>
      <c r="J54" s="46">
        <v>139817</v>
      </c>
      <c r="K54" s="70">
        <f t="shared" ref="K54:S54" si="16">K13+K23+K29+K25+K36+K48+K40+K21+K50+K52+K43+K9+K53+K34</f>
        <v>135125.66666666666</v>
      </c>
      <c r="L54" s="71">
        <f t="shared" si="16"/>
        <v>100.00523454500586</v>
      </c>
      <c r="M54" s="71">
        <f t="shared" si="16"/>
        <v>100.00970410564535</v>
      </c>
      <c r="N54" s="71">
        <f t="shared" si="16"/>
        <v>100.00962813192022</v>
      </c>
      <c r="O54" s="72">
        <f t="shared" si="16"/>
        <v>99.999999999999986</v>
      </c>
      <c r="P54" s="71">
        <f t="shared" si="16"/>
        <v>100</v>
      </c>
      <c r="Q54" s="71">
        <f t="shared" si="16"/>
        <v>99.999999999999986</v>
      </c>
      <c r="R54" s="71">
        <f t="shared" si="16"/>
        <v>100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103733</v>
      </c>
      <c r="E9" s="15">
        <v>106901</v>
      </c>
      <c r="F9" s="15">
        <v>115564</v>
      </c>
      <c r="G9" s="16">
        <f t="shared" ref="G9:G16" si="0">(+D9+E9+F9)/3</f>
        <v>108732.66666666667</v>
      </c>
      <c r="H9" s="17">
        <v>106217</v>
      </c>
      <c r="I9" s="17">
        <v>110174</v>
      </c>
      <c r="J9" s="17">
        <v>118316</v>
      </c>
      <c r="K9" s="16">
        <f t="shared" ref="K9:K16" si="1">(+H9+I9+J9)/3</f>
        <v>111569</v>
      </c>
      <c r="L9" s="18">
        <f t="shared" ref="L9:S16" si="2">(+D9/D$54)*100</f>
        <v>83.852427875093966</v>
      </c>
      <c r="M9" s="18">
        <f t="shared" si="2"/>
        <v>84.598339703869001</v>
      </c>
      <c r="N9" s="18">
        <f t="shared" si="2"/>
        <v>85.312899106002547</v>
      </c>
      <c r="O9" s="19">
        <f t="shared" si="2"/>
        <v>84.599524351689269</v>
      </c>
      <c r="P9" s="18">
        <f t="shared" si="2"/>
        <v>83.113844612940838</v>
      </c>
      <c r="Q9" s="18">
        <f t="shared" si="2"/>
        <v>84.322429548898654</v>
      </c>
      <c r="R9" s="18">
        <f t="shared" si="2"/>
        <v>84.562770253368114</v>
      </c>
      <c r="S9" s="19">
        <f t="shared" si="2"/>
        <v>84.019127946381516</v>
      </c>
      <c r="T9" s="51"/>
    </row>
    <row r="10" spans="1:20" ht="24" customHeight="1" x14ac:dyDescent="0.35">
      <c r="A10" s="13"/>
      <c r="B10" s="13"/>
      <c r="C10" s="20" t="s">
        <v>73</v>
      </c>
      <c r="D10" s="15">
        <v>102766</v>
      </c>
      <c r="E10" s="15">
        <v>105999</v>
      </c>
      <c r="F10" s="15">
        <v>114653</v>
      </c>
      <c r="G10" s="21">
        <f t="shared" si="0"/>
        <v>107806</v>
      </c>
      <c r="H10" s="17">
        <v>102766</v>
      </c>
      <c r="I10" s="17">
        <v>105999</v>
      </c>
      <c r="J10" s="17">
        <v>114653</v>
      </c>
      <c r="K10" s="21">
        <f t="shared" si="1"/>
        <v>107806</v>
      </c>
      <c r="L10" s="18">
        <f t="shared" si="2"/>
        <v>83.070754755110784</v>
      </c>
      <c r="M10" s="18">
        <f t="shared" si="2"/>
        <v>83.884523159469154</v>
      </c>
      <c r="N10" s="18">
        <f t="shared" si="2"/>
        <v>84.640370887131894</v>
      </c>
      <c r="O10" s="22">
        <f t="shared" si="2"/>
        <v>83.878530729111276</v>
      </c>
      <c r="P10" s="18">
        <f t="shared" si="2"/>
        <v>80.413468234778591</v>
      </c>
      <c r="Q10" s="18">
        <f t="shared" si="2"/>
        <v>81.127064550199762</v>
      </c>
      <c r="R10" s="18">
        <f t="shared" si="2"/>
        <v>81.944752170960939</v>
      </c>
      <c r="S10" s="22">
        <f t="shared" si="2"/>
        <v>81.185330220649163</v>
      </c>
    </row>
    <row r="11" spans="1:20" ht="24" customHeight="1" x14ac:dyDescent="0.35">
      <c r="A11" s="13"/>
      <c r="B11" s="13"/>
      <c r="C11" s="20" t="s">
        <v>74</v>
      </c>
      <c r="D11" s="15">
        <v>54</v>
      </c>
      <c r="E11" s="15">
        <v>53</v>
      </c>
      <c r="F11" s="15">
        <v>48</v>
      </c>
      <c r="G11" s="21">
        <f t="shared" si="0"/>
        <v>51.666666666666664</v>
      </c>
      <c r="H11" s="17">
        <v>22</v>
      </c>
      <c r="I11" s="17">
        <v>22</v>
      </c>
      <c r="J11" s="17">
        <v>23</v>
      </c>
      <c r="K11" s="21">
        <f t="shared" si="1"/>
        <v>22.333333333333332</v>
      </c>
      <c r="L11" s="18">
        <f t="shared" si="2"/>
        <v>4.3650825728120027E-2</v>
      </c>
      <c r="M11" s="18">
        <f t="shared" si="2"/>
        <v>4.1942657265180469E-2</v>
      </c>
      <c r="N11" s="18">
        <f t="shared" si="2"/>
        <v>3.543507629614865E-2</v>
      </c>
      <c r="O11" s="22">
        <f t="shared" si="2"/>
        <v>4.0199284712082346E-2</v>
      </c>
      <c r="P11" s="18">
        <f t="shared" si="2"/>
        <v>1.7214801599411567E-2</v>
      </c>
      <c r="Q11" s="18">
        <f t="shared" si="2"/>
        <v>1.6837851490149856E-2</v>
      </c>
      <c r="R11" s="18">
        <f t="shared" si="2"/>
        <v>1.6438551977986635E-2</v>
      </c>
      <c r="S11" s="22">
        <f t="shared" si="2"/>
        <v>1.6818535532294104E-2</v>
      </c>
    </row>
    <row r="12" spans="1:20" ht="24" customHeight="1" x14ac:dyDescent="0.35">
      <c r="A12" s="13"/>
      <c r="B12" s="13"/>
      <c r="C12" s="20" t="s">
        <v>75</v>
      </c>
      <c r="D12" s="15">
        <v>913</v>
      </c>
      <c r="E12" s="15">
        <v>849</v>
      </c>
      <c r="F12" s="15">
        <v>863</v>
      </c>
      <c r="G12" s="21">
        <f t="shared" si="0"/>
        <v>875</v>
      </c>
      <c r="H12" s="17">
        <v>3429</v>
      </c>
      <c r="I12" s="17">
        <v>4153</v>
      </c>
      <c r="J12" s="17">
        <v>3640</v>
      </c>
      <c r="K12" s="21">
        <f t="shared" si="1"/>
        <v>3740.6666666666665</v>
      </c>
      <c r="L12" s="18">
        <f t="shared" si="2"/>
        <v>0.73802229425506627</v>
      </c>
      <c r="M12" s="18">
        <f t="shared" si="2"/>
        <v>0.67187388713468343</v>
      </c>
      <c r="N12" s="18">
        <f t="shared" si="2"/>
        <v>0.637093142574506</v>
      </c>
      <c r="O12" s="22">
        <f t="shared" si="2"/>
        <v>0.6807943378659107</v>
      </c>
      <c r="P12" s="18">
        <f t="shared" si="2"/>
        <v>2.6831615765628301</v>
      </c>
      <c r="Q12" s="18">
        <f t="shared" si="2"/>
        <v>3.1785271472087437</v>
      </c>
      <c r="R12" s="18">
        <f t="shared" si="2"/>
        <v>2.6015795304291891</v>
      </c>
      <c r="S12" s="22">
        <f t="shared" si="2"/>
        <v>2.8169791902000658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12878</v>
      </c>
      <c r="E13" s="29">
        <v>11954</v>
      </c>
      <c r="F13" s="29">
        <v>12094</v>
      </c>
      <c r="G13" s="16">
        <f t="shared" si="0"/>
        <v>12308.666666666666</v>
      </c>
      <c r="H13" s="30">
        <v>12878</v>
      </c>
      <c r="I13" s="30">
        <v>11954</v>
      </c>
      <c r="J13" s="30">
        <v>12094</v>
      </c>
      <c r="K13" s="16">
        <f t="shared" si="1"/>
        <v>12308.666666666666</v>
      </c>
      <c r="L13" s="31">
        <f t="shared" si="2"/>
        <v>10.409913587532031</v>
      </c>
      <c r="M13" s="31">
        <f t="shared" si="2"/>
        <v>9.4600476405276854</v>
      </c>
      <c r="N13" s="31">
        <f t="shared" si="2"/>
        <v>8.9281627651171203</v>
      </c>
      <c r="O13" s="19">
        <f t="shared" si="2"/>
        <v>9.5767663695377596</v>
      </c>
      <c r="P13" s="31">
        <f t="shared" si="2"/>
        <v>10.076918863510098</v>
      </c>
      <c r="Q13" s="31">
        <f t="shared" si="2"/>
        <v>9.1490762142386988</v>
      </c>
      <c r="R13" s="31">
        <f t="shared" si="2"/>
        <v>8.6438194618161024</v>
      </c>
      <c r="S13" s="19">
        <f t="shared" si="2"/>
        <v>9.2692722845595821</v>
      </c>
      <c r="T13" s="51"/>
    </row>
    <row r="14" spans="1:20" ht="24" customHeight="1" x14ac:dyDescent="0.35">
      <c r="A14" s="27"/>
      <c r="B14" s="27"/>
      <c r="C14" s="32" t="s">
        <v>6</v>
      </c>
      <c r="D14" s="29">
        <v>7153</v>
      </c>
      <c r="E14" s="29">
        <v>5866</v>
      </c>
      <c r="F14" s="29">
        <v>6234</v>
      </c>
      <c r="G14" s="21">
        <f t="shared" si="0"/>
        <v>6417.666666666667</v>
      </c>
      <c r="H14" s="30">
        <v>7153</v>
      </c>
      <c r="I14" s="30">
        <v>5866</v>
      </c>
      <c r="J14" s="30">
        <v>6234</v>
      </c>
      <c r="K14" s="21">
        <f t="shared" si="1"/>
        <v>6417.666666666667</v>
      </c>
      <c r="L14" s="31">
        <f t="shared" si="2"/>
        <v>5.7821177117267135</v>
      </c>
      <c r="M14" s="31">
        <f t="shared" si="2"/>
        <v>4.6421816512745036</v>
      </c>
      <c r="N14" s="31">
        <f t="shared" si="2"/>
        <v>4.6021305339623053</v>
      </c>
      <c r="O14" s="22">
        <f t="shared" si="2"/>
        <v>4.9932698616885256</v>
      </c>
      <c r="P14" s="31">
        <f t="shared" si="2"/>
        <v>5.5971579927541333</v>
      </c>
      <c r="Q14" s="31">
        <f t="shared" si="2"/>
        <v>4.4895834927826845</v>
      </c>
      <c r="R14" s="31">
        <f t="shared" si="2"/>
        <v>4.4555623056855946</v>
      </c>
      <c r="S14" s="22">
        <f t="shared" si="2"/>
        <v>4.8329442478098263</v>
      </c>
    </row>
    <row r="15" spans="1:20" ht="24" customHeight="1" x14ac:dyDescent="0.35">
      <c r="A15" s="27"/>
      <c r="B15" s="27"/>
      <c r="C15" s="32" t="s">
        <v>7</v>
      </c>
      <c r="D15" s="29">
        <v>4882</v>
      </c>
      <c r="E15" s="29">
        <v>5322</v>
      </c>
      <c r="F15" s="29">
        <v>5092</v>
      </c>
      <c r="G15" s="21">
        <f t="shared" si="0"/>
        <v>5098.666666666667</v>
      </c>
      <c r="H15" s="30">
        <v>4882</v>
      </c>
      <c r="I15" s="30">
        <v>5322</v>
      </c>
      <c r="J15" s="30">
        <v>5092</v>
      </c>
      <c r="K15" s="21">
        <f t="shared" si="1"/>
        <v>5098.666666666667</v>
      </c>
      <c r="L15" s="31">
        <f t="shared" si="2"/>
        <v>3.946357985271888</v>
      </c>
      <c r="M15" s="31">
        <f t="shared" si="2"/>
        <v>4.2116758861375558</v>
      </c>
      <c r="N15" s="31">
        <f t="shared" si="2"/>
        <v>3.7590710104164358</v>
      </c>
      <c r="O15" s="22">
        <f t="shared" si="2"/>
        <v>3.9670210255226555</v>
      </c>
      <c r="P15" s="31">
        <f t="shared" si="2"/>
        <v>3.8201209731057855</v>
      </c>
      <c r="Q15" s="31">
        <f t="shared" si="2"/>
        <v>4.0732293468444336</v>
      </c>
      <c r="R15" s="31">
        <f t="shared" si="2"/>
        <v>3.6393524639959978</v>
      </c>
      <c r="S15" s="22">
        <f t="shared" si="2"/>
        <v>3.8396465597309049</v>
      </c>
    </row>
    <row r="16" spans="1:20" ht="24" customHeight="1" x14ac:dyDescent="0.35">
      <c r="A16" s="27"/>
      <c r="B16" s="27"/>
      <c r="C16" s="32" t="s">
        <v>8</v>
      </c>
      <c r="D16" s="29">
        <v>843</v>
      </c>
      <c r="E16" s="29">
        <v>766</v>
      </c>
      <c r="F16" s="29">
        <v>768</v>
      </c>
      <c r="G16" s="21">
        <f t="shared" si="0"/>
        <v>792.33333333333337</v>
      </c>
      <c r="H16" s="30">
        <v>843</v>
      </c>
      <c r="I16" s="30">
        <v>766</v>
      </c>
      <c r="J16" s="30">
        <v>768</v>
      </c>
      <c r="K16" s="21">
        <f t="shared" si="1"/>
        <v>792.33333333333337</v>
      </c>
      <c r="L16" s="31">
        <f t="shared" si="2"/>
        <v>0.68143789053342918</v>
      </c>
      <c r="M16" s="31">
        <f t="shared" si="2"/>
        <v>0.60619010311562715</v>
      </c>
      <c r="N16" s="31">
        <f t="shared" si="2"/>
        <v>0.5669612207383784</v>
      </c>
      <c r="O16" s="22">
        <f t="shared" si="2"/>
        <v>0.61647548232657889</v>
      </c>
      <c r="P16" s="31">
        <f t="shared" si="2"/>
        <v>0.65963989765017961</v>
      </c>
      <c r="Q16" s="31">
        <f t="shared" si="2"/>
        <v>0.5862633746115814</v>
      </c>
      <c r="R16" s="31">
        <f t="shared" si="2"/>
        <v>0.54890469213451032</v>
      </c>
      <c r="S16" s="22">
        <f t="shared" si="2"/>
        <v>0.59668147701885199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749</v>
      </c>
      <c r="E18" s="29">
        <v>691</v>
      </c>
      <c r="F18" s="29">
        <v>657</v>
      </c>
      <c r="G18" s="21">
        <f>(+D18+E18+F18)/3</f>
        <v>699</v>
      </c>
      <c r="H18" s="30">
        <v>749</v>
      </c>
      <c r="I18" s="30">
        <v>691</v>
      </c>
      <c r="J18" s="30">
        <v>657</v>
      </c>
      <c r="K18" s="21">
        <f>(+H18+I18+J18)/3</f>
        <v>699</v>
      </c>
      <c r="L18" s="31">
        <f t="shared" ref="L18:S19" si="3">(+D18/D$54)*100</f>
        <v>0.60545311982151662</v>
      </c>
      <c r="M18" s="31">
        <f t="shared" si="3"/>
        <v>0.54683728623093786</v>
      </c>
      <c r="N18" s="31">
        <f t="shared" si="3"/>
        <v>0.48501760680353467</v>
      </c>
      <c r="O18" s="22">
        <f t="shared" si="3"/>
        <v>0.54385741962088185</v>
      </c>
      <c r="P18" s="31">
        <f t="shared" si="3"/>
        <v>0.5860857453617847</v>
      </c>
      <c r="Q18" s="31">
        <f t="shared" si="3"/>
        <v>0.52886160816788874</v>
      </c>
      <c r="R18" s="31">
        <f t="shared" si="3"/>
        <v>0.46957081084944435</v>
      </c>
      <c r="S18" s="22">
        <f t="shared" si="3"/>
        <v>0.52639505986896606</v>
      </c>
    </row>
    <row r="19" spans="1:20" ht="24" customHeight="1" x14ac:dyDescent="0.35">
      <c r="A19" s="27"/>
      <c r="B19" s="27"/>
      <c r="C19" s="32" t="s">
        <v>11</v>
      </c>
      <c r="D19" s="29">
        <v>4</v>
      </c>
      <c r="E19" s="29">
        <v>5</v>
      </c>
      <c r="F19" s="29">
        <v>6</v>
      </c>
      <c r="G19" s="21">
        <f>(+D19+E19+F19)/3</f>
        <v>5</v>
      </c>
      <c r="H19" s="30">
        <v>4</v>
      </c>
      <c r="I19" s="30">
        <v>5</v>
      </c>
      <c r="J19" s="30">
        <v>6</v>
      </c>
      <c r="K19" s="21">
        <f>(+H19+I19+J19)/3</f>
        <v>5</v>
      </c>
      <c r="L19" s="31">
        <f t="shared" si="3"/>
        <v>3.2333944983792611E-3</v>
      </c>
      <c r="M19" s="31">
        <f t="shared" si="3"/>
        <v>3.9568544589792896E-3</v>
      </c>
      <c r="N19" s="31">
        <f t="shared" si="3"/>
        <v>4.4293845370185813E-3</v>
      </c>
      <c r="O19" s="22">
        <f t="shared" si="3"/>
        <v>3.8902533592337757E-3</v>
      </c>
      <c r="P19" s="31">
        <f t="shared" si="3"/>
        <v>3.1299639271657391E-3</v>
      </c>
      <c r="Q19" s="31">
        <f t="shared" si="3"/>
        <v>3.8267844295795128E-3</v>
      </c>
      <c r="R19" s="31">
        <f t="shared" si="3"/>
        <v>4.2883179073008619E-3</v>
      </c>
      <c r="S19" s="22">
        <f t="shared" si="3"/>
        <v>3.765343775886739E-3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882</v>
      </c>
      <c r="E21" s="15">
        <v>811</v>
      </c>
      <c r="F21" s="15">
        <v>787</v>
      </c>
      <c r="G21" s="16">
        <f>(+D21+E21+F21)/3</f>
        <v>826.66666666666663</v>
      </c>
      <c r="H21" s="25">
        <v>1301</v>
      </c>
      <c r="I21" s="25">
        <v>1230</v>
      </c>
      <c r="J21" s="25">
        <v>1262</v>
      </c>
      <c r="K21" s="16">
        <f>(+H21+I21+J21)/3</f>
        <v>1264.3333333333333</v>
      </c>
      <c r="L21" s="26">
        <f t="shared" ref="L21:S21" si="4">(+D21/D$54)*100</f>
        <v>0.71296348689262701</v>
      </c>
      <c r="M21" s="26">
        <f t="shared" si="4"/>
        <v>0.64180179324644082</v>
      </c>
      <c r="N21" s="26">
        <f t="shared" si="4"/>
        <v>0.58098760510560388</v>
      </c>
      <c r="O21" s="19">
        <f t="shared" si="4"/>
        <v>0.64318855539331754</v>
      </c>
      <c r="P21" s="26">
        <f t="shared" si="4"/>
        <v>1.0180207673106567</v>
      </c>
      <c r="Q21" s="26">
        <f t="shared" si="4"/>
        <v>0.94138896967656016</v>
      </c>
      <c r="R21" s="26">
        <f t="shared" si="4"/>
        <v>0.9019761998356145</v>
      </c>
      <c r="S21" s="19">
        <f t="shared" si="4"/>
        <v>0.95212992946256003</v>
      </c>
      <c r="T21" s="73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1339</v>
      </c>
      <c r="E23" s="29">
        <v>1488</v>
      </c>
      <c r="F23" s="29">
        <v>249</v>
      </c>
      <c r="G23" s="16">
        <f>(+D23+E23+F23)/3</f>
        <v>1025.3333333333333</v>
      </c>
      <c r="H23" s="30">
        <v>1492</v>
      </c>
      <c r="I23" s="30">
        <v>1570</v>
      </c>
      <c r="J23" s="30">
        <v>281</v>
      </c>
      <c r="K23" s="16">
        <f>(+H23+I23+J23)/3</f>
        <v>1114.3333333333333</v>
      </c>
      <c r="L23" s="31">
        <f t="shared" ref="L23:S23" si="5">(+D23/D$54)*100</f>
        <v>1.0823788083324575</v>
      </c>
      <c r="M23" s="31">
        <f t="shared" si="5"/>
        <v>1.1775598869922366</v>
      </c>
      <c r="N23" s="31">
        <f t="shared" si="5"/>
        <v>0.18381945828627114</v>
      </c>
      <c r="O23" s="19">
        <f t="shared" si="5"/>
        <v>0.7977612888668727</v>
      </c>
      <c r="P23" s="31">
        <f t="shared" si="5"/>
        <v>1.1674765448328208</v>
      </c>
      <c r="Q23" s="31">
        <f t="shared" si="5"/>
        <v>1.2016103108879672</v>
      </c>
      <c r="R23" s="31">
        <f t="shared" si="5"/>
        <v>0.20083622199192366</v>
      </c>
      <c r="S23" s="19">
        <f t="shared" si="5"/>
        <v>0.83916961618595787</v>
      </c>
      <c r="T23" s="73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113</v>
      </c>
      <c r="E25" s="15">
        <v>93</v>
      </c>
      <c r="F25" s="15">
        <v>98</v>
      </c>
      <c r="G25" s="16">
        <f>(+D25+E25+F25)/3</f>
        <v>101.33333333333333</v>
      </c>
      <c r="H25" s="25">
        <v>145</v>
      </c>
      <c r="I25" s="25">
        <v>94</v>
      </c>
      <c r="J25" s="25">
        <v>99</v>
      </c>
      <c r="K25" s="16">
        <f>(+H25+I25+J25)/3</f>
        <v>112.66666666666667</v>
      </c>
      <c r="L25" s="26">
        <f t="shared" ref="L25:S27" si="6">(+D25/D$54)*100</f>
        <v>9.1343394579214129E-2</v>
      </c>
      <c r="M25" s="26">
        <f t="shared" si="6"/>
        <v>7.3597492937014786E-2</v>
      </c>
      <c r="N25" s="26">
        <f t="shared" si="6"/>
        <v>7.2346614104636831E-2</v>
      </c>
      <c r="O25" s="19">
        <f t="shared" si="6"/>
        <v>7.8842468080471184E-2</v>
      </c>
      <c r="P25" s="26">
        <f t="shared" si="6"/>
        <v>0.11346119235975806</v>
      </c>
      <c r="Q25" s="26">
        <f t="shared" si="6"/>
        <v>7.1943547276094852E-2</v>
      </c>
      <c r="R25" s="26">
        <f t="shared" si="6"/>
        <v>7.0757245470464206E-2</v>
      </c>
      <c r="S25" s="19">
        <f t="shared" si="6"/>
        <v>8.4845746416647869E-2</v>
      </c>
      <c r="T25" s="73"/>
    </row>
    <row r="26" spans="1:20" ht="24" customHeight="1" x14ac:dyDescent="0.35">
      <c r="A26" s="23"/>
      <c r="B26" s="23"/>
      <c r="C26" s="24" t="s">
        <v>18</v>
      </c>
      <c r="D26" s="15">
        <v>113</v>
      </c>
      <c r="E26" s="15">
        <v>93</v>
      </c>
      <c r="F26" s="15">
        <v>98</v>
      </c>
      <c r="G26" s="21">
        <f>(+D26+E26+F26)/3</f>
        <v>101.33333333333333</v>
      </c>
      <c r="H26" s="25">
        <v>145</v>
      </c>
      <c r="I26" s="25">
        <v>94</v>
      </c>
      <c r="J26" s="25">
        <v>99</v>
      </c>
      <c r="K26" s="21">
        <f>(+H26+I26+J26)/3</f>
        <v>112.66666666666667</v>
      </c>
      <c r="L26" s="26">
        <f t="shared" si="6"/>
        <v>9.1343394579214129E-2</v>
      </c>
      <c r="M26" s="26">
        <f t="shared" si="6"/>
        <v>7.3597492937014786E-2</v>
      </c>
      <c r="N26" s="26">
        <f t="shared" si="6"/>
        <v>7.2346614104636831E-2</v>
      </c>
      <c r="O26" s="22">
        <f t="shared" si="6"/>
        <v>7.8842468080471184E-2</v>
      </c>
      <c r="P26" s="26">
        <f t="shared" si="6"/>
        <v>0.11346119235975806</v>
      </c>
      <c r="Q26" s="26">
        <f t="shared" si="6"/>
        <v>7.1943547276094852E-2</v>
      </c>
      <c r="R26" s="26">
        <f t="shared" si="6"/>
        <v>7.0757245470464206E-2</v>
      </c>
      <c r="S26" s="22">
        <f t="shared" si="6"/>
        <v>8.4845746416647869E-2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76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77</v>
      </c>
      <c r="D29" s="29">
        <v>119</v>
      </c>
      <c r="E29" s="29">
        <v>222</v>
      </c>
      <c r="F29" s="29">
        <v>1533</v>
      </c>
      <c r="G29" s="16">
        <f>(+D29+E29+F29)/3</f>
        <v>624.66666666666663</v>
      </c>
      <c r="H29" s="30">
        <v>82</v>
      </c>
      <c r="I29" s="30">
        <v>180</v>
      </c>
      <c r="J29" s="30">
        <v>1585</v>
      </c>
      <c r="K29" s="16">
        <f>(+H29+I29+J29)/3</f>
        <v>615.66666666666663</v>
      </c>
      <c r="L29" s="31">
        <f t="shared" ref="L29:S29" si="7">(+D29/D$54)*100</f>
        <v>9.6193486326783012E-2</v>
      </c>
      <c r="M29" s="31">
        <f t="shared" si="7"/>
        <v>0.17568433797868047</v>
      </c>
      <c r="N29" s="31">
        <f t="shared" si="7"/>
        <v>1.1317077492082475</v>
      </c>
      <c r="O29" s="19">
        <f t="shared" si="7"/>
        <v>0.48602231968027299</v>
      </c>
      <c r="P29" s="31">
        <f t="shared" si="7"/>
        <v>6.4164260506897663E-2</v>
      </c>
      <c r="Q29" s="31">
        <f t="shared" si="7"/>
        <v>0.13776423946486246</v>
      </c>
      <c r="R29" s="31">
        <f t="shared" si="7"/>
        <v>1.1328306471786442</v>
      </c>
      <c r="S29" s="19">
        <f t="shared" si="7"/>
        <v>0.4636393302708538</v>
      </c>
      <c r="T29" s="73"/>
    </row>
    <row r="30" spans="1:20" ht="24" customHeight="1" x14ac:dyDescent="0.35">
      <c r="A30" s="23" t="s">
        <v>30</v>
      </c>
      <c r="B30" s="34"/>
      <c r="C30" s="35" t="s">
        <v>13</v>
      </c>
      <c r="D30" s="15"/>
      <c r="E30" s="15"/>
      <c r="F30" s="15"/>
      <c r="G30" s="16"/>
      <c r="H30" s="25"/>
      <c r="I30" s="25"/>
      <c r="J30" s="25"/>
      <c r="K30" s="16"/>
      <c r="L30" s="26"/>
      <c r="M30" s="26"/>
      <c r="N30" s="26"/>
      <c r="O30" s="19"/>
      <c r="P30" s="26"/>
      <c r="Q30" s="26"/>
      <c r="R30" s="26"/>
      <c r="S30" s="19"/>
    </row>
    <row r="31" spans="1:20" ht="24" customHeight="1" x14ac:dyDescent="0.35">
      <c r="A31" s="23"/>
      <c r="B31" s="34"/>
      <c r="C31" s="35" t="s">
        <v>14</v>
      </c>
      <c r="D31" s="15">
        <v>1510</v>
      </c>
      <c r="E31" s="15">
        <v>1479</v>
      </c>
      <c r="F31" s="15">
        <v>1664</v>
      </c>
      <c r="G31" s="16">
        <f>(+D31+E31+F31)/3</f>
        <v>1551</v>
      </c>
      <c r="H31" s="25">
        <v>1766</v>
      </c>
      <c r="I31" s="25">
        <v>1671</v>
      </c>
      <c r="J31" s="25">
        <v>1834</v>
      </c>
      <c r="K31" s="16">
        <f>(+H31+I31+J31)/3</f>
        <v>1757</v>
      </c>
      <c r="L31" s="26">
        <f t="shared" ref="L31:S34" si="8">(+D31/D$54)*100</f>
        <v>1.220606423138171</v>
      </c>
      <c r="M31" s="26">
        <f t="shared" si="8"/>
        <v>1.1704375489660739</v>
      </c>
      <c r="N31" s="26">
        <f t="shared" si="8"/>
        <v>1.2284159782664865</v>
      </c>
      <c r="O31" s="19">
        <f t="shared" si="8"/>
        <v>1.2067565920343173</v>
      </c>
      <c r="P31" s="26">
        <f t="shared" si="8"/>
        <v>1.3818790738436739</v>
      </c>
      <c r="Q31" s="26">
        <f t="shared" si="8"/>
        <v>1.2789113563654733</v>
      </c>
      <c r="R31" s="26">
        <f t="shared" si="8"/>
        <v>1.31079584033163</v>
      </c>
      <c r="S31" s="19">
        <f t="shared" si="8"/>
        <v>1.3231418028466002</v>
      </c>
      <c r="T31" s="73"/>
    </row>
    <row r="32" spans="1:20" ht="24" customHeight="1" x14ac:dyDescent="0.35">
      <c r="A32" s="23"/>
      <c r="B32" s="34"/>
      <c r="C32" s="24" t="s">
        <v>53</v>
      </c>
      <c r="D32" s="15">
        <v>412</v>
      </c>
      <c r="E32" s="15">
        <v>418</v>
      </c>
      <c r="F32" s="15">
        <v>460</v>
      </c>
      <c r="G32" s="21">
        <f>(+D32+E32+F32)/3</f>
        <v>430</v>
      </c>
      <c r="H32" s="25">
        <v>680</v>
      </c>
      <c r="I32" s="25">
        <v>632</v>
      </c>
      <c r="J32" s="25">
        <v>706</v>
      </c>
      <c r="K32" s="21">
        <f>(+H32+I32+J32)/3</f>
        <v>672.66666666666663</v>
      </c>
      <c r="L32" s="26">
        <f t="shared" si="8"/>
        <v>0.33303963333306391</v>
      </c>
      <c r="M32" s="26">
        <f t="shared" si="8"/>
        <v>0.33079303277066863</v>
      </c>
      <c r="N32" s="26">
        <f t="shared" si="8"/>
        <v>0.33958614783809121</v>
      </c>
      <c r="O32" s="22">
        <f t="shared" si="8"/>
        <v>0.33456178889410471</v>
      </c>
      <c r="P32" s="26">
        <f t="shared" si="8"/>
        <v>0.53209386761817568</v>
      </c>
      <c r="Q32" s="26">
        <f t="shared" si="8"/>
        <v>0.48370555189885039</v>
      </c>
      <c r="R32" s="26">
        <f t="shared" si="8"/>
        <v>0.504592073759068</v>
      </c>
      <c r="S32" s="22">
        <f t="shared" si="8"/>
        <v>0.50656424931596267</v>
      </c>
    </row>
    <row r="33" spans="1:20" ht="24" customHeight="1" x14ac:dyDescent="0.35">
      <c r="A33" s="23"/>
      <c r="B33" s="23"/>
      <c r="C33" s="24" t="s">
        <v>54</v>
      </c>
      <c r="D33" s="15">
        <v>581</v>
      </c>
      <c r="E33" s="15">
        <v>580</v>
      </c>
      <c r="F33" s="15">
        <v>680</v>
      </c>
      <c r="G33" s="21">
        <f>(+D33+E33+F33)/3</f>
        <v>613.66666666666663</v>
      </c>
      <c r="H33" s="25">
        <v>511</v>
      </c>
      <c r="I33" s="25">
        <v>470</v>
      </c>
      <c r="J33" s="25">
        <v>486</v>
      </c>
      <c r="K33" s="21">
        <f>(+H33+I33+J33)/3</f>
        <v>489</v>
      </c>
      <c r="L33" s="26">
        <f t="shared" si="8"/>
        <v>0.46965055088958768</v>
      </c>
      <c r="M33" s="26">
        <f t="shared" si="8"/>
        <v>0.45899511724159764</v>
      </c>
      <c r="N33" s="26">
        <f t="shared" si="8"/>
        <v>0.50199691419543924</v>
      </c>
      <c r="O33" s="22">
        <f t="shared" si="8"/>
        <v>0.47746376228995868</v>
      </c>
      <c r="P33" s="26">
        <f t="shared" si="8"/>
        <v>0.39985289169542326</v>
      </c>
      <c r="Q33" s="26">
        <f t="shared" si="8"/>
        <v>0.35971773638047422</v>
      </c>
      <c r="R33" s="26">
        <f t="shared" si="8"/>
        <v>0.34735375049136979</v>
      </c>
      <c r="S33" s="22">
        <f t="shared" si="8"/>
        <v>0.36825062128172315</v>
      </c>
    </row>
    <row r="34" spans="1:20" ht="24" customHeight="1" x14ac:dyDescent="0.35">
      <c r="A34" s="23"/>
      <c r="B34" s="23"/>
      <c r="C34" s="24" t="s">
        <v>55</v>
      </c>
      <c r="D34" s="15">
        <v>517</v>
      </c>
      <c r="E34" s="15">
        <v>481</v>
      </c>
      <c r="F34" s="15">
        <v>524</v>
      </c>
      <c r="G34" s="21">
        <f>(+D34+E34+F34)/3</f>
        <v>507.33333333333331</v>
      </c>
      <c r="H34" s="25">
        <v>575</v>
      </c>
      <c r="I34" s="25">
        <v>569</v>
      </c>
      <c r="J34" s="25">
        <v>642</v>
      </c>
      <c r="K34" s="21">
        <f>(+H34+I34+J34)/3</f>
        <v>595.33333333333337</v>
      </c>
      <c r="L34" s="26">
        <f t="shared" si="8"/>
        <v>0.41791623891551954</v>
      </c>
      <c r="M34" s="26">
        <f t="shared" si="8"/>
        <v>0.38064939895380767</v>
      </c>
      <c r="N34" s="26">
        <f t="shared" si="8"/>
        <v>0.38683291623295613</v>
      </c>
      <c r="O34" s="22">
        <f t="shared" si="8"/>
        <v>0.39473104085025373</v>
      </c>
      <c r="P34" s="26">
        <f t="shared" si="8"/>
        <v>0.44993231453007498</v>
      </c>
      <c r="Q34" s="26">
        <f t="shared" si="8"/>
        <v>0.43548806808614854</v>
      </c>
      <c r="R34" s="26">
        <f t="shared" si="8"/>
        <v>0.45885001608119214</v>
      </c>
      <c r="S34" s="22">
        <f t="shared" si="8"/>
        <v>0.44832693224891446</v>
      </c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2683</v>
      </c>
      <c r="E36" s="29">
        <v>2813</v>
      </c>
      <c r="F36" s="29">
        <v>2873</v>
      </c>
      <c r="G36" s="16">
        <f>(+D36+E36+F36)/3</f>
        <v>2789.6666666666665</v>
      </c>
      <c r="H36" s="30">
        <v>3307</v>
      </c>
      <c r="I36" s="30">
        <v>2989</v>
      </c>
      <c r="J36" s="30">
        <v>3463</v>
      </c>
      <c r="K36" s="16">
        <f>(+H36+I36+J36)/3</f>
        <v>3253</v>
      </c>
      <c r="L36" s="31">
        <f t="shared" ref="L36:S38" si="9">(+D36/D$54)*100</f>
        <v>2.1687993597878896</v>
      </c>
      <c r="M36" s="31">
        <f t="shared" si="9"/>
        <v>2.2261263186217484</v>
      </c>
      <c r="N36" s="31">
        <f t="shared" si="9"/>
        <v>2.1209369624757306</v>
      </c>
      <c r="O36" s="19">
        <f t="shared" si="9"/>
        <v>2.1705020242284974</v>
      </c>
      <c r="P36" s="31">
        <f t="shared" si="9"/>
        <v>2.5876976767842752</v>
      </c>
      <c r="Q36" s="31">
        <f t="shared" si="9"/>
        <v>2.2876517320026326</v>
      </c>
      <c r="R36" s="31">
        <f t="shared" si="9"/>
        <v>2.4750741521638138</v>
      </c>
      <c r="S36" s="19">
        <f t="shared" si="9"/>
        <v>2.4497326605919127</v>
      </c>
      <c r="T36" s="73"/>
    </row>
    <row r="37" spans="1:20" ht="24" customHeight="1" x14ac:dyDescent="0.35">
      <c r="A37" s="27"/>
      <c r="B37" s="27"/>
      <c r="C37" s="32" t="s">
        <v>23</v>
      </c>
      <c r="D37" s="29">
        <v>2680</v>
      </c>
      <c r="E37" s="29">
        <v>2812</v>
      </c>
      <c r="F37" s="29">
        <v>2873</v>
      </c>
      <c r="G37" s="21">
        <f>(+D37+E37+F37)/3</f>
        <v>2788.3333333333335</v>
      </c>
      <c r="H37" s="30">
        <v>3306</v>
      </c>
      <c r="I37" s="30">
        <v>2989</v>
      </c>
      <c r="J37" s="30">
        <v>3463</v>
      </c>
      <c r="K37" s="21">
        <f>(+H37+I37+J37)/3</f>
        <v>3252.6666666666665</v>
      </c>
      <c r="L37" s="31">
        <f t="shared" si="9"/>
        <v>2.1663743139141047</v>
      </c>
      <c r="M37" s="31">
        <f t="shared" si="9"/>
        <v>2.2253349477299524</v>
      </c>
      <c r="N37" s="31">
        <f t="shared" si="9"/>
        <v>2.1209369624757306</v>
      </c>
      <c r="O37" s="22">
        <f t="shared" si="9"/>
        <v>2.1694646233327024</v>
      </c>
      <c r="P37" s="31">
        <f t="shared" si="9"/>
        <v>2.5869151858024835</v>
      </c>
      <c r="Q37" s="31">
        <f t="shared" si="9"/>
        <v>2.2876517320026326</v>
      </c>
      <c r="R37" s="31">
        <f t="shared" si="9"/>
        <v>2.4750741521638138</v>
      </c>
      <c r="S37" s="22">
        <f t="shared" si="9"/>
        <v>2.4494816376735202</v>
      </c>
    </row>
    <row r="38" spans="1:20" ht="24" customHeight="1" x14ac:dyDescent="0.35">
      <c r="A38" s="27"/>
      <c r="B38" s="27"/>
      <c r="C38" s="32" t="s">
        <v>24</v>
      </c>
      <c r="D38" s="29">
        <v>3</v>
      </c>
      <c r="E38" s="29">
        <v>1</v>
      </c>
      <c r="F38" s="29">
        <v>0</v>
      </c>
      <c r="G38" s="21">
        <f>(+D38+E38+F38)/3</f>
        <v>1.3333333333333333</v>
      </c>
      <c r="H38" s="30">
        <v>1</v>
      </c>
      <c r="I38" s="30">
        <v>0</v>
      </c>
      <c r="J38" s="30">
        <v>0</v>
      </c>
      <c r="K38" s="21">
        <f>(+H38+I38+J38)/3</f>
        <v>0.33333333333333331</v>
      </c>
      <c r="L38" s="31">
        <f t="shared" si="9"/>
        <v>2.4250458737844456E-3</v>
      </c>
      <c r="M38" s="31">
        <f t="shared" si="9"/>
        <v>7.9137089179585787E-4</v>
      </c>
      <c r="N38" s="31">
        <f t="shared" si="9"/>
        <v>0</v>
      </c>
      <c r="O38" s="22">
        <f t="shared" si="9"/>
        <v>1.0374008957956735E-3</v>
      </c>
      <c r="P38" s="31">
        <f t="shared" si="9"/>
        <v>7.8249098179143477E-4</v>
      </c>
      <c r="Q38" s="31">
        <f t="shared" si="9"/>
        <v>0</v>
      </c>
      <c r="R38" s="31">
        <f t="shared" si="9"/>
        <v>0</v>
      </c>
      <c r="S38" s="22">
        <f t="shared" si="9"/>
        <v>2.5102291839244927E-4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60</v>
      </c>
      <c r="E40" s="15">
        <v>111</v>
      </c>
      <c r="F40" s="15">
        <v>148</v>
      </c>
      <c r="G40" s="16">
        <f t="shared" ref="G40:G46" si="10">(+D40+E40+F40)/3</f>
        <v>106.33333333333333</v>
      </c>
      <c r="H40" s="25">
        <v>179</v>
      </c>
      <c r="I40" s="25">
        <v>169</v>
      </c>
      <c r="J40" s="25">
        <v>205</v>
      </c>
      <c r="K40" s="16">
        <f t="shared" ref="K40:K46" si="11">(+H40+I40+J40)/3</f>
        <v>184.33333333333334</v>
      </c>
      <c r="L40" s="26">
        <f t="shared" ref="L40:S46" si="12">(+D40/D$54)*100</f>
        <v>4.8500917475688916E-2</v>
      </c>
      <c r="M40" s="26">
        <f t="shared" si="12"/>
        <v>8.7842168989340233E-2</v>
      </c>
      <c r="N40" s="26">
        <f t="shared" si="12"/>
        <v>0.10925815191312499</v>
      </c>
      <c r="O40" s="19">
        <f t="shared" si="12"/>
        <v>8.2732721439704962E-2</v>
      </c>
      <c r="P40" s="26">
        <f t="shared" si="12"/>
        <v>0.14006588574066683</v>
      </c>
      <c r="Q40" s="26">
        <f t="shared" si="12"/>
        <v>0.12934531371978755</v>
      </c>
      <c r="R40" s="26">
        <f t="shared" si="12"/>
        <v>0.1465175284994461</v>
      </c>
      <c r="S40" s="19">
        <f t="shared" si="12"/>
        <v>0.13881567387102448</v>
      </c>
      <c r="T40" s="73"/>
    </row>
    <row r="41" spans="1:20" ht="24" customHeight="1" x14ac:dyDescent="0.35">
      <c r="A41" s="23"/>
      <c r="B41" s="23"/>
      <c r="C41" s="24" t="s">
        <v>27</v>
      </c>
      <c r="D41" s="15">
        <v>13</v>
      </c>
      <c r="E41" s="15">
        <v>31</v>
      </c>
      <c r="F41" s="15">
        <v>40</v>
      </c>
      <c r="G41" s="21">
        <f t="shared" si="10"/>
        <v>28</v>
      </c>
      <c r="H41" s="25">
        <v>42</v>
      </c>
      <c r="I41" s="25">
        <v>62</v>
      </c>
      <c r="J41" s="25">
        <v>54</v>
      </c>
      <c r="K41" s="21">
        <f t="shared" si="11"/>
        <v>52.666666666666664</v>
      </c>
      <c r="L41" s="26">
        <f t="shared" si="12"/>
        <v>1.0508532119732598E-2</v>
      </c>
      <c r="M41" s="26">
        <f t="shared" si="12"/>
        <v>2.45324976456716E-2</v>
      </c>
      <c r="N41" s="26">
        <f t="shared" si="12"/>
        <v>2.9529230246790543E-2</v>
      </c>
      <c r="O41" s="22">
        <f t="shared" si="12"/>
        <v>2.1785418811709142E-2</v>
      </c>
      <c r="P41" s="26">
        <f t="shared" si="12"/>
        <v>3.2864621235240261E-2</v>
      </c>
      <c r="Q41" s="26">
        <f t="shared" si="12"/>
        <v>4.7452126926785965E-2</v>
      </c>
      <c r="R41" s="26">
        <f t="shared" si="12"/>
        <v>3.8594861165707754E-2</v>
      </c>
      <c r="S41" s="22">
        <f t="shared" si="12"/>
        <v>3.9661621106006982E-2</v>
      </c>
    </row>
    <row r="42" spans="1:20" ht="24" customHeight="1" x14ac:dyDescent="0.35">
      <c r="A42" s="23"/>
      <c r="B42" s="23"/>
      <c r="C42" s="24" t="s">
        <v>19</v>
      </c>
      <c r="D42" s="15">
        <v>47</v>
      </c>
      <c r="E42" s="15">
        <v>80</v>
      </c>
      <c r="F42" s="15">
        <v>108</v>
      </c>
      <c r="G42" s="21">
        <f t="shared" si="10"/>
        <v>78.333333333333329</v>
      </c>
      <c r="H42" s="25">
        <v>137</v>
      </c>
      <c r="I42" s="25">
        <v>107</v>
      </c>
      <c r="J42" s="25">
        <v>151</v>
      </c>
      <c r="K42" s="21">
        <f t="shared" si="11"/>
        <v>131.66666666666666</v>
      </c>
      <c r="L42" s="26">
        <f t="shared" si="12"/>
        <v>3.7992385355956317E-2</v>
      </c>
      <c r="M42" s="26">
        <f t="shared" si="12"/>
        <v>6.3309671343668633E-2</v>
      </c>
      <c r="N42" s="26">
        <f t="shared" si="12"/>
        <v>7.9728921666334468E-2</v>
      </c>
      <c r="O42" s="22">
        <f t="shared" si="12"/>
        <v>6.0947302627995817E-2</v>
      </c>
      <c r="P42" s="26">
        <f t="shared" si="12"/>
        <v>0.10720126450542657</v>
      </c>
      <c r="Q42" s="26">
        <f t="shared" si="12"/>
        <v>8.1893186793001574E-2</v>
      </c>
      <c r="R42" s="26">
        <f t="shared" si="12"/>
        <v>0.10792266733373834</v>
      </c>
      <c r="S42" s="22">
        <f t="shared" si="12"/>
        <v>9.9154052765017459E-2</v>
      </c>
    </row>
    <row r="43" spans="1:20" ht="24" customHeight="1" x14ac:dyDescent="0.35">
      <c r="A43" s="27" t="s">
        <v>38</v>
      </c>
      <c r="B43" s="27"/>
      <c r="C43" s="41" t="s">
        <v>45</v>
      </c>
      <c r="D43" s="29">
        <v>19</v>
      </c>
      <c r="E43" s="29">
        <v>46</v>
      </c>
      <c r="F43" s="29">
        <v>11</v>
      </c>
      <c r="G43" s="16">
        <f t="shared" si="10"/>
        <v>25.333333333333332</v>
      </c>
      <c r="H43" s="30">
        <v>7</v>
      </c>
      <c r="I43" s="30">
        <v>20</v>
      </c>
      <c r="J43" s="42">
        <v>15</v>
      </c>
      <c r="K43" s="16">
        <f t="shared" si="11"/>
        <v>14</v>
      </c>
      <c r="L43" s="31">
        <f t="shared" si="12"/>
        <v>1.5358623867301491E-2</v>
      </c>
      <c r="M43" s="31">
        <f t="shared" si="12"/>
        <v>3.6403061022609463E-2</v>
      </c>
      <c r="N43" s="43">
        <f t="shared" si="12"/>
        <v>8.1205383178673991E-3</v>
      </c>
      <c r="O43" s="19">
        <f t="shared" si="12"/>
        <v>1.9710617020117796E-2</v>
      </c>
      <c r="P43" s="31">
        <f t="shared" si="12"/>
        <v>5.4774368725400441E-3</v>
      </c>
      <c r="Q43" s="31">
        <f t="shared" si="12"/>
        <v>1.5307137718318051E-2</v>
      </c>
      <c r="R43" s="43">
        <f t="shared" si="12"/>
        <v>1.0720794768252153E-2</v>
      </c>
      <c r="S43" s="19">
        <f t="shared" si="12"/>
        <v>1.054296257248287E-2</v>
      </c>
      <c r="T43" s="73"/>
    </row>
    <row r="44" spans="1:20" ht="24" customHeight="1" x14ac:dyDescent="0.35">
      <c r="A44" s="27"/>
      <c r="B44" s="27"/>
      <c r="C44" s="60" t="s">
        <v>46</v>
      </c>
      <c r="D44" s="29">
        <v>19</v>
      </c>
      <c r="E44" s="29">
        <v>46</v>
      </c>
      <c r="F44" s="29">
        <v>11</v>
      </c>
      <c r="G44" s="21">
        <f t="shared" si="10"/>
        <v>25.333333333333332</v>
      </c>
      <c r="H44" s="30">
        <v>7</v>
      </c>
      <c r="I44" s="30">
        <v>20</v>
      </c>
      <c r="J44" s="42">
        <v>15</v>
      </c>
      <c r="K44" s="21">
        <f t="shared" si="11"/>
        <v>14</v>
      </c>
      <c r="L44" s="31">
        <f t="shared" si="12"/>
        <v>1.5358623867301491E-2</v>
      </c>
      <c r="M44" s="31">
        <f t="shared" si="12"/>
        <v>3.6403061022609463E-2</v>
      </c>
      <c r="N44" s="43">
        <f t="shared" si="12"/>
        <v>8.1205383178673991E-3</v>
      </c>
      <c r="O44" s="22">
        <f t="shared" si="12"/>
        <v>1.9710617020117796E-2</v>
      </c>
      <c r="P44" s="31">
        <f t="shared" si="12"/>
        <v>5.4774368725400441E-3</v>
      </c>
      <c r="Q44" s="31">
        <f t="shared" si="12"/>
        <v>1.5307137718318051E-2</v>
      </c>
      <c r="R44" s="43">
        <f t="shared" si="12"/>
        <v>1.0720794768252153E-2</v>
      </c>
      <c r="S44" s="22">
        <f t="shared" si="12"/>
        <v>1.054296257248287E-2</v>
      </c>
      <c r="T44" s="73"/>
    </row>
    <row r="45" spans="1:20" ht="24" customHeight="1" x14ac:dyDescent="0.35">
      <c r="A45" s="27"/>
      <c r="B45" s="27"/>
      <c r="C45" s="32" t="s">
        <v>47</v>
      </c>
      <c r="D45" s="29">
        <v>0</v>
      </c>
      <c r="E45" s="29">
        <v>0</v>
      </c>
      <c r="F45" s="29">
        <v>0</v>
      </c>
      <c r="G45" s="21">
        <f t="shared" si="10"/>
        <v>0</v>
      </c>
      <c r="H45" s="30">
        <v>0</v>
      </c>
      <c r="I45" s="30">
        <v>0</v>
      </c>
      <c r="J45" s="30">
        <v>0</v>
      </c>
      <c r="K45" s="21">
        <f t="shared" si="11"/>
        <v>0</v>
      </c>
      <c r="L45" s="31">
        <f t="shared" si="12"/>
        <v>0</v>
      </c>
      <c r="M45" s="31">
        <f t="shared" si="12"/>
        <v>0</v>
      </c>
      <c r="N45" s="31">
        <f t="shared" si="12"/>
        <v>0</v>
      </c>
      <c r="O45" s="22">
        <f t="shared" si="12"/>
        <v>0</v>
      </c>
      <c r="P45" s="31">
        <f t="shared" si="12"/>
        <v>0</v>
      </c>
      <c r="Q45" s="31">
        <f t="shared" si="12"/>
        <v>0</v>
      </c>
      <c r="R45" s="31">
        <f t="shared" si="12"/>
        <v>0</v>
      </c>
      <c r="S45" s="22">
        <f t="shared" si="12"/>
        <v>0</v>
      </c>
      <c r="T45" s="73"/>
    </row>
    <row r="46" spans="1:20" ht="24" customHeight="1" x14ac:dyDescent="0.35">
      <c r="A46" s="27"/>
      <c r="B46" s="27"/>
      <c r="C46" s="32" t="s">
        <v>48</v>
      </c>
      <c r="D46" s="29">
        <v>0</v>
      </c>
      <c r="E46" s="29">
        <v>0</v>
      </c>
      <c r="F46" s="29">
        <v>0</v>
      </c>
      <c r="G46" s="21">
        <f t="shared" si="10"/>
        <v>0</v>
      </c>
      <c r="H46" s="30">
        <v>0</v>
      </c>
      <c r="I46" s="30">
        <v>0</v>
      </c>
      <c r="J46" s="30">
        <v>0</v>
      </c>
      <c r="K46" s="21">
        <f t="shared" si="11"/>
        <v>0</v>
      </c>
      <c r="L46" s="31">
        <f t="shared" si="12"/>
        <v>0</v>
      </c>
      <c r="M46" s="31">
        <f t="shared" si="12"/>
        <v>0</v>
      </c>
      <c r="N46" s="31">
        <f t="shared" si="12"/>
        <v>0</v>
      </c>
      <c r="O46" s="22">
        <f t="shared" si="12"/>
        <v>0</v>
      </c>
      <c r="P46" s="31">
        <f t="shared" si="12"/>
        <v>0</v>
      </c>
      <c r="Q46" s="31">
        <f t="shared" si="12"/>
        <v>0</v>
      </c>
      <c r="R46" s="31">
        <f t="shared" si="12"/>
        <v>0</v>
      </c>
      <c r="S46" s="22">
        <f t="shared" si="12"/>
        <v>0</v>
      </c>
      <c r="T46" s="73"/>
    </row>
    <row r="47" spans="1:20" ht="24" customHeight="1" x14ac:dyDescent="0.35">
      <c r="A47" s="23" t="s">
        <v>41</v>
      </c>
      <c r="B47" s="23"/>
      <c r="C47" s="35" t="s">
        <v>33</v>
      </c>
      <c r="D47" s="15"/>
      <c r="E47" s="15"/>
      <c r="F47" s="15"/>
      <c r="G47" s="21"/>
      <c r="H47" s="25"/>
      <c r="I47" s="25"/>
      <c r="J47" s="25"/>
      <c r="K47" s="21"/>
      <c r="L47" s="26"/>
      <c r="M47" s="26"/>
      <c r="N47" s="26"/>
      <c r="O47" s="22"/>
      <c r="P47" s="26"/>
      <c r="Q47" s="26"/>
      <c r="R47" s="26"/>
      <c r="S47" s="22"/>
      <c r="T47" s="73"/>
    </row>
    <row r="48" spans="1:20" ht="24" customHeight="1" x14ac:dyDescent="0.35">
      <c r="A48" s="23"/>
      <c r="B48" s="23"/>
      <c r="C48" s="35" t="s">
        <v>34</v>
      </c>
      <c r="D48" s="15">
        <v>17</v>
      </c>
      <c r="E48" s="15">
        <v>9</v>
      </c>
      <c r="F48" s="15">
        <v>8</v>
      </c>
      <c r="G48" s="16">
        <f>(+D48+E48+F48)/3</f>
        <v>11.333333333333334</v>
      </c>
      <c r="H48" s="25">
        <v>10</v>
      </c>
      <c r="I48" s="25">
        <v>16</v>
      </c>
      <c r="J48" s="25">
        <v>8</v>
      </c>
      <c r="K48" s="16">
        <f>(+H48+I48+J48)/3</f>
        <v>11.333333333333334</v>
      </c>
      <c r="L48" s="26">
        <f t="shared" ref="L48:S48" si="13">(+D48/D$54)*100</f>
        <v>1.374192661811186E-2</v>
      </c>
      <c r="M48" s="26">
        <f t="shared" si="13"/>
        <v>7.1223380261627219E-3</v>
      </c>
      <c r="N48" s="26">
        <f t="shared" si="13"/>
        <v>5.9058460493581081E-3</v>
      </c>
      <c r="O48" s="19">
        <f t="shared" si="13"/>
        <v>8.8179076142632252E-3</v>
      </c>
      <c r="P48" s="26">
        <f t="shared" si="13"/>
        <v>7.8249098179143488E-3</v>
      </c>
      <c r="Q48" s="26">
        <f t="shared" si="13"/>
        <v>1.224571017465444E-2</v>
      </c>
      <c r="R48" s="26">
        <f t="shared" si="13"/>
        <v>5.7177572097344819E-3</v>
      </c>
      <c r="S48" s="19">
        <f t="shared" si="13"/>
        <v>8.5347792253432763E-3</v>
      </c>
      <c r="T48" s="73"/>
    </row>
    <row r="49" spans="1:256" ht="24" customHeight="1" x14ac:dyDescent="0.35">
      <c r="A49" s="27" t="s">
        <v>44</v>
      </c>
      <c r="B49" s="27"/>
      <c r="C49" s="28" t="s">
        <v>36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27"/>
      <c r="B50" s="33"/>
      <c r="C50" s="28" t="s">
        <v>37</v>
      </c>
      <c r="D50" s="29">
        <v>78</v>
      </c>
      <c r="E50" s="29">
        <v>160</v>
      </c>
      <c r="F50" s="29">
        <v>143</v>
      </c>
      <c r="G50" s="16">
        <f>(+D50+E50+F50)/3</f>
        <v>127</v>
      </c>
      <c r="H50" s="30">
        <v>121</v>
      </c>
      <c r="I50" s="30">
        <v>246</v>
      </c>
      <c r="J50" s="30">
        <v>406</v>
      </c>
      <c r="K50" s="16">
        <f>(+H50+I50+J50)/3</f>
        <v>257.66666666666669</v>
      </c>
      <c r="L50" s="31">
        <f t="shared" ref="L50:S50" si="14">(+D50/D$54)*100</f>
        <v>6.3051192718395585E-2</v>
      </c>
      <c r="M50" s="31">
        <f t="shared" si="14"/>
        <v>0.12661934268733727</v>
      </c>
      <c r="N50" s="31">
        <f t="shared" si="14"/>
        <v>0.1055669981322762</v>
      </c>
      <c r="O50" s="19">
        <f t="shared" si="14"/>
        <v>9.8812435324537887E-2</v>
      </c>
      <c r="P50" s="31">
        <f t="shared" si="14"/>
        <v>9.4681408796763608E-2</v>
      </c>
      <c r="Q50" s="31">
        <f t="shared" si="14"/>
        <v>0.18827779393531205</v>
      </c>
      <c r="R50" s="31">
        <f t="shared" si="14"/>
        <v>0.29017617839402499</v>
      </c>
      <c r="S50" s="19">
        <f t="shared" si="14"/>
        <v>0.19404071591736333</v>
      </c>
      <c r="T50" s="73"/>
    </row>
    <row r="51" spans="1:256" ht="24" customHeight="1" x14ac:dyDescent="0.35">
      <c r="A51" s="23" t="s">
        <v>49</v>
      </c>
      <c r="B51" s="34"/>
      <c r="C51" s="35" t="s">
        <v>78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79</v>
      </c>
      <c r="D52" s="15">
        <v>1</v>
      </c>
      <c r="E52" s="15">
        <v>4</v>
      </c>
      <c r="F52" s="15">
        <v>3</v>
      </c>
      <c r="G52" s="16">
        <f>(+D52+E52+F52)/3</f>
        <v>2.6666666666666665</v>
      </c>
      <c r="H52" s="25">
        <v>0</v>
      </c>
      <c r="I52" s="25">
        <v>6</v>
      </c>
      <c r="J52" s="25">
        <v>12</v>
      </c>
      <c r="K52" s="16">
        <f>(+H52+I52+J52)/3</f>
        <v>6</v>
      </c>
      <c r="L52" s="26">
        <f t="shared" ref="L52:S53" si="15">(+D52/D$54)*100</f>
        <v>8.0834862459481529E-4</v>
      </c>
      <c r="M52" s="26">
        <f t="shared" si="15"/>
        <v>3.1654835671834315E-3</v>
      </c>
      <c r="N52" s="26">
        <f t="shared" si="15"/>
        <v>2.2146922685092906E-3</v>
      </c>
      <c r="O52" s="19">
        <f t="shared" si="15"/>
        <v>2.074801791591347E-3</v>
      </c>
      <c r="P52" s="26">
        <f t="shared" si="15"/>
        <v>0</v>
      </c>
      <c r="Q52" s="26">
        <f t="shared" si="15"/>
        <v>4.5921413154954155E-3</v>
      </c>
      <c r="R52" s="26">
        <f t="shared" si="15"/>
        <v>8.5766358146017237E-3</v>
      </c>
      <c r="S52" s="19">
        <f t="shared" si="15"/>
        <v>4.5184125310640871E-3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288</v>
      </c>
      <c r="E53" s="66">
        <v>299</v>
      </c>
      <c r="F53" s="66">
        <v>294</v>
      </c>
      <c r="G53" s="67">
        <f>(+D53+E53+F53)/3</f>
        <v>293.66666666666669</v>
      </c>
      <c r="H53" s="30">
        <v>292</v>
      </c>
      <c r="I53" s="30">
        <v>339</v>
      </c>
      <c r="J53" s="30">
        <v>335</v>
      </c>
      <c r="K53" s="67">
        <f>(+H53+I53+J53)/3</f>
        <v>322</v>
      </c>
      <c r="L53" s="31">
        <f t="shared" si="15"/>
        <v>0.23280440388330678</v>
      </c>
      <c r="M53" s="31">
        <f t="shared" si="15"/>
        <v>0.23661989664696151</v>
      </c>
      <c r="N53" s="31">
        <f t="shared" si="15"/>
        <v>0.21703984231391049</v>
      </c>
      <c r="O53" s="68">
        <f t="shared" si="15"/>
        <v>0.22848754729899709</v>
      </c>
      <c r="P53" s="31">
        <f t="shared" si="15"/>
        <v>0.22848736668309899</v>
      </c>
      <c r="Q53" s="31">
        <f t="shared" si="15"/>
        <v>0.25945598432549094</v>
      </c>
      <c r="R53" s="31">
        <f t="shared" si="15"/>
        <v>0.2394310831576314</v>
      </c>
      <c r="S53" s="68">
        <f t="shared" si="15"/>
        <v>0.24248813916710599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123709</v>
      </c>
      <c r="E54" s="46">
        <v>126363</v>
      </c>
      <c r="F54" s="46">
        <v>135459</v>
      </c>
      <c r="G54" s="70">
        <f>G13+G23+G31+G25+G36+G48+G40+G21+G50+G52+G43+G9+G53+G29</f>
        <v>128526.33333333334</v>
      </c>
      <c r="H54" s="46">
        <v>127797</v>
      </c>
      <c r="I54" s="46">
        <v>130658</v>
      </c>
      <c r="J54" s="46">
        <v>139915</v>
      </c>
      <c r="K54" s="70">
        <f t="shared" ref="K54:S54" si="16">K13+K23+K31+K25+K36+K48+K40+K21+K50+K52+K43+K9+K53+K29</f>
        <v>132789.99999999997</v>
      </c>
      <c r="L54" s="71">
        <f t="shared" si="16"/>
        <v>100.00889183487054</v>
      </c>
      <c r="M54" s="71">
        <f t="shared" si="16"/>
        <v>100.02136701407848</v>
      </c>
      <c r="N54" s="71">
        <f t="shared" si="16"/>
        <v>100.00738230756168</v>
      </c>
      <c r="O54" s="72">
        <f t="shared" si="16"/>
        <v>99.999999999999986</v>
      </c>
      <c r="P54" s="71">
        <f t="shared" si="16"/>
        <v>100</v>
      </c>
      <c r="Q54" s="71">
        <f t="shared" si="16"/>
        <v>99.999999999999986</v>
      </c>
      <c r="R54" s="71">
        <f t="shared" si="16"/>
        <v>100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120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125757</v>
      </c>
      <c r="E9" s="15">
        <v>98092</v>
      </c>
      <c r="F9" s="15">
        <v>109278</v>
      </c>
      <c r="G9" s="16">
        <f t="shared" ref="G9:G16" si="0">(+D9+E9+F9)/3</f>
        <v>111042.33333333333</v>
      </c>
      <c r="H9" s="17">
        <v>128641</v>
      </c>
      <c r="I9" s="17">
        <v>100955</v>
      </c>
      <c r="J9" s="17">
        <v>113225</v>
      </c>
      <c r="K9" s="16">
        <f t="shared" ref="K9:K16" si="1">(+H9+I9+J9)/3</f>
        <v>114273.66666666667</v>
      </c>
      <c r="L9" s="18">
        <f t="shared" ref="L9:S16" si="2">(+D9/D$54)*100</f>
        <v>82.802962962962965</v>
      </c>
      <c r="M9" s="18">
        <f t="shared" si="2"/>
        <v>83.590687527695408</v>
      </c>
      <c r="N9" s="18">
        <f t="shared" si="2"/>
        <v>84.078109131197493</v>
      </c>
      <c r="O9" s="19">
        <f t="shared" si="2"/>
        <v>83.43756966134255</v>
      </c>
      <c r="P9" s="18">
        <f t="shared" si="2"/>
        <v>83.262244257318713</v>
      </c>
      <c r="Q9" s="18">
        <f t="shared" si="2"/>
        <v>83.115845977787473</v>
      </c>
      <c r="R9" s="18">
        <f t="shared" si="2"/>
        <v>83.755594185745466</v>
      </c>
      <c r="S9" s="19">
        <f t="shared" si="2"/>
        <v>83.381207299543476</v>
      </c>
      <c r="T9" s="51"/>
    </row>
    <row r="10" spans="1:20" ht="24" customHeight="1" x14ac:dyDescent="0.35">
      <c r="A10" s="13"/>
      <c r="B10" s="13"/>
      <c r="C10" s="20" t="s">
        <v>73</v>
      </c>
      <c r="D10" s="15">
        <v>124679</v>
      </c>
      <c r="E10" s="15">
        <v>97124</v>
      </c>
      <c r="F10" s="15">
        <v>108128</v>
      </c>
      <c r="G10" s="21">
        <f t="shared" si="0"/>
        <v>109977</v>
      </c>
      <c r="H10" s="17">
        <v>124679</v>
      </c>
      <c r="I10" s="17">
        <v>97124</v>
      </c>
      <c r="J10" s="17">
        <v>108128</v>
      </c>
      <c r="K10" s="21">
        <f t="shared" si="1"/>
        <v>109977</v>
      </c>
      <c r="L10" s="18">
        <f t="shared" si="2"/>
        <v>82.093168724279835</v>
      </c>
      <c r="M10" s="18">
        <f t="shared" si="2"/>
        <v>82.765790639806397</v>
      </c>
      <c r="N10" s="18">
        <f t="shared" si="2"/>
        <v>83.193303172991108</v>
      </c>
      <c r="O10" s="22">
        <f t="shared" si="2"/>
        <v>82.637074737071472</v>
      </c>
      <c r="P10" s="18">
        <f t="shared" si="2"/>
        <v>80.697859560779534</v>
      </c>
      <c r="Q10" s="18">
        <f t="shared" si="2"/>
        <v>79.961799066382355</v>
      </c>
      <c r="R10" s="18">
        <f t="shared" si="2"/>
        <v>79.985205459185565</v>
      </c>
      <c r="S10" s="22">
        <f t="shared" si="2"/>
        <v>80.246090833250236</v>
      </c>
    </row>
    <row r="11" spans="1:20" ht="24" customHeight="1" x14ac:dyDescent="0.35">
      <c r="A11" s="13"/>
      <c r="B11" s="13"/>
      <c r="C11" s="20" t="s">
        <v>74</v>
      </c>
      <c r="D11" s="15">
        <v>93</v>
      </c>
      <c r="E11" s="15">
        <v>63</v>
      </c>
      <c r="F11" s="15">
        <v>55</v>
      </c>
      <c r="G11" s="21">
        <f t="shared" si="0"/>
        <v>70.333333333333329</v>
      </c>
      <c r="H11" s="17">
        <v>26</v>
      </c>
      <c r="I11" s="17">
        <v>22</v>
      </c>
      <c r="J11" s="17">
        <v>23</v>
      </c>
      <c r="K11" s="21">
        <f t="shared" si="1"/>
        <v>23.666666666666668</v>
      </c>
      <c r="L11" s="18">
        <f t="shared" si="2"/>
        <v>6.1234567901234577E-2</v>
      </c>
      <c r="M11" s="18">
        <f t="shared" si="2"/>
        <v>5.368647100930566E-2</v>
      </c>
      <c r="N11" s="18">
        <f t="shared" si="2"/>
        <v>4.2316806696827011E-2</v>
      </c>
      <c r="O11" s="22">
        <f t="shared" si="2"/>
        <v>5.2848694937796328E-2</v>
      </c>
      <c r="P11" s="18">
        <f t="shared" si="2"/>
        <v>1.6828370042912346E-2</v>
      </c>
      <c r="Q11" s="18">
        <f t="shared" si="2"/>
        <v>1.811251162905576E-2</v>
      </c>
      <c r="R11" s="18">
        <f t="shared" si="2"/>
        <v>1.7013721936605393E-2</v>
      </c>
      <c r="S11" s="22">
        <f t="shared" si="2"/>
        <v>1.7268678751498852E-2</v>
      </c>
    </row>
    <row r="12" spans="1:20" ht="24" customHeight="1" x14ac:dyDescent="0.35">
      <c r="A12" s="13"/>
      <c r="B12" s="13"/>
      <c r="C12" s="20" t="s">
        <v>75</v>
      </c>
      <c r="D12" s="15">
        <v>985</v>
      </c>
      <c r="E12" s="15">
        <v>905</v>
      </c>
      <c r="F12" s="15">
        <v>1095</v>
      </c>
      <c r="G12" s="21">
        <f t="shared" si="0"/>
        <v>995</v>
      </c>
      <c r="H12" s="17">
        <v>3936</v>
      </c>
      <c r="I12" s="17">
        <v>3809</v>
      </c>
      <c r="J12" s="17">
        <v>5074</v>
      </c>
      <c r="K12" s="21">
        <f t="shared" si="1"/>
        <v>4273</v>
      </c>
      <c r="L12" s="18">
        <f t="shared" si="2"/>
        <v>0.64855967078189303</v>
      </c>
      <c r="M12" s="18">
        <f t="shared" si="2"/>
        <v>0.77121041687970826</v>
      </c>
      <c r="N12" s="18">
        <f t="shared" si="2"/>
        <v>0.84248915150955583</v>
      </c>
      <c r="O12" s="22">
        <f t="shared" si="2"/>
        <v>0.74764622933327984</v>
      </c>
      <c r="P12" s="18">
        <f t="shared" si="2"/>
        <v>2.5475563264962688</v>
      </c>
      <c r="Q12" s="18">
        <f t="shared" si="2"/>
        <v>3.1359343997760636</v>
      </c>
      <c r="R12" s="18">
        <f t="shared" si="2"/>
        <v>3.7533750046232939</v>
      </c>
      <c r="S12" s="22">
        <f t="shared" si="2"/>
        <v>3.1178477875417427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16111</v>
      </c>
      <c r="E13" s="29">
        <v>12166</v>
      </c>
      <c r="F13" s="29">
        <v>12561</v>
      </c>
      <c r="G13" s="16">
        <f t="shared" si="0"/>
        <v>13612.666666666666</v>
      </c>
      <c r="H13" s="30">
        <v>16111</v>
      </c>
      <c r="I13" s="30">
        <v>12166</v>
      </c>
      <c r="J13" s="30">
        <v>12561</v>
      </c>
      <c r="K13" s="16">
        <f t="shared" si="1"/>
        <v>13612.666666666666</v>
      </c>
      <c r="L13" s="31">
        <f t="shared" si="2"/>
        <v>10.608065843621398</v>
      </c>
      <c r="M13" s="31">
        <f t="shared" si="2"/>
        <v>10.36745406824147</v>
      </c>
      <c r="N13" s="31">
        <f t="shared" si="2"/>
        <v>9.664389253069892</v>
      </c>
      <c r="O13" s="19">
        <f t="shared" si="2"/>
        <v>10.228601914074533</v>
      </c>
      <c r="P13" s="31">
        <f t="shared" si="2"/>
        <v>10.427764221590799</v>
      </c>
      <c r="Q13" s="31">
        <f t="shared" si="2"/>
        <v>10.016218930867836</v>
      </c>
      <c r="R13" s="31">
        <f t="shared" si="2"/>
        <v>9.2917113585087101</v>
      </c>
      <c r="S13" s="19">
        <f t="shared" si="2"/>
        <v>9.9326521528691547</v>
      </c>
      <c r="T13" s="51"/>
    </row>
    <row r="14" spans="1:20" ht="24" customHeight="1" x14ac:dyDescent="0.35">
      <c r="A14" s="27"/>
      <c r="B14" s="27"/>
      <c r="C14" s="32" t="s">
        <v>6</v>
      </c>
      <c r="D14" s="29">
        <v>7997</v>
      </c>
      <c r="E14" s="29">
        <v>6328</v>
      </c>
      <c r="F14" s="29">
        <v>6941</v>
      </c>
      <c r="G14" s="21">
        <f t="shared" si="0"/>
        <v>7088.666666666667</v>
      </c>
      <c r="H14" s="30">
        <v>7997</v>
      </c>
      <c r="I14" s="30">
        <v>6328</v>
      </c>
      <c r="J14" s="30">
        <v>6941</v>
      </c>
      <c r="K14" s="21">
        <f t="shared" si="1"/>
        <v>7088.666666666667</v>
      </c>
      <c r="L14" s="31">
        <f t="shared" si="2"/>
        <v>5.2655144032921815</v>
      </c>
      <c r="M14" s="31">
        <f t="shared" si="2"/>
        <v>5.3925077547124793</v>
      </c>
      <c r="N14" s="31">
        <f t="shared" si="2"/>
        <v>5.3403810051395686</v>
      </c>
      <c r="O14" s="22">
        <f t="shared" si="2"/>
        <v>5.3264471400340136</v>
      </c>
      <c r="P14" s="31">
        <f t="shared" si="2"/>
        <v>5.1760182781988471</v>
      </c>
      <c r="Q14" s="31">
        <f t="shared" si="2"/>
        <v>5.2098169813029482</v>
      </c>
      <c r="R14" s="31">
        <f t="shared" si="2"/>
        <v>5.1344453896512192</v>
      </c>
      <c r="S14" s="22">
        <f t="shared" si="2"/>
        <v>5.1723341173151347</v>
      </c>
    </row>
    <row r="15" spans="1:20" ht="24" customHeight="1" x14ac:dyDescent="0.35">
      <c r="A15" s="27"/>
      <c r="B15" s="27"/>
      <c r="C15" s="32" t="s">
        <v>7</v>
      </c>
      <c r="D15" s="29">
        <v>7172</v>
      </c>
      <c r="E15" s="29">
        <v>4980</v>
      </c>
      <c r="F15" s="29">
        <v>4459</v>
      </c>
      <c r="G15" s="21">
        <f t="shared" si="0"/>
        <v>5537</v>
      </c>
      <c r="H15" s="30">
        <v>7172</v>
      </c>
      <c r="I15" s="30">
        <v>4980</v>
      </c>
      <c r="J15" s="30">
        <v>4459</v>
      </c>
      <c r="K15" s="21">
        <f t="shared" si="1"/>
        <v>5537</v>
      </c>
      <c r="L15" s="31">
        <f t="shared" si="2"/>
        <v>4.7223045267489709</v>
      </c>
      <c r="M15" s="31">
        <f t="shared" si="2"/>
        <v>4.2437877083546374</v>
      </c>
      <c r="N15" s="31">
        <f t="shared" si="2"/>
        <v>3.4307389283845753</v>
      </c>
      <c r="O15" s="22">
        <f t="shared" si="2"/>
        <v>4.160519770671729</v>
      </c>
      <c r="P15" s="31">
        <f t="shared" si="2"/>
        <v>4.6420411518372049</v>
      </c>
      <c r="Q15" s="31">
        <f t="shared" si="2"/>
        <v>4.1000139960317137</v>
      </c>
      <c r="R15" s="31">
        <f t="shared" si="2"/>
        <v>3.2984428745792806</v>
      </c>
      <c r="S15" s="22">
        <f t="shared" si="2"/>
        <v>4.0401411653682731</v>
      </c>
    </row>
    <row r="16" spans="1:20" ht="24" customHeight="1" x14ac:dyDescent="0.35">
      <c r="A16" s="27"/>
      <c r="B16" s="27"/>
      <c r="C16" s="32" t="s">
        <v>8</v>
      </c>
      <c r="D16" s="29">
        <v>942</v>
      </c>
      <c r="E16" s="29">
        <v>858</v>
      </c>
      <c r="F16" s="29">
        <v>1161</v>
      </c>
      <c r="G16" s="21">
        <f t="shared" si="0"/>
        <v>987</v>
      </c>
      <c r="H16" s="30">
        <v>942</v>
      </c>
      <c r="I16" s="30">
        <v>858</v>
      </c>
      <c r="J16" s="30">
        <v>1161</v>
      </c>
      <c r="K16" s="21">
        <f t="shared" si="1"/>
        <v>987</v>
      </c>
      <c r="L16" s="31">
        <f t="shared" si="2"/>
        <v>0.62024691358024697</v>
      </c>
      <c r="M16" s="31">
        <f t="shared" si="2"/>
        <v>0.73115860517435327</v>
      </c>
      <c r="N16" s="31">
        <f t="shared" si="2"/>
        <v>0.8932693195457484</v>
      </c>
      <c r="O16" s="22">
        <f t="shared" si="2"/>
        <v>0.74163500336879118</v>
      </c>
      <c r="P16" s="31">
        <f t="shared" si="2"/>
        <v>0.60970479155474722</v>
      </c>
      <c r="Q16" s="31">
        <f t="shared" si="2"/>
        <v>0.70638795353317474</v>
      </c>
      <c r="R16" s="31">
        <f t="shared" si="2"/>
        <v>0.85882309427821135</v>
      </c>
      <c r="S16" s="22">
        <f t="shared" si="2"/>
        <v>0.72017687018574783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793</v>
      </c>
      <c r="E18" s="29">
        <v>764</v>
      </c>
      <c r="F18" s="29">
        <v>1052</v>
      </c>
      <c r="G18" s="21">
        <f>(+D18+E18+F18)/3</f>
        <v>869.66666666666663</v>
      </c>
      <c r="H18" s="30">
        <v>793</v>
      </c>
      <c r="I18" s="30">
        <v>764</v>
      </c>
      <c r="J18" s="30">
        <v>1052</v>
      </c>
      <c r="K18" s="21">
        <f>(+H18+I18+J18)/3</f>
        <v>869.66666666666663</v>
      </c>
      <c r="L18" s="31">
        <f t="shared" ref="L18:S19" si="3">(+D18/D$54)*100</f>
        <v>0.5221399176954733</v>
      </c>
      <c r="M18" s="31">
        <f t="shared" si="3"/>
        <v>0.65105498176364318</v>
      </c>
      <c r="N18" s="31">
        <f t="shared" si="3"/>
        <v>0.80940510263749121</v>
      </c>
      <c r="O18" s="22">
        <f t="shared" si="3"/>
        <v>0.65347035588962377</v>
      </c>
      <c r="P18" s="31">
        <f t="shared" si="3"/>
        <v>0.51326528630882651</v>
      </c>
      <c r="Q18" s="31">
        <f t="shared" si="3"/>
        <v>0.6289981311181182</v>
      </c>
      <c r="R18" s="31">
        <f t="shared" si="3"/>
        <v>0.77819284683951628</v>
      </c>
      <c r="S18" s="22">
        <f t="shared" si="3"/>
        <v>0.63456313891071114</v>
      </c>
    </row>
    <row r="19" spans="1:20" ht="24" customHeight="1" x14ac:dyDescent="0.35">
      <c r="A19" s="27"/>
      <c r="B19" s="27"/>
      <c r="C19" s="32" t="s">
        <v>11</v>
      </c>
      <c r="D19" s="29">
        <v>1</v>
      </c>
      <c r="E19" s="29">
        <v>1</v>
      </c>
      <c r="F19" s="29">
        <v>2</v>
      </c>
      <c r="G19" s="21">
        <f>(+D19+E19+F19)/3</f>
        <v>1.3333333333333333</v>
      </c>
      <c r="H19" s="30">
        <v>1</v>
      </c>
      <c r="I19" s="30">
        <v>1</v>
      </c>
      <c r="J19" s="30">
        <v>2</v>
      </c>
      <c r="K19" s="21">
        <f>(+H19+I19+J19)/3</f>
        <v>1.3333333333333333</v>
      </c>
      <c r="L19" s="31">
        <f t="shared" si="3"/>
        <v>6.584362139917696E-4</v>
      </c>
      <c r="M19" s="31">
        <f t="shared" si="3"/>
        <v>8.5216620649691507E-4</v>
      </c>
      <c r="N19" s="31">
        <f t="shared" si="3"/>
        <v>1.5387929707937095E-3</v>
      </c>
      <c r="O19" s="22">
        <f t="shared" si="3"/>
        <v>1.0018709940814469E-3</v>
      </c>
      <c r="P19" s="31">
        <f t="shared" si="3"/>
        <v>6.4724500165047475E-4</v>
      </c>
      <c r="Q19" s="31">
        <f t="shared" si="3"/>
        <v>8.2329598313889824E-4</v>
      </c>
      <c r="R19" s="31">
        <f t="shared" si="3"/>
        <v>1.4794540814439471E-3</v>
      </c>
      <c r="S19" s="22">
        <f t="shared" si="3"/>
        <v>9.7288330994359706E-4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946</v>
      </c>
      <c r="E21" s="15">
        <v>789</v>
      </c>
      <c r="F21" s="15">
        <v>863</v>
      </c>
      <c r="G21" s="16">
        <f>(+D21+E21+F21)/3</f>
        <v>866</v>
      </c>
      <c r="H21" s="25">
        <v>1477</v>
      </c>
      <c r="I21" s="25">
        <v>1260</v>
      </c>
      <c r="J21" s="25">
        <v>1324</v>
      </c>
      <c r="K21" s="16">
        <f>(+H21+I21+J21)/3</f>
        <v>1353.6666666666667</v>
      </c>
      <c r="L21" s="26">
        <f t="shared" ref="L21:S21" si="4">(+D21/D$54)*100</f>
        <v>0.62288065843621399</v>
      </c>
      <c r="M21" s="26">
        <f t="shared" si="4"/>
        <v>0.67235913692606608</v>
      </c>
      <c r="N21" s="26">
        <f t="shared" si="4"/>
        <v>0.66398916689748555</v>
      </c>
      <c r="O21" s="19">
        <f t="shared" si="4"/>
        <v>0.65071521065589977</v>
      </c>
      <c r="P21" s="26">
        <f t="shared" si="4"/>
        <v>0.95598086743775113</v>
      </c>
      <c r="Q21" s="26">
        <f t="shared" si="4"/>
        <v>1.0373529387550118</v>
      </c>
      <c r="R21" s="26">
        <f t="shared" si="4"/>
        <v>0.97939860191589312</v>
      </c>
      <c r="S21" s="19">
        <f t="shared" si="4"/>
        <v>0.987719780420237</v>
      </c>
      <c r="T21" s="73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2002</v>
      </c>
      <c r="E23" s="29">
        <v>1362</v>
      </c>
      <c r="F23" s="29">
        <v>1441</v>
      </c>
      <c r="G23" s="16">
        <f>(+D23+E23+F23)/3</f>
        <v>1601.6666666666667</v>
      </c>
      <c r="H23" s="30">
        <v>1996</v>
      </c>
      <c r="I23" s="30">
        <v>1473</v>
      </c>
      <c r="J23" s="30">
        <v>1585</v>
      </c>
      <c r="K23" s="16">
        <f>(+H23+I23+J23)/3</f>
        <v>1684.6666666666667</v>
      </c>
      <c r="L23" s="31">
        <f t="shared" ref="L23:S23" si="5">(+D23/D$54)*100</f>
        <v>1.3181893004115226</v>
      </c>
      <c r="M23" s="31">
        <f t="shared" si="5"/>
        <v>1.1606503732487985</v>
      </c>
      <c r="N23" s="31">
        <f t="shared" si="5"/>
        <v>1.1087003354568676</v>
      </c>
      <c r="O23" s="19">
        <f t="shared" si="5"/>
        <v>1.2034975316403382</v>
      </c>
      <c r="P23" s="31">
        <f t="shared" si="5"/>
        <v>1.2919010232943478</v>
      </c>
      <c r="Q23" s="31">
        <f t="shared" si="5"/>
        <v>1.2127149831635973</v>
      </c>
      <c r="R23" s="31">
        <f t="shared" si="5"/>
        <v>1.172467359544328</v>
      </c>
      <c r="S23" s="19">
        <f t="shared" si="5"/>
        <v>1.2292380621137351</v>
      </c>
      <c r="T23" s="73"/>
    </row>
    <row r="24" spans="1:20" ht="24" customHeight="1" x14ac:dyDescent="0.35">
      <c r="A24" s="23" t="s">
        <v>25</v>
      </c>
      <c r="B24" s="36"/>
      <c r="C24" s="35" t="s">
        <v>76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77</v>
      </c>
      <c r="D25" s="15">
        <v>300</v>
      </c>
      <c r="E25" s="15">
        <v>189</v>
      </c>
      <c r="F25" s="15">
        <v>211</v>
      </c>
      <c r="G25" s="16">
        <f>(+D25+E25+F25)/3</f>
        <v>233.33333333333334</v>
      </c>
      <c r="H25" s="25">
        <v>292</v>
      </c>
      <c r="I25" s="25">
        <v>147</v>
      </c>
      <c r="J25" s="25">
        <v>233</v>
      </c>
      <c r="K25" s="16">
        <f>(+H25+I25+J25)/3</f>
        <v>224</v>
      </c>
      <c r="L25" s="26">
        <f t="shared" ref="L25:S25" si="6">(+D25/D$54)*100</f>
        <v>0.19753086419753088</v>
      </c>
      <c r="M25" s="26">
        <f t="shared" si="6"/>
        <v>0.16105941302791699</v>
      </c>
      <c r="N25" s="26">
        <f t="shared" si="6"/>
        <v>0.16234265841873635</v>
      </c>
      <c r="O25" s="19">
        <f t="shared" si="6"/>
        <v>0.17532742396425324</v>
      </c>
      <c r="P25" s="26">
        <f t="shared" si="6"/>
        <v>0.18899554048193865</v>
      </c>
      <c r="Q25" s="26">
        <f t="shared" si="6"/>
        <v>0.12102450952141805</v>
      </c>
      <c r="R25" s="26">
        <f t="shared" si="6"/>
        <v>0.17235640048821985</v>
      </c>
      <c r="S25" s="19">
        <f t="shared" si="6"/>
        <v>0.16344439607052433</v>
      </c>
      <c r="T25" s="73"/>
    </row>
    <row r="26" spans="1:20" ht="24" customHeight="1" x14ac:dyDescent="0.35">
      <c r="A26" s="27" t="s">
        <v>28</v>
      </c>
      <c r="B26" s="27"/>
      <c r="C26" s="28" t="s">
        <v>16</v>
      </c>
      <c r="D26" s="29"/>
      <c r="E26" s="29"/>
      <c r="F26" s="29"/>
      <c r="G26" s="21"/>
      <c r="H26" s="30"/>
      <c r="I26" s="30"/>
      <c r="J26" s="30"/>
      <c r="K26" s="21"/>
      <c r="L26" s="31"/>
      <c r="M26" s="31"/>
      <c r="N26" s="31"/>
      <c r="O26" s="22"/>
      <c r="P26" s="31"/>
      <c r="Q26" s="31"/>
      <c r="R26" s="31"/>
      <c r="S26" s="22"/>
    </row>
    <row r="27" spans="1:20" ht="24" customHeight="1" x14ac:dyDescent="0.35">
      <c r="A27" s="27"/>
      <c r="B27" s="33"/>
      <c r="C27" s="28" t="s">
        <v>17</v>
      </c>
      <c r="D27" s="29">
        <v>75</v>
      </c>
      <c r="E27" s="29">
        <v>82</v>
      </c>
      <c r="F27" s="29">
        <v>93</v>
      </c>
      <c r="G27" s="16">
        <f>(+D27+E27+F27)/3</f>
        <v>83.333333333333329</v>
      </c>
      <c r="H27" s="30">
        <v>86</v>
      </c>
      <c r="I27" s="30">
        <v>78</v>
      </c>
      <c r="J27" s="30">
        <v>95</v>
      </c>
      <c r="K27" s="16">
        <f>(+H27+I27+J27)/3</f>
        <v>86.333333333333329</v>
      </c>
      <c r="L27" s="31">
        <f t="shared" ref="L27:S29" si="7">(+D27/D$54)*100</f>
        <v>4.938271604938272E-2</v>
      </c>
      <c r="M27" s="31">
        <f t="shared" si="7"/>
        <v>6.9877628932747043E-2</v>
      </c>
      <c r="N27" s="31">
        <f t="shared" si="7"/>
        <v>7.155387314190749E-2</v>
      </c>
      <c r="O27" s="19">
        <f t="shared" si="7"/>
        <v>6.2616937130090436E-2</v>
      </c>
      <c r="P27" s="31">
        <f t="shared" si="7"/>
        <v>5.5663070141940822E-2</v>
      </c>
      <c r="Q27" s="31">
        <f t="shared" si="7"/>
        <v>6.4217086684834071E-2</v>
      </c>
      <c r="R27" s="31">
        <f t="shared" si="7"/>
        <v>7.0274068868587489E-2</v>
      </c>
      <c r="S27" s="19">
        <f t="shared" si="7"/>
        <v>6.299419431884791E-2</v>
      </c>
      <c r="T27" s="73"/>
    </row>
    <row r="28" spans="1:20" ht="24" customHeight="1" x14ac:dyDescent="0.35">
      <c r="A28" s="27"/>
      <c r="B28" s="27"/>
      <c r="C28" s="32" t="s">
        <v>18</v>
      </c>
      <c r="D28" s="29">
        <v>75</v>
      </c>
      <c r="E28" s="29">
        <v>82</v>
      </c>
      <c r="F28" s="29">
        <v>93</v>
      </c>
      <c r="G28" s="21">
        <f>(+D28+E28+F28)/3</f>
        <v>83.333333333333329</v>
      </c>
      <c r="H28" s="30">
        <v>86</v>
      </c>
      <c r="I28" s="30">
        <v>78</v>
      </c>
      <c r="J28" s="30">
        <v>95</v>
      </c>
      <c r="K28" s="21">
        <f>(+H28+I28+J28)/3</f>
        <v>86.333333333333329</v>
      </c>
      <c r="L28" s="31">
        <f t="shared" si="7"/>
        <v>4.938271604938272E-2</v>
      </c>
      <c r="M28" s="31">
        <f t="shared" si="7"/>
        <v>6.9877628932747043E-2</v>
      </c>
      <c r="N28" s="31">
        <f t="shared" si="7"/>
        <v>7.155387314190749E-2</v>
      </c>
      <c r="O28" s="22">
        <f t="shared" si="7"/>
        <v>6.2616937130090436E-2</v>
      </c>
      <c r="P28" s="31">
        <f t="shared" si="7"/>
        <v>5.5663070141940822E-2</v>
      </c>
      <c r="Q28" s="31">
        <f t="shared" si="7"/>
        <v>6.4217086684834071E-2</v>
      </c>
      <c r="R28" s="31">
        <f t="shared" si="7"/>
        <v>7.0274068868587489E-2</v>
      </c>
      <c r="S28" s="22">
        <f t="shared" si="7"/>
        <v>6.299419431884791E-2</v>
      </c>
    </row>
    <row r="29" spans="1:20" ht="24" customHeight="1" x14ac:dyDescent="0.35">
      <c r="A29" s="27"/>
      <c r="B29" s="33"/>
      <c r="C29" s="32" t="s">
        <v>19</v>
      </c>
      <c r="D29" s="29">
        <v>0</v>
      </c>
      <c r="E29" s="29">
        <v>0</v>
      </c>
      <c r="F29" s="29">
        <v>0</v>
      </c>
      <c r="G29" s="21">
        <f>(+D29+E29+F29)/3</f>
        <v>0</v>
      </c>
      <c r="H29" s="30">
        <v>0</v>
      </c>
      <c r="I29" s="30">
        <v>0</v>
      </c>
      <c r="J29" s="30">
        <v>0</v>
      </c>
      <c r="K29" s="21">
        <f>(+H29+I29+J29)/3</f>
        <v>0</v>
      </c>
      <c r="L29" s="31">
        <f t="shared" si="7"/>
        <v>0</v>
      </c>
      <c r="M29" s="31">
        <f t="shared" si="7"/>
        <v>0</v>
      </c>
      <c r="N29" s="31">
        <f t="shared" si="7"/>
        <v>0</v>
      </c>
      <c r="O29" s="22">
        <f t="shared" si="7"/>
        <v>0</v>
      </c>
      <c r="P29" s="31">
        <f t="shared" si="7"/>
        <v>0</v>
      </c>
      <c r="Q29" s="31">
        <f t="shared" si="7"/>
        <v>0</v>
      </c>
      <c r="R29" s="31">
        <f t="shared" si="7"/>
        <v>0</v>
      </c>
      <c r="S29" s="22">
        <f t="shared" si="7"/>
        <v>0</v>
      </c>
    </row>
    <row r="30" spans="1:20" ht="24" customHeight="1" x14ac:dyDescent="0.35">
      <c r="A30" s="23" t="s">
        <v>30</v>
      </c>
      <c r="B30" s="34"/>
      <c r="C30" s="35" t="s">
        <v>13</v>
      </c>
      <c r="D30" s="15"/>
      <c r="E30" s="15"/>
      <c r="F30" s="15"/>
      <c r="G30" s="16"/>
      <c r="H30" s="25"/>
      <c r="I30" s="25"/>
      <c r="J30" s="25"/>
      <c r="K30" s="16"/>
      <c r="L30" s="26"/>
      <c r="M30" s="26"/>
      <c r="N30" s="26"/>
      <c r="O30" s="19"/>
      <c r="P30" s="26"/>
      <c r="Q30" s="26"/>
      <c r="R30" s="26"/>
      <c r="S30" s="19"/>
    </row>
    <row r="31" spans="1:20" ht="24" customHeight="1" x14ac:dyDescent="0.35">
      <c r="A31" s="23"/>
      <c r="B31" s="34"/>
      <c r="C31" s="35" t="s">
        <v>14</v>
      </c>
      <c r="D31" s="15">
        <v>1845</v>
      </c>
      <c r="E31" s="15">
        <v>1456</v>
      </c>
      <c r="F31" s="15">
        <v>1427</v>
      </c>
      <c r="G31" s="16">
        <f>(+D31+E31+F31)/3</f>
        <v>1576</v>
      </c>
      <c r="H31" s="25">
        <v>1742</v>
      </c>
      <c r="I31" s="25">
        <v>1508</v>
      </c>
      <c r="J31" s="25">
        <v>1797</v>
      </c>
      <c r="K31" s="16">
        <f>(+H31+I31+J31)/3</f>
        <v>1682.3333333333333</v>
      </c>
      <c r="L31" s="26">
        <f t="shared" ref="L31:S34" si="8">(+D31/D$54)*100</f>
        <v>1.2148148148148148</v>
      </c>
      <c r="M31" s="26">
        <f t="shared" si="8"/>
        <v>1.2407539966595085</v>
      </c>
      <c r="N31" s="26">
        <f t="shared" si="8"/>
        <v>1.0979287846613117</v>
      </c>
      <c r="O31" s="19">
        <f t="shared" si="8"/>
        <v>1.1842115150042705</v>
      </c>
      <c r="P31" s="26">
        <f t="shared" si="8"/>
        <v>1.1275007928751271</v>
      </c>
      <c r="Q31" s="26">
        <f t="shared" si="8"/>
        <v>1.2415303425734585</v>
      </c>
      <c r="R31" s="26">
        <f t="shared" si="8"/>
        <v>1.3292894921773866</v>
      </c>
      <c r="S31" s="19">
        <f t="shared" si="8"/>
        <v>1.2275355163213337</v>
      </c>
      <c r="T31" s="73"/>
    </row>
    <row r="32" spans="1:20" ht="24" customHeight="1" x14ac:dyDescent="0.35">
      <c r="A32" s="23"/>
      <c r="B32" s="34"/>
      <c r="C32" s="24" t="s">
        <v>53</v>
      </c>
      <c r="D32" s="15">
        <v>509</v>
      </c>
      <c r="E32" s="15">
        <v>408</v>
      </c>
      <c r="F32" s="15">
        <v>393</v>
      </c>
      <c r="G32" s="21">
        <f>(+D32+E32+F32)/3</f>
        <v>436.66666666666669</v>
      </c>
      <c r="H32" s="25">
        <v>686</v>
      </c>
      <c r="I32" s="25">
        <v>580</v>
      </c>
      <c r="J32" s="25">
        <v>699</v>
      </c>
      <c r="K32" s="21">
        <f>(+H32+I32+J32)/3</f>
        <v>655</v>
      </c>
      <c r="L32" s="26">
        <f t="shared" si="8"/>
        <v>0.33514403292181072</v>
      </c>
      <c r="M32" s="26">
        <f t="shared" si="8"/>
        <v>0.34768381225074141</v>
      </c>
      <c r="N32" s="26">
        <f t="shared" si="8"/>
        <v>0.30237281876096389</v>
      </c>
      <c r="O32" s="22">
        <f t="shared" si="8"/>
        <v>0.32811275056167388</v>
      </c>
      <c r="P32" s="26">
        <f t="shared" si="8"/>
        <v>0.44401007113222568</v>
      </c>
      <c r="Q32" s="26">
        <f t="shared" si="8"/>
        <v>0.47751167022056101</v>
      </c>
      <c r="R32" s="26">
        <f t="shared" si="8"/>
        <v>0.51706920146465962</v>
      </c>
      <c r="S32" s="22">
        <f t="shared" si="8"/>
        <v>0.47792892600979214</v>
      </c>
    </row>
    <row r="33" spans="1:20" ht="24" customHeight="1" x14ac:dyDescent="0.35">
      <c r="A33" s="23"/>
      <c r="B33" s="23"/>
      <c r="C33" s="24" t="s">
        <v>54</v>
      </c>
      <c r="D33" s="15">
        <v>757</v>
      </c>
      <c r="E33" s="15">
        <v>601</v>
      </c>
      <c r="F33" s="15">
        <v>608</v>
      </c>
      <c r="G33" s="21">
        <f>(+D33+E33+F33)/3</f>
        <v>655.33333333333337</v>
      </c>
      <c r="H33" s="25">
        <v>439</v>
      </c>
      <c r="I33" s="25">
        <v>387</v>
      </c>
      <c r="J33" s="25">
        <v>484</v>
      </c>
      <c r="K33" s="21">
        <f>(+H33+I33+J33)/3</f>
        <v>436.66666666666669</v>
      </c>
      <c r="L33" s="26">
        <f t="shared" si="8"/>
        <v>0.49843621399176957</v>
      </c>
      <c r="M33" s="26">
        <f t="shared" si="8"/>
        <v>0.51215189010464601</v>
      </c>
      <c r="N33" s="26">
        <f t="shared" si="8"/>
        <v>0.46779306312128766</v>
      </c>
      <c r="O33" s="22">
        <f t="shared" si="8"/>
        <v>0.49241959359103121</v>
      </c>
      <c r="P33" s="26">
        <f t="shared" si="8"/>
        <v>0.28414055572455843</v>
      </c>
      <c r="Q33" s="26">
        <f t="shared" si="8"/>
        <v>0.31861554547475363</v>
      </c>
      <c r="R33" s="26">
        <f t="shared" si="8"/>
        <v>0.35802788770943522</v>
      </c>
      <c r="S33" s="22">
        <f t="shared" si="8"/>
        <v>0.31861928400652806</v>
      </c>
    </row>
    <row r="34" spans="1:20" ht="24" customHeight="1" x14ac:dyDescent="0.35">
      <c r="A34" s="23"/>
      <c r="B34" s="23"/>
      <c r="C34" s="24" t="s">
        <v>55</v>
      </c>
      <c r="D34" s="15">
        <v>579</v>
      </c>
      <c r="E34" s="15">
        <v>447</v>
      </c>
      <c r="F34" s="15">
        <v>426</v>
      </c>
      <c r="G34" s="21">
        <f>(+D34+E34+F34)/3</f>
        <v>484</v>
      </c>
      <c r="H34" s="25">
        <v>617</v>
      </c>
      <c r="I34" s="25">
        <v>541</v>
      </c>
      <c r="J34" s="25">
        <v>614</v>
      </c>
      <c r="K34" s="21">
        <f>(+H34+I34+J34)/3</f>
        <v>590.66666666666663</v>
      </c>
      <c r="L34" s="26">
        <f t="shared" si="8"/>
        <v>0.38123456790123461</v>
      </c>
      <c r="M34" s="26">
        <f t="shared" si="8"/>
        <v>0.38091829430412105</v>
      </c>
      <c r="N34" s="26">
        <f t="shared" si="8"/>
        <v>0.32776290277906012</v>
      </c>
      <c r="O34" s="22">
        <f t="shared" si="8"/>
        <v>0.36367917085156526</v>
      </c>
      <c r="P34" s="26">
        <f t="shared" si="8"/>
        <v>0.39935016601834294</v>
      </c>
      <c r="Q34" s="26">
        <f t="shared" si="8"/>
        <v>0.44540312687814398</v>
      </c>
      <c r="R34" s="26">
        <f t="shared" si="8"/>
        <v>0.45419240300329183</v>
      </c>
      <c r="S34" s="22">
        <f t="shared" si="8"/>
        <v>0.43098730630501353</v>
      </c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4067</v>
      </c>
      <c r="E36" s="29">
        <v>2695</v>
      </c>
      <c r="F36" s="29">
        <v>3231</v>
      </c>
      <c r="G36" s="16">
        <f t="shared" ref="G36:G42" si="9">(+D36+E36+F36)/3</f>
        <v>3331</v>
      </c>
      <c r="H36" s="30">
        <v>3103</v>
      </c>
      <c r="I36" s="30">
        <v>3045</v>
      </c>
      <c r="J36" s="30">
        <v>3335</v>
      </c>
      <c r="K36" s="16">
        <f t="shared" ref="K36:K42" si="10">(+H36+I36+J36)/3</f>
        <v>3161</v>
      </c>
      <c r="L36" s="31">
        <f t="shared" ref="L36:S42" si="11">(+D36/D$54)*100</f>
        <v>2.6778600823045267</v>
      </c>
      <c r="M36" s="31">
        <f t="shared" si="11"/>
        <v>2.2965879265091864</v>
      </c>
      <c r="N36" s="31">
        <f t="shared" si="11"/>
        <v>2.4859200443172376</v>
      </c>
      <c r="O36" s="19">
        <f t="shared" si="11"/>
        <v>2.5029242109639749</v>
      </c>
      <c r="P36" s="31">
        <f t="shared" si="11"/>
        <v>2.0084012401214228</v>
      </c>
      <c r="Q36" s="31">
        <f t="shared" si="11"/>
        <v>2.5069362686579453</v>
      </c>
      <c r="R36" s="31">
        <f t="shared" si="11"/>
        <v>2.466989680807782</v>
      </c>
      <c r="S36" s="19">
        <f t="shared" si="11"/>
        <v>2.3064631070487831</v>
      </c>
      <c r="T36" s="73"/>
    </row>
    <row r="37" spans="1:20" ht="24" customHeight="1" x14ac:dyDescent="0.35">
      <c r="A37" s="27"/>
      <c r="B37" s="27"/>
      <c r="C37" s="32" t="s">
        <v>23</v>
      </c>
      <c r="D37" s="29">
        <v>4060</v>
      </c>
      <c r="E37" s="29">
        <v>2692</v>
      </c>
      <c r="F37" s="29">
        <v>3230</v>
      </c>
      <c r="G37" s="21">
        <f t="shared" si="9"/>
        <v>3327.3333333333335</v>
      </c>
      <c r="H37" s="30">
        <v>3103</v>
      </c>
      <c r="I37" s="30">
        <v>3045</v>
      </c>
      <c r="J37" s="30">
        <v>3335</v>
      </c>
      <c r="K37" s="21">
        <f t="shared" si="10"/>
        <v>3161</v>
      </c>
      <c r="L37" s="31">
        <f t="shared" si="11"/>
        <v>2.6732510288065843</v>
      </c>
      <c r="M37" s="31">
        <f t="shared" si="11"/>
        <v>2.2940314278896956</v>
      </c>
      <c r="N37" s="31">
        <f t="shared" si="11"/>
        <v>2.4851506478318406</v>
      </c>
      <c r="O37" s="22">
        <f t="shared" si="11"/>
        <v>2.5001690657302511</v>
      </c>
      <c r="P37" s="31">
        <f t="shared" si="11"/>
        <v>2.0084012401214228</v>
      </c>
      <c r="Q37" s="31">
        <f t="shared" si="11"/>
        <v>2.5069362686579453</v>
      </c>
      <c r="R37" s="31">
        <f t="shared" si="11"/>
        <v>2.466989680807782</v>
      </c>
      <c r="S37" s="22">
        <f t="shared" si="11"/>
        <v>2.3064631070487831</v>
      </c>
    </row>
    <row r="38" spans="1:20" ht="24" customHeight="1" x14ac:dyDescent="0.35">
      <c r="A38" s="27"/>
      <c r="B38" s="27"/>
      <c r="C38" s="32" t="s">
        <v>24</v>
      </c>
      <c r="D38" s="29">
        <v>7</v>
      </c>
      <c r="E38" s="29">
        <v>3</v>
      </c>
      <c r="F38" s="29">
        <v>1</v>
      </c>
      <c r="G38" s="21">
        <f t="shared" si="9"/>
        <v>3.6666666666666665</v>
      </c>
      <c r="H38" s="30">
        <v>0</v>
      </c>
      <c r="I38" s="30">
        <v>0</v>
      </c>
      <c r="J38" s="30">
        <v>0</v>
      </c>
      <c r="K38" s="21">
        <f t="shared" si="10"/>
        <v>0</v>
      </c>
      <c r="L38" s="31">
        <f t="shared" si="11"/>
        <v>4.6090534979423871E-3</v>
      </c>
      <c r="M38" s="31">
        <f t="shared" si="11"/>
        <v>2.5564986194907455E-3</v>
      </c>
      <c r="N38" s="31">
        <f t="shared" si="11"/>
        <v>7.6939648539685475E-4</v>
      </c>
      <c r="O38" s="22">
        <f t="shared" si="11"/>
        <v>2.755145233723979E-3</v>
      </c>
      <c r="P38" s="31">
        <f t="shared" si="11"/>
        <v>0</v>
      </c>
      <c r="Q38" s="31">
        <f t="shared" si="11"/>
        <v>0</v>
      </c>
      <c r="R38" s="31">
        <f t="shared" si="11"/>
        <v>0</v>
      </c>
      <c r="S38" s="22">
        <f t="shared" si="11"/>
        <v>0</v>
      </c>
    </row>
    <row r="39" spans="1:20" ht="24" customHeight="1" x14ac:dyDescent="0.35">
      <c r="A39" s="23" t="s">
        <v>35</v>
      </c>
      <c r="B39" s="34"/>
      <c r="C39" s="35" t="s">
        <v>45</v>
      </c>
      <c r="D39" s="15">
        <v>30</v>
      </c>
      <c r="E39" s="15">
        <v>38</v>
      </c>
      <c r="F39" s="15">
        <v>0</v>
      </c>
      <c r="G39" s="16">
        <f t="shared" si="9"/>
        <v>22.666666666666668</v>
      </c>
      <c r="H39" s="25">
        <v>68</v>
      </c>
      <c r="I39" s="25">
        <v>43</v>
      </c>
      <c r="J39" s="25">
        <v>30</v>
      </c>
      <c r="K39" s="16">
        <f t="shared" si="10"/>
        <v>47</v>
      </c>
      <c r="L39" s="26">
        <f t="shared" si="11"/>
        <v>1.9753086419753086E-2</v>
      </c>
      <c r="M39" s="26">
        <f t="shared" si="11"/>
        <v>3.2382315846882774E-2</v>
      </c>
      <c r="N39" s="26">
        <f t="shared" si="11"/>
        <v>0</v>
      </c>
      <c r="O39" s="19">
        <f t="shared" si="11"/>
        <v>1.7031806899384602E-2</v>
      </c>
      <c r="P39" s="26">
        <f t="shared" si="11"/>
        <v>4.4012660112232281E-2</v>
      </c>
      <c r="Q39" s="26">
        <f t="shared" si="11"/>
        <v>3.5401727274972629E-2</v>
      </c>
      <c r="R39" s="26">
        <f t="shared" si="11"/>
        <v>2.2191811221659207E-2</v>
      </c>
      <c r="S39" s="19">
        <f t="shared" si="11"/>
        <v>3.4294136675511802E-2</v>
      </c>
      <c r="T39" s="73"/>
    </row>
    <row r="40" spans="1:20" ht="24" customHeight="1" x14ac:dyDescent="0.35">
      <c r="A40" s="23"/>
      <c r="B40" s="34"/>
      <c r="C40" s="24" t="s">
        <v>46</v>
      </c>
      <c r="D40" s="15">
        <v>30</v>
      </c>
      <c r="E40" s="15">
        <v>38</v>
      </c>
      <c r="F40" s="15">
        <v>0</v>
      </c>
      <c r="G40" s="21">
        <f t="shared" si="9"/>
        <v>22.666666666666668</v>
      </c>
      <c r="H40" s="25">
        <v>68</v>
      </c>
      <c r="I40" s="25">
        <v>43</v>
      </c>
      <c r="J40" s="25">
        <v>30</v>
      </c>
      <c r="K40" s="21">
        <f t="shared" si="10"/>
        <v>47</v>
      </c>
      <c r="L40" s="26">
        <f t="shared" si="11"/>
        <v>1.9753086419753086E-2</v>
      </c>
      <c r="M40" s="26">
        <f t="shared" si="11"/>
        <v>3.2382315846882774E-2</v>
      </c>
      <c r="N40" s="26">
        <f t="shared" si="11"/>
        <v>0</v>
      </c>
      <c r="O40" s="22">
        <f t="shared" si="11"/>
        <v>1.7031806899384602E-2</v>
      </c>
      <c r="P40" s="26">
        <f t="shared" si="11"/>
        <v>4.4012660112232281E-2</v>
      </c>
      <c r="Q40" s="26">
        <f t="shared" si="11"/>
        <v>3.5401727274972629E-2</v>
      </c>
      <c r="R40" s="26">
        <f t="shared" si="11"/>
        <v>2.2191811221659207E-2</v>
      </c>
      <c r="S40" s="22">
        <f t="shared" si="11"/>
        <v>3.4294136675511802E-2</v>
      </c>
      <c r="T40" s="73"/>
    </row>
    <row r="41" spans="1:20" ht="24" customHeight="1" x14ac:dyDescent="0.35">
      <c r="A41" s="23"/>
      <c r="B41" s="23"/>
      <c r="C41" s="24" t="s">
        <v>47</v>
      </c>
      <c r="D41" s="15">
        <v>0</v>
      </c>
      <c r="E41" s="15">
        <v>0</v>
      </c>
      <c r="F41" s="15">
        <v>0</v>
      </c>
      <c r="G41" s="21">
        <f t="shared" si="9"/>
        <v>0</v>
      </c>
      <c r="H41" s="25">
        <v>0</v>
      </c>
      <c r="I41" s="25">
        <v>0</v>
      </c>
      <c r="J41" s="25">
        <v>0</v>
      </c>
      <c r="K41" s="21">
        <f t="shared" si="10"/>
        <v>0</v>
      </c>
      <c r="L41" s="26">
        <f t="shared" si="11"/>
        <v>0</v>
      </c>
      <c r="M41" s="26">
        <f t="shared" si="11"/>
        <v>0</v>
      </c>
      <c r="N41" s="26">
        <f t="shared" si="11"/>
        <v>0</v>
      </c>
      <c r="O41" s="22">
        <f t="shared" si="11"/>
        <v>0</v>
      </c>
      <c r="P41" s="26">
        <f t="shared" si="11"/>
        <v>0</v>
      </c>
      <c r="Q41" s="26">
        <f t="shared" si="11"/>
        <v>0</v>
      </c>
      <c r="R41" s="26">
        <f t="shared" si="11"/>
        <v>0</v>
      </c>
      <c r="S41" s="22">
        <f t="shared" si="11"/>
        <v>0</v>
      </c>
      <c r="T41" s="73"/>
    </row>
    <row r="42" spans="1:20" ht="24" customHeight="1" x14ac:dyDescent="0.35">
      <c r="A42" s="23"/>
      <c r="B42" s="23"/>
      <c r="C42" s="24" t="s">
        <v>48</v>
      </c>
      <c r="D42" s="15">
        <v>0</v>
      </c>
      <c r="E42" s="15">
        <v>0</v>
      </c>
      <c r="F42" s="15">
        <v>0</v>
      </c>
      <c r="G42" s="21">
        <f t="shared" si="9"/>
        <v>0</v>
      </c>
      <c r="H42" s="25">
        <v>0</v>
      </c>
      <c r="I42" s="25">
        <v>0</v>
      </c>
      <c r="J42" s="25">
        <v>0</v>
      </c>
      <c r="K42" s="21">
        <f t="shared" si="10"/>
        <v>0</v>
      </c>
      <c r="L42" s="26">
        <f t="shared" si="11"/>
        <v>0</v>
      </c>
      <c r="M42" s="26">
        <f t="shared" si="11"/>
        <v>0</v>
      </c>
      <c r="N42" s="26">
        <f t="shared" si="11"/>
        <v>0</v>
      </c>
      <c r="O42" s="22">
        <f t="shared" si="11"/>
        <v>0</v>
      </c>
      <c r="P42" s="26">
        <f t="shared" si="11"/>
        <v>0</v>
      </c>
      <c r="Q42" s="26">
        <f t="shared" si="11"/>
        <v>0</v>
      </c>
      <c r="R42" s="26">
        <f t="shared" si="11"/>
        <v>0</v>
      </c>
      <c r="S42" s="22">
        <f t="shared" si="11"/>
        <v>0</v>
      </c>
      <c r="T42" s="73"/>
    </row>
    <row r="43" spans="1:20" ht="24" customHeight="1" x14ac:dyDescent="0.35">
      <c r="A43" s="27" t="s">
        <v>38</v>
      </c>
      <c r="B43" s="27"/>
      <c r="C43" s="41" t="s">
        <v>16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26</v>
      </c>
      <c r="D44" s="29">
        <v>113</v>
      </c>
      <c r="E44" s="29">
        <v>43</v>
      </c>
      <c r="F44" s="29">
        <v>168</v>
      </c>
      <c r="G44" s="16">
        <f>(+D44+E44+F44)/3</f>
        <v>108</v>
      </c>
      <c r="H44" s="30">
        <v>188</v>
      </c>
      <c r="I44" s="30">
        <v>236</v>
      </c>
      <c r="J44" s="42">
        <v>143</v>
      </c>
      <c r="K44" s="16">
        <f>(+H44+I44+J44)/3</f>
        <v>189</v>
      </c>
      <c r="L44" s="31">
        <f t="shared" ref="L44:S46" si="12">(+D44/D$54)*100</f>
        <v>7.440329218106996E-2</v>
      </c>
      <c r="M44" s="31">
        <f t="shared" si="12"/>
        <v>3.6643146879367351E-2</v>
      </c>
      <c r="N44" s="43">
        <f t="shared" si="12"/>
        <v>0.12925860954667159</v>
      </c>
      <c r="O44" s="19">
        <f t="shared" si="12"/>
        <v>8.1151550520597207E-2</v>
      </c>
      <c r="P44" s="31">
        <f t="shared" si="12"/>
        <v>0.12168206031028925</v>
      </c>
      <c r="Q44" s="31">
        <f t="shared" si="12"/>
        <v>0.19429785202077998</v>
      </c>
      <c r="R44" s="43">
        <f t="shared" si="12"/>
        <v>0.10578096682324221</v>
      </c>
      <c r="S44" s="19">
        <f t="shared" si="12"/>
        <v>0.13790620918450491</v>
      </c>
      <c r="T44" s="73"/>
    </row>
    <row r="45" spans="1:20" ht="24" customHeight="1" x14ac:dyDescent="0.35">
      <c r="A45" s="27"/>
      <c r="B45" s="27"/>
      <c r="C45" s="32" t="s">
        <v>27</v>
      </c>
      <c r="D45" s="29">
        <v>53</v>
      </c>
      <c r="E45" s="29">
        <v>43</v>
      </c>
      <c r="F45" s="29">
        <v>41</v>
      </c>
      <c r="G45" s="21">
        <f>(+D45+E45+F45)/3</f>
        <v>45.666666666666664</v>
      </c>
      <c r="H45" s="30">
        <v>73</v>
      </c>
      <c r="I45" s="30">
        <v>36</v>
      </c>
      <c r="J45" s="30">
        <v>27</v>
      </c>
      <c r="K45" s="21">
        <f>(+H45+I45+J45)/3</f>
        <v>45.333333333333336</v>
      </c>
      <c r="L45" s="31">
        <f t="shared" si="12"/>
        <v>3.4897119341563781E-2</v>
      </c>
      <c r="M45" s="31">
        <f t="shared" si="12"/>
        <v>3.6643146879367351E-2</v>
      </c>
      <c r="N45" s="31">
        <f t="shared" si="12"/>
        <v>3.1545255901271045E-2</v>
      </c>
      <c r="O45" s="22">
        <f t="shared" si="12"/>
        <v>3.4314081547289564E-2</v>
      </c>
      <c r="P45" s="31">
        <f t="shared" si="12"/>
        <v>4.7248885120484661E-2</v>
      </c>
      <c r="Q45" s="31">
        <f t="shared" si="12"/>
        <v>2.9638655393000337E-2</v>
      </c>
      <c r="R45" s="31">
        <f t="shared" si="12"/>
        <v>1.9972630099493287E-2</v>
      </c>
      <c r="S45" s="22">
        <f t="shared" si="12"/>
        <v>3.3078032538082308E-2</v>
      </c>
    </row>
    <row r="46" spans="1:20" ht="24" customHeight="1" x14ac:dyDescent="0.35">
      <c r="A46" s="27"/>
      <c r="B46" s="27"/>
      <c r="C46" s="32" t="s">
        <v>19</v>
      </c>
      <c r="D46" s="29">
        <v>60</v>
      </c>
      <c r="E46" s="29">
        <v>0</v>
      </c>
      <c r="F46" s="29">
        <v>127</v>
      </c>
      <c r="G46" s="21">
        <f>(+D46+E46+F46)/3</f>
        <v>62.333333333333336</v>
      </c>
      <c r="H46" s="30">
        <v>115</v>
      </c>
      <c r="I46" s="30">
        <v>200</v>
      </c>
      <c r="J46" s="30">
        <v>116</v>
      </c>
      <c r="K46" s="21">
        <f>(+H46+I46+J46)/3</f>
        <v>143.66666666666666</v>
      </c>
      <c r="L46" s="31">
        <f t="shared" si="12"/>
        <v>3.9506172839506172E-2</v>
      </c>
      <c r="M46" s="31">
        <f t="shared" si="12"/>
        <v>0</v>
      </c>
      <c r="N46" s="31">
        <f t="shared" si="12"/>
        <v>9.7713353645400541E-2</v>
      </c>
      <c r="O46" s="22">
        <f t="shared" si="12"/>
        <v>4.683746897330765E-2</v>
      </c>
      <c r="P46" s="31">
        <f t="shared" si="12"/>
        <v>7.4433175189804593E-2</v>
      </c>
      <c r="Q46" s="31">
        <f t="shared" si="12"/>
        <v>0.16465919662777964</v>
      </c>
      <c r="R46" s="31">
        <f t="shared" si="12"/>
        <v>8.5808336723748935E-2</v>
      </c>
      <c r="S46" s="22">
        <f t="shared" si="12"/>
        <v>0.10482817664642259</v>
      </c>
    </row>
    <row r="47" spans="1:20" ht="24" customHeight="1" x14ac:dyDescent="0.35">
      <c r="A47" s="23" t="s">
        <v>41</v>
      </c>
      <c r="B47" s="23"/>
      <c r="C47" s="35" t="s">
        <v>33</v>
      </c>
      <c r="D47" s="15"/>
      <c r="E47" s="15"/>
      <c r="F47" s="15"/>
      <c r="G47" s="21"/>
      <c r="H47" s="25"/>
      <c r="I47" s="25"/>
      <c r="J47" s="25"/>
      <c r="K47" s="21"/>
      <c r="L47" s="26"/>
      <c r="M47" s="26"/>
      <c r="N47" s="26"/>
      <c r="O47" s="22"/>
      <c r="P47" s="26"/>
      <c r="Q47" s="26"/>
      <c r="R47" s="26"/>
      <c r="S47" s="22"/>
      <c r="T47" s="73"/>
    </row>
    <row r="48" spans="1:20" ht="24" customHeight="1" x14ac:dyDescent="0.35">
      <c r="A48" s="23"/>
      <c r="B48" s="23"/>
      <c r="C48" s="35" t="s">
        <v>34</v>
      </c>
      <c r="D48" s="15">
        <v>5</v>
      </c>
      <c r="E48" s="15">
        <v>10</v>
      </c>
      <c r="F48" s="15">
        <v>22</v>
      </c>
      <c r="G48" s="16">
        <f>(+D48+E48+F48)/3</f>
        <v>12.333333333333334</v>
      </c>
      <c r="H48" s="25">
        <v>4</v>
      </c>
      <c r="I48" s="25">
        <v>11</v>
      </c>
      <c r="J48" s="25">
        <v>13</v>
      </c>
      <c r="K48" s="16">
        <f>(+H48+I48+J48)/3</f>
        <v>9.3333333333333339</v>
      </c>
      <c r="L48" s="26">
        <f t="shared" ref="L48:S48" si="13">(+D48/D$54)*100</f>
        <v>3.2921810699588481E-3</v>
      </c>
      <c r="M48" s="26">
        <f t="shared" si="13"/>
        <v>8.5216620649691509E-3</v>
      </c>
      <c r="N48" s="26">
        <f t="shared" si="13"/>
        <v>1.6926722678730802E-2</v>
      </c>
      <c r="O48" s="19">
        <f t="shared" si="13"/>
        <v>9.2673066952533856E-3</v>
      </c>
      <c r="P48" s="26">
        <f t="shared" si="13"/>
        <v>2.588980006601899E-3</v>
      </c>
      <c r="Q48" s="26">
        <f t="shared" si="13"/>
        <v>9.0562558145278801E-3</v>
      </c>
      <c r="R48" s="26">
        <f t="shared" si="13"/>
        <v>9.6164515293856567E-3</v>
      </c>
      <c r="S48" s="19">
        <f t="shared" si="13"/>
        <v>6.8101831696051806E-3</v>
      </c>
      <c r="T48" s="73"/>
    </row>
    <row r="49" spans="1:256" ht="24" customHeight="1" x14ac:dyDescent="0.35">
      <c r="A49" s="27" t="s">
        <v>44</v>
      </c>
      <c r="B49" s="27"/>
      <c r="C49" s="28" t="s">
        <v>36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27"/>
      <c r="B50" s="33"/>
      <c r="C50" s="28" t="s">
        <v>37</v>
      </c>
      <c r="D50" s="29">
        <v>248</v>
      </c>
      <c r="E50" s="29">
        <v>128</v>
      </c>
      <c r="F50" s="29">
        <v>279</v>
      </c>
      <c r="G50" s="16">
        <f>(+D50+E50+F50)/3</f>
        <v>218.33333333333334</v>
      </c>
      <c r="H50" s="30">
        <v>351</v>
      </c>
      <c r="I50" s="30">
        <v>147</v>
      </c>
      <c r="J50" s="30">
        <v>352</v>
      </c>
      <c r="K50" s="16">
        <f>(+H50+I50+J50)/3</f>
        <v>283.33333333333331</v>
      </c>
      <c r="L50" s="31">
        <f t="shared" ref="L50:S50" si="14">(+D50/D$54)*100</f>
        <v>0.16329218106995885</v>
      </c>
      <c r="M50" s="31">
        <f t="shared" si="14"/>
        <v>0.10907727443160513</v>
      </c>
      <c r="N50" s="31">
        <f t="shared" si="14"/>
        <v>0.21466161942572246</v>
      </c>
      <c r="O50" s="19">
        <f t="shared" si="14"/>
        <v>0.16405637528083694</v>
      </c>
      <c r="P50" s="31">
        <f t="shared" si="14"/>
        <v>0.22718299557931665</v>
      </c>
      <c r="Q50" s="31">
        <f t="shared" si="14"/>
        <v>0.12102450952141805</v>
      </c>
      <c r="R50" s="31">
        <f t="shared" si="14"/>
        <v>0.26038391833413471</v>
      </c>
      <c r="S50" s="19">
        <f t="shared" si="14"/>
        <v>0.20673770336301439</v>
      </c>
      <c r="T50" s="73"/>
    </row>
    <row r="51" spans="1:256" ht="24" customHeight="1" x14ac:dyDescent="0.35">
      <c r="A51" s="23" t="s">
        <v>49</v>
      </c>
      <c r="B51" s="34"/>
      <c r="C51" s="35" t="s">
        <v>78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79</v>
      </c>
      <c r="D52" s="15">
        <v>4</v>
      </c>
      <c r="E52" s="15">
        <v>1</v>
      </c>
      <c r="F52" s="15">
        <v>6</v>
      </c>
      <c r="G52" s="16">
        <f>(+D52+E52+F52)/3</f>
        <v>3.6666666666666665</v>
      </c>
      <c r="H52" s="25">
        <v>9</v>
      </c>
      <c r="I52" s="25">
        <v>3</v>
      </c>
      <c r="J52" s="25">
        <v>11</v>
      </c>
      <c r="K52" s="16">
        <f>(+H52+I52+J52)/3</f>
        <v>7.666666666666667</v>
      </c>
      <c r="L52" s="26">
        <f t="shared" ref="L52:S53" si="15">(+D52/D$54)*100</f>
        <v>2.6337448559670784E-3</v>
      </c>
      <c r="M52" s="26">
        <f t="shared" si="15"/>
        <v>8.5216620649691507E-4</v>
      </c>
      <c r="N52" s="26">
        <f t="shared" si="15"/>
        <v>4.6163789123811281E-3</v>
      </c>
      <c r="O52" s="19">
        <f t="shared" si="15"/>
        <v>2.755145233723979E-3</v>
      </c>
      <c r="P52" s="26">
        <f t="shared" si="15"/>
        <v>5.8252050148542723E-3</v>
      </c>
      <c r="Q52" s="26">
        <f t="shared" si="15"/>
        <v>2.4698879494166946E-3</v>
      </c>
      <c r="R52" s="26">
        <f t="shared" si="15"/>
        <v>8.1369974479417097E-3</v>
      </c>
      <c r="S52" s="19">
        <f t="shared" si="15"/>
        <v>5.5940790321756841E-3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396</v>
      </c>
      <c r="E53" s="66">
        <v>331</v>
      </c>
      <c r="F53" s="66">
        <v>392</v>
      </c>
      <c r="G53" s="67">
        <f>(+D53+E53+F53)/3</f>
        <v>373</v>
      </c>
      <c r="H53" s="30">
        <v>433</v>
      </c>
      <c r="I53" s="30">
        <v>391</v>
      </c>
      <c r="J53" s="30">
        <v>481</v>
      </c>
      <c r="K53" s="67">
        <f>(+H53+I53+J53)/3</f>
        <v>435</v>
      </c>
      <c r="L53" s="31">
        <f t="shared" si="15"/>
        <v>0.26074074074074072</v>
      </c>
      <c r="M53" s="31">
        <f t="shared" si="15"/>
        <v>0.28206701435047893</v>
      </c>
      <c r="N53" s="31">
        <f t="shared" si="15"/>
        <v>0.30160342227556708</v>
      </c>
      <c r="O53" s="68">
        <f t="shared" si="15"/>
        <v>0.28027341059428479</v>
      </c>
      <c r="P53" s="31">
        <f t="shared" si="15"/>
        <v>0.28025708571465557</v>
      </c>
      <c r="Q53" s="31">
        <f t="shared" si="15"/>
        <v>0.32190872940730919</v>
      </c>
      <c r="R53" s="31">
        <f t="shared" si="15"/>
        <v>0.35580870658726926</v>
      </c>
      <c r="S53" s="68">
        <f t="shared" si="15"/>
        <v>0.31740317986909855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151875</v>
      </c>
      <c r="E54" s="46">
        <v>117348</v>
      </c>
      <c r="F54" s="46">
        <v>129972</v>
      </c>
      <c r="G54" s="70">
        <f>G13+G23+G31+G27+G36+G48+G44+G21+G50+G52+G39+G9+G53+G25</f>
        <v>133084.33333333334</v>
      </c>
      <c r="H54" s="46">
        <v>154501</v>
      </c>
      <c r="I54" s="46">
        <v>121463</v>
      </c>
      <c r="J54" s="46">
        <v>135185</v>
      </c>
      <c r="K54" s="70">
        <f t="shared" ref="K54:S54" si="16">K13+K23+K31+K27+K36+K48+K44+K21+K50+K52+K39+K9+K53+K25</f>
        <v>137049.66666666666</v>
      </c>
      <c r="L54" s="71">
        <f t="shared" si="16"/>
        <v>100.01580246913581</v>
      </c>
      <c r="M54" s="71">
        <f t="shared" si="16"/>
        <v>100.02897365102089</v>
      </c>
      <c r="N54" s="71">
        <f t="shared" si="16"/>
        <v>100</v>
      </c>
      <c r="O54" s="72">
        <f t="shared" si="16"/>
        <v>100</v>
      </c>
      <c r="P54" s="71">
        <f t="shared" si="16"/>
        <v>99.999999999999986</v>
      </c>
      <c r="Q54" s="71">
        <f t="shared" si="16"/>
        <v>100</v>
      </c>
      <c r="R54" s="71">
        <f t="shared" si="16"/>
        <v>100.00000000000001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109938</v>
      </c>
      <c r="E9" s="15">
        <v>99847</v>
      </c>
      <c r="F9" s="15">
        <v>116070</v>
      </c>
      <c r="G9" s="16">
        <f t="shared" ref="G9:G16" si="0">(+D9+E9+F9)/3</f>
        <v>108618.33333333333</v>
      </c>
      <c r="H9" s="17">
        <v>112645</v>
      </c>
      <c r="I9" s="17">
        <v>102178</v>
      </c>
      <c r="J9" s="17">
        <v>118719</v>
      </c>
      <c r="K9" s="16">
        <f t="shared" ref="K9:K16" si="1">(+H9+I9+J9)/3</f>
        <v>111180.66666666667</v>
      </c>
      <c r="L9" s="18">
        <f t="shared" ref="L9:S16" si="2">(+D9/D$54)*100</f>
        <v>82.296930090502812</v>
      </c>
      <c r="M9" s="18">
        <f t="shared" si="2"/>
        <v>83.26550694664509</v>
      </c>
      <c r="N9" s="18">
        <f t="shared" si="2"/>
        <v>84.012507419041967</v>
      </c>
      <c r="O9" s="19">
        <f t="shared" si="2"/>
        <v>83.198649845911874</v>
      </c>
      <c r="P9" s="18">
        <f t="shared" si="2"/>
        <v>81.648702913099896</v>
      </c>
      <c r="Q9" s="18">
        <f t="shared" si="2"/>
        <v>82.842549051402628</v>
      </c>
      <c r="R9" s="18">
        <f t="shared" si="2"/>
        <v>83.39643848126164</v>
      </c>
      <c r="S9" s="19">
        <f t="shared" si="2"/>
        <v>82.629850021552912</v>
      </c>
      <c r="T9" s="51"/>
    </row>
    <row r="10" spans="1:20" ht="24" customHeight="1" x14ac:dyDescent="0.35">
      <c r="A10" s="13"/>
      <c r="B10" s="13"/>
      <c r="C10" s="20" t="s">
        <v>73</v>
      </c>
      <c r="D10" s="15">
        <v>108910</v>
      </c>
      <c r="E10" s="15">
        <v>98931</v>
      </c>
      <c r="F10" s="15">
        <v>114989</v>
      </c>
      <c r="G10" s="21">
        <f t="shared" si="0"/>
        <v>107610</v>
      </c>
      <c r="H10" s="17">
        <v>108910</v>
      </c>
      <c r="I10" s="17">
        <v>98931</v>
      </c>
      <c r="J10" s="17">
        <v>114989</v>
      </c>
      <c r="K10" s="21">
        <f t="shared" si="1"/>
        <v>107610</v>
      </c>
      <c r="L10" s="18">
        <f t="shared" si="2"/>
        <v>81.527394132662607</v>
      </c>
      <c r="M10" s="18">
        <f t="shared" si="2"/>
        <v>82.501626165418557</v>
      </c>
      <c r="N10" s="18">
        <f t="shared" si="2"/>
        <v>83.230069919946729</v>
      </c>
      <c r="O10" s="22">
        <f t="shared" si="2"/>
        <v>82.426294301931009</v>
      </c>
      <c r="P10" s="18">
        <f t="shared" si="2"/>
        <v>78.941455317730117</v>
      </c>
      <c r="Q10" s="18">
        <f t="shared" si="2"/>
        <v>80.209988649262201</v>
      </c>
      <c r="R10" s="18">
        <f t="shared" si="2"/>
        <v>80.776228442977057</v>
      </c>
      <c r="S10" s="22">
        <f t="shared" si="2"/>
        <v>79.976118397257096</v>
      </c>
    </row>
    <row r="11" spans="1:20" ht="24" customHeight="1" x14ac:dyDescent="0.35">
      <c r="A11" s="13"/>
      <c r="B11" s="13"/>
      <c r="C11" s="20" t="s">
        <v>74</v>
      </c>
      <c r="D11" s="15">
        <v>100</v>
      </c>
      <c r="E11" s="15">
        <v>85</v>
      </c>
      <c r="F11" s="15">
        <v>82</v>
      </c>
      <c r="G11" s="21">
        <f t="shared" si="0"/>
        <v>89</v>
      </c>
      <c r="H11" s="17">
        <v>28</v>
      </c>
      <c r="I11" s="17">
        <v>20</v>
      </c>
      <c r="J11" s="17">
        <v>27</v>
      </c>
      <c r="K11" s="21">
        <f t="shared" si="1"/>
        <v>25</v>
      </c>
      <c r="L11" s="18">
        <f t="shared" si="2"/>
        <v>7.4857583447491147E-2</v>
      </c>
      <c r="M11" s="18">
        <f t="shared" si="2"/>
        <v>7.0884133629100857E-2</v>
      </c>
      <c r="N11" s="18">
        <f t="shared" si="2"/>
        <v>5.9352335731553726E-2</v>
      </c>
      <c r="O11" s="22">
        <f t="shared" si="2"/>
        <v>6.817154718773219E-2</v>
      </c>
      <c r="P11" s="18">
        <f t="shared" si="2"/>
        <v>2.0295296565021055E-2</v>
      </c>
      <c r="Q11" s="18">
        <f t="shared" si="2"/>
        <v>1.6215339711366954E-2</v>
      </c>
      <c r="R11" s="18">
        <f t="shared" si="2"/>
        <v>1.8966667837448631E-2</v>
      </c>
      <c r="S11" s="22">
        <f t="shared" si="2"/>
        <v>1.8580085121563304E-2</v>
      </c>
    </row>
    <row r="12" spans="1:20" ht="24" customHeight="1" x14ac:dyDescent="0.35">
      <c r="A12" s="13"/>
      <c r="B12" s="13"/>
      <c r="C12" s="20" t="s">
        <v>75</v>
      </c>
      <c r="D12" s="15">
        <v>928</v>
      </c>
      <c r="E12" s="15">
        <v>831</v>
      </c>
      <c r="F12" s="15">
        <v>999</v>
      </c>
      <c r="G12" s="21">
        <f t="shared" si="0"/>
        <v>919.33333333333337</v>
      </c>
      <c r="H12" s="17">
        <v>3707</v>
      </c>
      <c r="I12" s="17">
        <v>3227</v>
      </c>
      <c r="J12" s="17">
        <v>3703</v>
      </c>
      <c r="K12" s="21">
        <f t="shared" si="1"/>
        <v>3545.6666666666665</v>
      </c>
      <c r="L12" s="18">
        <f t="shared" si="2"/>
        <v>0.69467837439271785</v>
      </c>
      <c r="M12" s="18">
        <f t="shared" si="2"/>
        <v>0.69299664759744484</v>
      </c>
      <c r="N12" s="18">
        <f t="shared" si="2"/>
        <v>0.723085163363685</v>
      </c>
      <c r="O12" s="22">
        <f t="shared" si="2"/>
        <v>0.70418399679312871</v>
      </c>
      <c r="P12" s="18">
        <f t="shared" si="2"/>
        <v>2.6869522988047518</v>
      </c>
      <c r="Q12" s="18">
        <f t="shared" si="2"/>
        <v>2.6163450624290578</v>
      </c>
      <c r="R12" s="18">
        <f t="shared" si="2"/>
        <v>2.6012433704471216</v>
      </c>
      <c r="S12" s="22">
        <f t="shared" si="2"/>
        <v>2.6351515391742515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14984</v>
      </c>
      <c r="E13" s="29">
        <v>12676</v>
      </c>
      <c r="F13" s="29">
        <v>14027</v>
      </c>
      <c r="G13" s="16">
        <f t="shared" si="0"/>
        <v>13895.666666666666</v>
      </c>
      <c r="H13" s="30">
        <v>14984</v>
      </c>
      <c r="I13" s="30">
        <v>12676</v>
      </c>
      <c r="J13" s="30">
        <v>14027</v>
      </c>
      <c r="K13" s="16">
        <f t="shared" si="1"/>
        <v>13895.666666666666</v>
      </c>
      <c r="L13" s="31">
        <f t="shared" si="2"/>
        <v>11.216660303772073</v>
      </c>
      <c r="M13" s="31">
        <f t="shared" si="2"/>
        <v>10.570909151558618</v>
      </c>
      <c r="N13" s="31">
        <f t="shared" si="2"/>
        <v>10.152868454957368</v>
      </c>
      <c r="O13" s="19">
        <f t="shared" si="2"/>
        <v>10.643697706423188</v>
      </c>
      <c r="P13" s="31">
        <f t="shared" si="2"/>
        <v>10.860882990366981</v>
      </c>
      <c r="Q13" s="31">
        <f t="shared" si="2"/>
        <v>10.277282309064375</v>
      </c>
      <c r="R13" s="31">
        <f t="shared" si="2"/>
        <v>9.8535351761441472</v>
      </c>
      <c r="S13" s="19">
        <f t="shared" si="2"/>
        <v>10.327306779501459</v>
      </c>
      <c r="T13" s="51"/>
    </row>
    <row r="14" spans="1:20" ht="24" customHeight="1" x14ac:dyDescent="0.35">
      <c r="A14" s="27"/>
      <c r="B14" s="27"/>
      <c r="C14" s="32" t="s">
        <v>6</v>
      </c>
      <c r="D14" s="29">
        <v>9343</v>
      </c>
      <c r="E14" s="29">
        <v>7136</v>
      </c>
      <c r="F14" s="29">
        <v>7711</v>
      </c>
      <c r="G14" s="21">
        <f t="shared" si="0"/>
        <v>8063.333333333333</v>
      </c>
      <c r="H14" s="30">
        <v>9343</v>
      </c>
      <c r="I14" s="30">
        <v>7136</v>
      </c>
      <c r="J14" s="30">
        <v>7711</v>
      </c>
      <c r="K14" s="21">
        <f t="shared" si="1"/>
        <v>8063.333333333333</v>
      </c>
      <c r="L14" s="31">
        <f t="shared" si="2"/>
        <v>6.9939440214990976</v>
      </c>
      <c r="M14" s="31">
        <f t="shared" si="2"/>
        <v>5.9509315009089843</v>
      </c>
      <c r="N14" s="31">
        <f t="shared" si="2"/>
        <v>5.5812909856830588</v>
      </c>
      <c r="O14" s="22">
        <f t="shared" si="2"/>
        <v>6.1762911103791822</v>
      </c>
      <c r="P14" s="31">
        <f t="shared" si="2"/>
        <v>6.7721055645354191</v>
      </c>
      <c r="Q14" s="31">
        <f t="shared" si="2"/>
        <v>5.785633209015729</v>
      </c>
      <c r="R14" s="31">
        <f t="shared" si="2"/>
        <v>5.4167398405394964</v>
      </c>
      <c r="S14" s="22">
        <f t="shared" si="2"/>
        <v>5.992696787874884</v>
      </c>
    </row>
    <row r="15" spans="1:20" ht="24" customHeight="1" x14ac:dyDescent="0.35">
      <c r="A15" s="27"/>
      <c r="B15" s="27"/>
      <c r="C15" s="32" t="s">
        <v>7</v>
      </c>
      <c r="D15" s="29">
        <v>4937</v>
      </c>
      <c r="E15" s="29">
        <v>4893</v>
      </c>
      <c r="F15" s="29">
        <v>5465</v>
      </c>
      <c r="G15" s="21">
        <f t="shared" si="0"/>
        <v>5098.333333333333</v>
      </c>
      <c r="H15" s="30">
        <v>4937</v>
      </c>
      <c r="I15" s="30">
        <v>4893</v>
      </c>
      <c r="J15" s="30">
        <v>5465</v>
      </c>
      <c r="K15" s="21">
        <f t="shared" si="1"/>
        <v>5098.333333333333</v>
      </c>
      <c r="L15" s="31">
        <f t="shared" si="2"/>
        <v>3.695718894802638</v>
      </c>
      <c r="M15" s="31">
        <f t="shared" si="2"/>
        <v>4.0804243040845938</v>
      </c>
      <c r="N15" s="31">
        <f t="shared" si="2"/>
        <v>3.9556160338163551</v>
      </c>
      <c r="O15" s="22">
        <f t="shared" si="2"/>
        <v>3.9051828248552947</v>
      </c>
      <c r="P15" s="31">
        <f t="shared" si="2"/>
        <v>3.5784956836253197</v>
      </c>
      <c r="Q15" s="31">
        <f t="shared" si="2"/>
        <v>3.9670828603859252</v>
      </c>
      <c r="R15" s="31">
        <f t="shared" si="2"/>
        <v>3.8389940641354361</v>
      </c>
      <c r="S15" s="22">
        <f t="shared" si="2"/>
        <v>3.7890986924574763</v>
      </c>
    </row>
    <row r="16" spans="1:20" ht="24" customHeight="1" x14ac:dyDescent="0.35">
      <c r="A16" s="27"/>
      <c r="B16" s="27"/>
      <c r="C16" s="32" t="s">
        <v>8</v>
      </c>
      <c r="D16" s="29">
        <v>704</v>
      </c>
      <c r="E16" s="29">
        <v>647</v>
      </c>
      <c r="F16" s="29">
        <v>851</v>
      </c>
      <c r="G16" s="21">
        <f t="shared" si="0"/>
        <v>734</v>
      </c>
      <c r="H16" s="30">
        <v>704</v>
      </c>
      <c r="I16" s="30">
        <v>647</v>
      </c>
      <c r="J16" s="30">
        <v>851</v>
      </c>
      <c r="K16" s="21">
        <f t="shared" si="1"/>
        <v>734</v>
      </c>
      <c r="L16" s="31">
        <f t="shared" si="2"/>
        <v>0.52699738747033764</v>
      </c>
      <c r="M16" s="31">
        <f t="shared" si="2"/>
        <v>0.53955334656503828</v>
      </c>
      <c r="N16" s="31">
        <f t="shared" si="2"/>
        <v>0.6159614354579539</v>
      </c>
      <c r="O16" s="22">
        <f t="shared" si="2"/>
        <v>0.56222377118871258</v>
      </c>
      <c r="P16" s="31">
        <f t="shared" si="2"/>
        <v>0.51028174220624367</v>
      </c>
      <c r="Q16" s="31">
        <f t="shared" si="2"/>
        <v>0.52456623966272098</v>
      </c>
      <c r="R16" s="31">
        <f t="shared" si="2"/>
        <v>0.59780127146921425</v>
      </c>
      <c r="S16" s="22">
        <f t="shared" si="2"/>
        <v>0.54551129916909857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508</v>
      </c>
      <c r="E18" s="29">
        <v>450</v>
      </c>
      <c r="F18" s="29">
        <v>657</v>
      </c>
      <c r="G18" s="21">
        <f>(+D18+E18+F18)/3</f>
        <v>538.33333333333337</v>
      </c>
      <c r="H18" s="30">
        <v>508</v>
      </c>
      <c r="I18" s="30">
        <v>450</v>
      </c>
      <c r="J18" s="30">
        <v>657</v>
      </c>
      <c r="K18" s="21">
        <f>(+H18+I18+J18)/3</f>
        <v>538.33333333333337</v>
      </c>
      <c r="L18" s="31">
        <f t="shared" ref="L18:S19" si="3">(+D18/D$54)*100</f>
        <v>0.380276523913255</v>
      </c>
      <c r="M18" s="31">
        <f t="shared" si="3"/>
        <v>0.37526894274229866</v>
      </c>
      <c r="N18" s="31">
        <f t="shared" si="3"/>
        <v>0.47554249482476585</v>
      </c>
      <c r="O18" s="22">
        <f t="shared" si="3"/>
        <v>0.41234849703441001</v>
      </c>
      <c r="P18" s="31">
        <f t="shared" si="3"/>
        <v>0.36821466625109628</v>
      </c>
      <c r="Q18" s="31">
        <f t="shared" si="3"/>
        <v>0.36484514350575648</v>
      </c>
      <c r="R18" s="31">
        <f t="shared" si="3"/>
        <v>0.46152225071125008</v>
      </c>
      <c r="S18" s="22">
        <f t="shared" si="3"/>
        <v>0.40009116628432989</v>
      </c>
    </row>
    <row r="19" spans="1:20" ht="24" customHeight="1" x14ac:dyDescent="0.35">
      <c r="A19" s="27"/>
      <c r="B19" s="27"/>
      <c r="C19" s="32" t="s">
        <v>11</v>
      </c>
      <c r="D19" s="29">
        <v>0</v>
      </c>
      <c r="E19" s="29">
        <v>0</v>
      </c>
      <c r="F19" s="29">
        <v>0</v>
      </c>
      <c r="G19" s="21">
        <f>(+D19+E19+F19)/3</f>
        <v>0</v>
      </c>
      <c r="H19" s="30">
        <v>0</v>
      </c>
      <c r="I19" s="30">
        <v>0</v>
      </c>
      <c r="J19" s="30">
        <v>0</v>
      </c>
      <c r="K19" s="21">
        <f>(+H19+I19+J19)/3</f>
        <v>0</v>
      </c>
      <c r="L19" s="31">
        <f t="shared" si="3"/>
        <v>0</v>
      </c>
      <c r="M19" s="31">
        <f t="shared" si="3"/>
        <v>0</v>
      </c>
      <c r="N19" s="31">
        <f t="shared" si="3"/>
        <v>0</v>
      </c>
      <c r="O19" s="22">
        <f t="shared" si="3"/>
        <v>0</v>
      </c>
      <c r="P19" s="31">
        <f t="shared" si="3"/>
        <v>0</v>
      </c>
      <c r="Q19" s="31">
        <f t="shared" si="3"/>
        <v>0</v>
      </c>
      <c r="R19" s="31">
        <f t="shared" si="3"/>
        <v>0</v>
      </c>
      <c r="S19" s="22">
        <f t="shared" si="3"/>
        <v>0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848</v>
      </c>
      <c r="E21" s="15">
        <v>738</v>
      </c>
      <c r="F21" s="15">
        <v>788</v>
      </c>
      <c r="G21" s="16">
        <f>(+D21+E21+F21)/3</f>
        <v>791.33333333333337</v>
      </c>
      <c r="H21" s="25">
        <v>1450</v>
      </c>
      <c r="I21" s="25">
        <v>1196</v>
      </c>
      <c r="J21" s="25">
        <v>1253</v>
      </c>
      <c r="K21" s="16">
        <f>(+H21+I21+J21)/3</f>
        <v>1299.6666666666667</v>
      </c>
      <c r="L21" s="26">
        <f t="shared" ref="L21:S21" si="4">(+D21/D$54)*100</f>
        <v>0.63479230763472494</v>
      </c>
      <c r="M21" s="26">
        <f t="shared" si="4"/>
        <v>0.6154410660973697</v>
      </c>
      <c r="N21" s="26">
        <f t="shared" si="4"/>
        <v>0.57036147020078465</v>
      </c>
      <c r="O21" s="19">
        <f t="shared" si="4"/>
        <v>0.60613952443324426</v>
      </c>
      <c r="P21" s="26">
        <f t="shared" si="4"/>
        <v>1.051006429260019</v>
      </c>
      <c r="Q21" s="26">
        <f t="shared" si="4"/>
        <v>0.96967731473974383</v>
      </c>
      <c r="R21" s="26">
        <f t="shared" si="4"/>
        <v>0.88019388149344957</v>
      </c>
      <c r="S21" s="19">
        <f t="shared" si="4"/>
        <v>0.96591669185300444</v>
      </c>
      <c r="T21" s="73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1712</v>
      </c>
      <c r="E23" s="29">
        <v>1417</v>
      </c>
      <c r="F23" s="29">
        <v>1705</v>
      </c>
      <c r="G23" s="16">
        <f>(+D23+E23+F23)/3</f>
        <v>1611.3333333333333</v>
      </c>
      <c r="H23" s="30">
        <v>2529</v>
      </c>
      <c r="I23" s="30">
        <v>1958</v>
      </c>
      <c r="J23" s="30">
        <v>2095</v>
      </c>
      <c r="K23" s="16">
        <f>(+H23+I23+J23)/3</f>
        <v>2194</v>
      </c>
      <c r="L23" s="31">
        <f t="shared" ref="L23:S23" si="5">(+D23/D$54)*100</f>
        <v>1.2815618286210484</v>
      </c>
      <c r="M23" s="31">
        <f t="shared" si="5"/>
        <v>1.1816802041463048</v>
      </c>
      <c r="N23" s="31">
        <f t="shared" si="5"/>
        <v>1.2340942978329159</v>
      </c>
      <c r="O23" s="19">
        <f t="shared" si="5"/>
        <v>1.2342369254887542</v>
      </c>
      <c r="P23" s="31">
        <f t="shared" si="5"/>
        <v>1.8331001790335089</v>
      </c>
      <c r="Q23" s="31">
        <f t="shared" si="5"/>
        <v>1.5874817577428246</v>
      </c>
      <c r="R23" s="31">
        <f t="shared" si="5"/>
        <v>1.4716729303501808</v>
      </c>
      <c r="S23" s="19">
        <f t="shared" si="5"/>
        <v>1.6305882702683956</v>
      </c>
      <c r="T23" s="73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85</v>
      </c>
      <c r="E25" s="15">
        <v>75</v>
      </c>
      <c r="F25" s="15">
        <v>71</v>
      </c>
      <c r="G25" s="16">
        <f>(+D25+E25+F25)/3</f>
        <v>77</v>
      </c>
      <c r="H25" s="25">
        <v>81</v>
      </c>
      <c r="I25" s="25">
        <v>85</v>
      </c>
      <c r="J25" s="25">
        <v>56</v>
      </c>
      <c r="K25" s="16">
        <f>(+H25+I25+J25)/3</f>
        <v>74</v>
      </c>
      <c r="L25" s="26">
        <f t="shared" ref="L25:S27" si="6">(+D25/D$54)*100</f>
        <v>6.3628945930367484E-2</v>
      </c>
      <c r="M25" s="26">
        <f t="shared" si="6"/>
        <v>6.2544823790383106E-2</v>
      </c>
      <c r="N25" s="26">
        <f t="shared" si="6"/>
        <v>5.1390437035857502E-2</v>
      </c>
      <c r="O25" s="19">
        <f t="shared" si="6"/>
        <v>5.8979877903993012E-2</v>
      </c>
      <c r="P25" s="26">
        <f t="shared" si="6"/>
        <v>5.8711393634525197E-2</v>
      </c>
      <c r="Q25" s="26">
        <f t="shared" si="6"/>
        <v>6.8915193773309555E-2</v>
      </c>
      <c r="R25" s="26">
        <f t="shared" si="6"/>
        <v>3.9338274033226796E-2</v>
      </c>
      <c r="S25" s="19">
        <f t="shared" si="6"/>
        <v>5.4997051959827382E-2</v>
      </c>
      <c r="T25" s="73"/>
    </row>
    <row r="26" spans="1:20" ht="24" customHeight="1" x14ac:dyDescent="0.35">
      <c r="A26" s="23"/>
      <c r="B26" s="23"/>
      <c r="C26" s="24" t="s">
        <v>18</v>
      </c>
      <c r="D26" s="15">
        <v>85</v>
      </c>
      <c r="E26" s="15">
        <v>75</v>
      </c>
      <c r="F26" s="15">
        <v>71</v>
      </c>
      <c r="G26" s="21">
        <f>(+D26+E26+F26)/3</f>
        <v>77</v>
      </c>
      <c r="H26" s="25">
        <v>81</v>
      </c>
      <c r="I26" s="25">
        <v>85</v>
      </c>
      <c r="J26" s="25">
        <v>56</v>
      </c>
      <c r="K26" s="21">
        <f>(+H26+I26+J26)/3</f>
        <v>74</v>
      </c>
      <c r="L26" s="26">
        <f t="shared" si="6"/>
        <v>6.3628945930367484E-2</v>
      </c>
      <c r="M26" s="26">
        <f t="shared" si="6"/>
        <v>6.2544823790383106E-2</v>
      </c>
      <c r="N26" s="26">
        <f t="shared" si="6"/>
        <v>5.1390437035857502E-2</v>
      </c>
      <c r="O26" s="22">
        <f t="shared" si="6"/>
        <v>5.8979877903993012E-2</v>
      </c>
      <c r="P26" s="26">
        <f t="shared" si="6"/>
        <v>5.8711393634525197E-2</v>
      </c>
      <c r="Q26" s="26">
        <f t="shared" si="6"/>
        <v>6.8915193773309555E-2</v>
      </c>
      <c r="R26" s="26">
        <f t="shared" si="6"/>
        <v>3.9338274033226796E-2</v>
      </c>
      <c r="S26" s="22">
        <f t="shared" si="6"/>
        <v>5.4997051959827382E-2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1820</v>
      </c>
      <c r="E29" s="29">
        <v>1637</v>
      </c>
      <c r="F29" s="29">
        <v>1765</v>
      </c>
      <c r="G29" s="16">
        <f>(+D29+E29+F29)/3</f>
        <v>1740.6666666666667</v>
      </c>
      <c r="H29" s="30">
        <v>1699</v>
      </c>
      <c r="I29" s="30">
        <v>1423</v>
      </c>
      <c r="J29" s="30">
        <v>1632</v>
      </c>
      <c r="K29" s="16">
        <f>(+H29+I29+J29)/3</f>
        <v>1584.6666666666667</v>
      </c>
      <c r="L29" s="31">
        <f t="shared" ref="L29:S32" si="7">(+D29/D$54)*100</f>
        <v>1.3624080187443388</v>
      </c>
      <c r="M29" s="31">
        <f t="shared" si="7"/>
        <v>1.3651450205980953</v>
      </c>
      <c r="N29" s="31">
        <f t="shared" si="7"/>
        <v>1.2775228361730773</v>
      </c>
      <c r="O29" s="19">
        <f t="shared" si="7"/>
        <v>1.3333026944357209</v>
      </c>
      <c r="P29" s="31">
        <f t="shared" si="7"/>
        <v>1.2314896022846706</v>
      </c>
      <c r="Q29" s="31">
        <f t="shared" si="7"/>
        <v>1.1537214204637587</v>
      </c>
      <c r="R29" s="31">
        <f t="shared" si="7"/>
        <v>1.1464297003968951</v>
      </c>
      <c r="S29" s="19">
        <f t="shared" si="7"/>
        <v>1.177729662238826</v>
      </c>
      <c r="T29" s="73"/>
    </row>
    <row r="30" spans="1:20" ht="24" customHeight="1" x14ac:dyDescent="0.35">
      <c r="A30" s="27"/>
      <c r="B30" s="33"/>
      <c r="C30" s="32" t="s">
        <v>53</v>
      </c>
      <c r="D30" s="29">
        <v>480</v>
      </c>
      <c r="E30" s="29">
        <v>467</v>
      </c>
      <c r="F30" s="29">
        <v>488</v>
      </c>
      <c r="G30" s="21">
        <f>(+D30+E30+F30)/3</f>
        <v>478.33333333333331</v>
      </c>
      <c r="H30" s="30">
        <v>693</v>
      </c>
      <c r="I30" s="30">
        <v>553</v>
      </c>
      <c r="J30" s="30">
        <v>645</v>
      </c>
      <c r="K30" s="21">
        <f>(+H30+I30+J30)/3</f>
        <v>630.33333333333337</v>
      </c>
      <c r="L30" s="31">
        <f t="shared" si="7"/>
        <v>0.35931640054795749</v>
      </c>
      <c r="M30" s="31">
        <f t="shared" si="7"/>
        <v>0.38944576946811882</v>
      </c>
      <c r="N30" s="31">
        <f t="shared" si="7"/>
        <v>0.35321877849997829</v>
      </c>
      <c r="O30" s="22">
        <f t="shared" si="7"/>
        <v>0.36639015061571417</v>
      </c>
      <c r="P30" s="31">
        <f t="shared" si="7"/>
        <v>0.50230858998427119</v>
      </c>
      <c r="Q30" s="31">
        <f t="shared" si="7"/>
        <v>0.44835414301929627</v>
      </c>
      <c r="R30" s="31">
        <f t="shared" si="7"/>
        <v>0.45309262056127286</v>
      </c>
      <c r="S30" s="22">
        <f t="shared" si="7"/>
        <v>0.46846587953168284</v>
      </c>
    </row>
    <row r="31" spans="1:20" ht="24" customHeight="1" x14ac:dyDescent="0.35">
      <c r="A31" s="27"/>
      <c r="B31" s="33"/>
      <c r="C31" s="32" t="s">
        <v>54</v>
      </c>
      <c r="D31" s="29">
        <v>756</v>
      </c>
      <c r="E31" s="29">
        <v>667</v>
      </c>
      <c r="F31" s="29">
        <v>723</v>
      </c>
      <c r="G31" s="21">
        <f>(+D31+E31+F31)/3</f>
        <v>715.33333333333337</v>
      </c>
      <c r="H31" s="30">
        <v>417</v>
      </c>
      <c r="I31" s="30">
        <v>353</v>
      </c>
      <c r="J31" s="30">
        <v>410</v>
      </c>
      <c r="K31" s="21">
        <f>(+H31+I31+J31)/3</f>
        <v>393.33333333333331</v>
      </c>
      <c r="L31" s="31">
        <f t="shared" si="7"/>
        <v>0.56592333086303315</v>
      </c>
      <c r="M31" s="31">
        <f t="shared" si="7"/>
        <v>0.55623196624247384</v>
      </c>
      <c r="N31" s="31">
        <f t="shared" si="7"/>
        <v>0.52331388699894321</v>
      </c>
      <c r="O31" s="22">
        <f t="shared" si="7"/>
        <v>0.54792561896956282</v>
      </c>
      <c r="P31" s="31">
        <f t="shared" si="7"/>
        <v>0.3022549524147779</v>
      </c>
      <c r="Q31" s="31">
        <f t="shared" si="7"/>
        <v>0.28620074590562672</v>
      </c>
      <c r="R31" s="31">
        <f t="shared" si="7"/>
        <v>0.28801236345755327</v>
      </c>
      <c r="S31" s="22">
        <f t="shared" si="7"/>
        <v>0.29232667257926265</v>
      </c>
    </row>
    <row r="32" spans="1:20" ht="24" customHeight="1" x14ac:dyDescent="0.35">
      <c r="A32" s="27"/>
      <c r="B32" s="33"/>
      <c r="C32" s="32" t="s">
        <v>55</v>
      </c>
      <c r="D32" s="29">
        <v>584</v>
      </c>
      <c r="E32" s="29">
        <v>503</v>
      </c>
      <c r="F32" s="29">
        <v>554</v>
      </c>
      <c r="G32" s="21">
        <f>(+D32+E32+F32)/3</f>
        <v>547</v>
      </c>
      <c r="H32" s="30">
        <v>589</v>
      </c>
      <c r="I32" s="30">
        <v>517</v>
      </c>
      <c r="J32" s="30">
        <v>577</v>
      </c>
      <c r="K32" s="21">
        <f>(+H32+I32+J32)/3</f>
        <v>561</v>
      </c>
      <c r="L32" s="31">
        <f t="shared" si="7"/>
        <v>0.43716828733334828</v>
      </c>
      <c r="M32" s="31">
        <f t="shared" si="7"/>
        <v>0.41946728488750268</v>
      </c>
      <c r="N32" s="31">
        <f t="shared" si="7"/>
        <v>0.40099017067415565</v>
      </c>
      <c r="O32" s="22">
        <f t="shared" si="7"/>
        <v>0.41898692485044392</v>
      </c>
      <c r="P32" s="31">
        <f t="shared" si="7"/>
        <v>0.42692605988562149</v>
      </c>
      <c r="Q32" s="31">
        <f t="shared" si="7"/>
        <v>0.41916653153883576</v>
      </c>
      <c r="R32" s="31">
        <f t="shared" si="7"/>
        <v>0.40532471637806888</v>
      </c>
      <c r="S32" s="22">
        <f t="shared" si="7"/>
        <v>0.41693711012788054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85</v>
      </c>
      <c r="E34" s="15">
        <v>74</v>
      </c>
      <c r="F34" s="15">
        <v>155</v>
      </c>
      <c r="G34" s="16">
        <f>(+D34+E34+F34)/3</f>
        <v>104.66666666666667</v>
      </c>
      <c r="H34" s="25">
        <v>81</v>
      </c>
      <c r="I34" s="25">
        <v>33</v>
      </c>
      <c r="J34" s="25">
        <v>182</v>
      </c>
      <c r="K34" s="16">
        <f>(+H34+I34+J34)/3</f>
        <v>98.666666666666671</v>
      </c>
      <c r="L34" s="26">
        <f t="shared" ref="L34:S34" si="8">(+D34/D$54)*100</f>
        <v>6.3628945930367484E-2</v>
      </c>
      <c r="M34" s="26">
        <f t="shared" si="8"/>
        <v>6.1710892806511333E-2</v>
      </c>
      <c r="N34" s="26">
        <f t="shared" si="8"/>
        <v>0.11219039071208327</v>
      </c>
      <c r="O34" s="19">
        <f t="shared" si="8"/>
        <v>8.0171782085947219E-2</v>
      </c>
      <c r="P34" s="26">
        <f t="shared" si="8"/>
        <v>5.8711393634525197E-2</v>
      </c>
      <c r="Q34" s="26">
        <f t="shared" si="8"/>
        <v>2.6755310523755474E-2</v>
      </c>
      <c r="R34" s="26">
        <f t="shared" si="8"/>
        <v>0.12784939060798708</v>
      </c>
      <c r="S34" s="19">
        <f t="shared" si="8"/>
        <v>7.3329402613103181E-2</v>
      </c>
      <c r="T34" s="73"/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3331</v>
      </c>
      <c r="E36" s="29">
        <v>2947</v>
      </c>
      <c r="F36" s="29">
        <v>3069</v>
      </c>
      <c r="G36" s="16">
        <f>(+D36+E36+F36)/3</f>
        <v>3115.6666666666665</v>
      </c>
      <c r="H36" s="30">
        <v>3666</v>
      </c>
      <c r="I36" s="30">
        <v>3156</v>
      </c>
      <c r="J36" s="30">
        <v>3521</v>
      </c>
      <c r="K36" s="16">
        <f>(+H36+I36+J36)/3</f>
        <v>3447.6666666666665</v>
      </c>
      <c r="L36" s="31">
        <f t="shared" ref="L36:S38" si="9">(+D36/D$54)*100</f>
        <v>2.4935061046359301</v>
      </c>
      <c r="M36" s="31">
        <f t="shared" si="9"/>
        <v>2.4575946094701204</v>
      </c>
      <c r="N36" s="31">
        <f t="shared" si="9"/>
        <v>2.2213697360992488</v>
      </c>
      <c r="O36" s="19">
        <f t="shared" si="9"/>
        <v>2.3865147998641678</v>
      </c>
      <c r="P36" s="31">
        <f t="shared" si="9"/>
        <v>2.6572341859773996</v>
      </c>
      <c r="Q36" s="31">
        <f t="shared" si="9"/>
        <v>2.5587806064537051</v>
      </c>
      <c r="R36" s="31">
        <f t="shared" si="9"/>
        <v>2.4733939798391344</v>
      </c>
      <c r="S36" s="19">
        <f t="shared" si="9"/>
        <v>2.5623176054977237</v>
      </c>
      <c r="T36" s="73"/>
    </row>
    <row r="37" spans="1:20" ht="24" customHeight="1" x14ac:dyDescent="0.35">
      <c r="A37" s="27"/>
      <c r="B37" s="27"/>
      <c r="C37" s="32" t="s">
        <v>23</v>
      </c>
      <c r="D37" s="29">
        <v>3331</v>
      </c>
      <c r="E37" s="29">
        <v>2946</v>
      </c>
      <c r="F37" s="29">
        <v>3064</v>
      </c>
      <c r="G37" s="21">
        <f>(+D37+E37+F37)/3</f>
        <v>3113.6666666666665</v>
      </c>
      <c r="H37" s="30">
        <v>3666</v>
      </c>
      <c r="I37" s="30">
        <v>3156</v>
      </c>
      <c r="J37" s="30">
        <v>3521</v>
      </c>
      <c r="K37" s="21">
        <f>(+H37+I37+J37)/3</f>
        <v>3447.6666666666665</v>
      </c>
      <c r="L37" s="31">
        <f t="shared" si="9"/>
        <v>2.4935061046359301</v>
      </c>
      <c r="M37" s="31">
        <f t="shared" si="9"/>
        <v>2.4567606784862486</v>
      </c>
      <c r="N37" s="31">
        <f t="shared" si="9"/>
        <v>2.2177506912375686</v>
      </c>
      <c r="O37" s="22">
        <f t="shared" si="9"/>
        <v>2.3849828549835439</v>
      </c>
      <c r="P37" s="31">
        <f t="shared" si="9"/>
        <v>2.6572341859773996</v>
      </c>
      <c r="Q37" s="31">
        <f t="shared" si="9"/>
        <v>2.5587806064537051</v>
      </c>
      <c r="R37" s="31">
        <f t="shared" si="9"/>
        <v>2.4733939798391344</v>
      </c>
      <c r="S37" s="22">
        <f t="shared" si="9"/>
        <v>2.5623176054977237</v>
      </c>
    </row>
    <row r="38" spans="1:20" ht="24" customHeight="1" x14ac:dyDescent="0.35">
      <c r="A38" s="27"/>
      <c r="B38" s="27"/>
      <c r="C38" s="32" t="s">
        <v>24</v>
      </c>
      <c r="D38" s="29">
        <v>0</v>
      </c>
      <c r="E38" s="29">
        <v>1</v>
      </c>
      <c r="F38" s="29">
        <v>5</v>
      </c>
      <c r="G38" s="21">
        <f>(+D38+E38+F38)/3</f>
        <v>2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9"/>
        <v>0</v>
      </c>
      <c r="M38" s="31">
        <f t="shared" si="9"/>
        <v>8.3393098387177483E-4</v>
      </c>
      <c r="N38" s="31">
        <f t="shared" si="9"/>
        <v>3.6190448616801054E-3</v>
      </c>
      <c r="O38" s="22">
        <f t="shared" si="9"/>
        <v>1.5319448806231952E-3</v>
      </c>
      <c r="P38" s="31">
        <f t="shared" si="9"/>
        <v>0</v>
      </c>
      <c r="Q38" s="31">
        <f t="shared" si="9"/>
        <v>0</v>
      </c>
      <c r="R38" s="31">
        <f t="shared" si="9"/>
        <v>0</v>
      </c>
      <c r="S38" s="22">
        <f t="shared" si="9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97</v>
      </c>
      <c r="E40" s="15">
        <v>92</v>
      </c>
      <c r="F40" s="15">
        <v>71</v>
      </c>
      <c r="G40" s="16">
        <f>(+D40+E40+F40)/3</f>
        <v>86.666666666666671</v>
      </c>
      <c r="H40" s="25">
        <v>141</v>
      </c>
      <c r="I40" s="25">
        <v>229</v>
      </c>
      <c r="J40" s="25">
        <v>199</v>
      </c>
      <c r="K40" s="16">
        <f>(+H40+I40+J40)/3</f>
        <v>189.66666666666666</v>
      </c>
      <c r="L40" s="26">
        <f t="shared" ref="L40:S42" si="10">(+D40/D$54)*100</f>
        <v>7.2611855944066411E-2</v>
      </c>
      <c r="M40" s="26">
        <f t="shared" si="10"/>
        <v>7.6721650516203277E-2</v>
      </c>
      <c r="N40" s="26">
        <f t="shared" si="10"/>
        <v>5.1390437035857502E-2</v>
      </c>
      <c r="O40" s="19">
        <f t="shared" si="10"/>
        <v>6.638427816033847E-2</v>
      </c>
      <c r="P40" s="26">
        <f t="shared" si="10"/>
        <v>0.10220131484528462</v>
      </c>
      <c r="Q40" s="26">
        <f t="shared" si="10"/>
        <v>0.1856656396951516</v>
      </c>
      <c r="R40" s="26">
        <f t="shared" si="10"/>
        <v>0.13979136665378805</v>
      </c>
      <c r="S40" s="19">
        <f t="shared" si="10"/>
        <v>0.14096091245559358</v>
      </c>
      <c r="T40" s="73"/>
    </row>
    <row r="41" spans="1:20" ht="24" customHeight="1" x14ac:dyDescent="0.35">
      <c r="A41" s="23"/>
      <c r="B41" s="23"/>
      <c r="C41" s="24" t="s">
        <v>27</v>
      </c>
      <c r="D41" s="15">
        <v>45</v>
      </c>
      <c r="E41" s="15">
        <v>30</v>
      </c>
      <c r="F41" s="15">
        <v>29</v>
      </c>
      <c r="G41" s="21">
        <f>(+D41+E41+F41)/3</f>
        <v>34.666666666666664</v>
      </c>
      <c r="H41" s="25">
        <v>22</v>
      </c>
      <c r="I41" s="25">
        <v>25</v>
      </c>
      <c r="J41" s="25">
        <v>53</v>
      </c>
      <c r="K41" s="21">
        <f>(+H41+I41+J41)/3</f>
        <v>33.333333333333336</v>
      </c>
      <c r="L41" s="26">
        <f t="shared" si="10"/>
        <v>3.3685912551371017E-2</v>
      </c>
      <c r="M41" s="26">
        <f t="shared" si="10"/>
        <v>2.5017929516153243E-2</v>
      </c>
      <c r="N41" s="26">
        <f t="shared" si="10"/>
        <v>2.0990460197744611E-2</v>
      </c>
      <c r="O41" s="22">
        <f t="shared" si="10"/>
        <v>2.6553711264135381E-2</v>
      </c>
      <c r="P41" s="26">
        <f t="shared" si="10"/>
        <v>1.5946304443945115E-2</v>
      </c>
      <c r="Q41" s="26">
        <f t="shared" si="10"/>
        <v>2.026917463920869E-2</v>
      </c>
      <c r="R41" s="26">
        <f t="shared" si="10"/>
        <v>3.7230866495732498E-2</v>
      </c>
      <c r="S41" s="22">
        <f t="shared" si="10"/>
        <v>2.4773446828751076E-2</v>
      </c>
    </row>
    <row r="42" spans="1:20" ht="24" customHeight="1" x14ac:dyDescent="0.35">
      <c r="A42" s="23"/>
      <c r="B42" s="23"/>
      <c r="C42" s="24" t="s">
        <v>19</v>
      </c>
      <c r="D42" s="15">
        <v>52</v>
      </c>
      <c r="E42" s="15">
        <v>62</v>
      </c>
      <c r="F42" s="15">
        <v>42</v>
      </c>
      <c r="G42" s="21">
        <f>(+D42+E42+F42)/3</f>
        <v>52</v>
      </c>
      <c r="H42" s="25">
        <v>119</v>
      </c>
      <c r="I42" s="25">
        <v>204</v>
      </c>
      <c r="J42" s="25">
        <v>146</v>
      </c>
      <c r="K42" s="21">
        <f>(+H42+I42+J42)/3</f>
        <v>156.33333333333334</v>
      </c>
      <c r="L42" s="26">
        <f t="shared" si="10"/>
        <v>3.8925943392695395E-2</v>
      </c>
      <c r="M42" s="26">
        <f t="shared" si="10"/>
        <v>5.1703721000050031E-2</v>
      </c>
      <c r="N42" s="26">
        <f t="shared" si="10"/>
        <v>3.0399976838112887E-2</v>
      </c>
      <c r="O42" s="22">
        <f t="shared" si="10"/>
        <v>3.9830566896203075E-2</v>
      </c>
      <c r="P42" s="26">
        <f t="shared" si="10"/>
        <v>8.6255010401339496E-2</v>
      </c>
      <c r="Q42" s="26">
        <f t="shared" si="10"/>
        <v>0.16539646505594291</v>
      </c>
      <c r="R42" s="26">
        <f t="shared" si="10"/>
        <v>0.10256050015805557</v>
      </c>
      <c r="S42" s="22">
        <f t="shared" si="10"/>
        <v>0.11618746562684255</v>
      </c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198</v>
      </c>
      <c r="E44" s="29">
        <v>80</v>
      </c>
      <c r="F44" s="29">
        <v>82</v>
      </c>
      <c r="G44" s="16">
        <f>(+D44+E44+F44)/3</f>
        <v>120</v>
      </c>
      <c r="H44" s="30">
        <v>140</v>
      </c>
      <c r="I44" s="30">
        <v>33</v>
      </c>
      <c r="J44" s="42">
        <v>300</v>
      </c>
      <c r="K44" s="16">
        <f>(+H44+I44+J44)/3</f>
        <v>157.66666666666666</v>
      </c>
      <c r="L44" s="31">
        <f t="shared" ref="L44:S44" si="11">(+D44/D$54)*100</f>
        <v>0.14821801522603248</v>
      </c>
      <c r="M44" s="31">
        <f t="shared" si="11"/>
        <v>6.6714478709741981E-2</v>
      </c>
      <c r="N44" s="43">
        <f t="shared" si="11"/>
        <v>5.9352335731553726E-2</v>
      </c>
      <c r="O44" s="19">
        <f t="shared" si="11"/>
        <v>9.191669283739172E-2</v>
      </c>
      <c r="P44" s="31">
        <f t="shared" si="11"/>
        <v>0.10147648282510528</v>
      </c>
      <c r="Q44" s="31">
        <f t="shared" si="11"/>
        <v>2.6755310523755474E-2</v>
      </c>
      <c r="R44" s="43">
        <f t="shared" si="11"/>
        <v>0.21074075374942924</v>
      </c>
      <c r="S44" s="19">
        <f t="shared" si="11"/>
        <v>0.11717840349999256</v>
      </c>
      <c r="T44" s="73"/>
    </row>
    <row r="45" spans="1:20" ht="24" customHeight="1" x14ac:dyDescent="0.35">
      <c r="A45" s="23" t="s">
        <v>41</v>
      </c>
      <c r="B45" s="23"/>
      <c r="C45" s="35" t="s">
        <v>78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79</v>
      </c>
      <c r="D46" s="15">
        <v>6</v>
      </c>
      <c r="E46" s="15">
        <v>3</v>
      </c>
      <c r="F46" s="15">
        <v>11</v>
      </c>
      <c r="G46" s="16">
        <f>(+D46+E46+F46)/3</f>
        <v>6.666666666666667</v>
      </c>
      <c r="H46" s="25">
        <v>4</v>
      </c>
      <c r="I46" s="25">
        <v>1</v>
      </c>
      <c r="J46" s="25">
        <v>8</v>
      </c>
      <c r="K46" s="16">
        <f>(+H46+I46+J46)/3</f>
        <v>4.333333333333333</v>
      </c>
      <c r="L46" s="26">
        <f t="shared" ref="L46:S46" si="12">(+D46/D$54)*100</f>
        <v>4.491455006849469E-3</v>
      </c>
      <c r="M46" s="26">
        <f t="shared" si="12"/>
        <v>2.5017929516153244E-3</v>
      </c>
      <c r="N46" s="26">
        <f t="shared" si="12"/>
        <v>7.9618986956962318E-3</v>
      </c>
      <c r="O46" s="19">
        <f t="shared" si="12"/>
        <v>5.1064829354106507E-3</v>
      </c>
      <c r="P46" s="26">
        <f t="shared" si="12"/>
        <v>2.8993280807172936E-3</v>
      </c>
      <c r="Q46" s="26">
        <f t="shared" si="12"/>
        <v>8.1076698556834773E-4</v>
      </c>
      <c r="R46" s="26">
        <f t="shared" si="12"/>
        <v>5.6197534333181131E-3</v>
      </c>
      <c r="S46" s="19">
        <f t="shared" si="12"/>
        <v>3.2205480877376394E-3</v>
      </c>
      <c r="T46" s="73"/>
    </row>
    <row r="47" spans="1:20" ht="24" customHeight="1" x14ac:dyDescent="0.35">
      <c r="A47" s="27" t="s">
        <v>44</v>
      </c>
      <c r="B47" s="27"/>
      <c r="C47" s="28" t="s">
        <v>33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  <c r="T47" s="73"/>
    </row>
    <row r="48" spans="1:20" ht="24" customHeight="1" x14ac:dyDescent="0.35">
      <c r="A48" s="27"/>
      <c r="B48" s="27"/>
      <c r="C48" s="28" t="s">
        <v>34</v>
      </c>
      <c r="D48" s="29">
        <v>0</v>
      </c>
      <c r="E48" s="29">
        <v>0</v>
      </c>
      <c r="F48" s="29">
        <v>0</v>
      </c>
      <c r="G48" s="16">
        <f t="shared" ref="G48:G53" si="13">(+D48+E48+F48)/3</f>
        <v>0</v>
      </c>
      <c r="H48" s="30">
        <v>2</v>
      </c>
      <c r="I48" s="30">
        <v>3</v>
      </c>
      <c r="J48" s="30">
        <v>2</v>
      </c>
      <c r="K48" s="16">
        <f t="shared" ref="K48:K53" si="14">(+H48+I48+J48)/3</f>
        <v>2.3333333333333335</v>
      </c>
      <c r="L48" s="31">
        <f t="shared" ref="L48:S53" si="15">(+D48/D$54)*100</f>
        <v>0</v>
      </c>
      <c r="M48" s="31">
        <f t="shared" si="15"/>
        <v>0</v>
      </c>
      <c r="N48" s="31">
        <f t="shared" si="15"/>
        <v>0</v>
      </c>
      <c r="O48" s="19">
        <f t="shared" si="15"/>
        <v>0</v>
      </c>
      <c r="P48" s="31">
        <f t="shared" si="15"/>
        <v>1.4496640403586468E-3</v>
      </c>
      <c r="Q48" s="31">
        <f t="shared" si="15"/>
        <v>2.432300956705043E-3</v>
      </c>
      <c r="R48" s="31">
        <f t="shared" si="15"/>
        <v>1.4049383583295283E-3</v>
      </c>
      <c r="S48" s="19">
        <f t="shared" si="15"/>
        <v>1.7341412780125752E-3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  <c r="T52" s="73"/>
    </row>
    <row r="53" spans="1:256" ht="24.95" customHeight="1" x14ac:dyDescent="0.3">
      <c r="A53" s="64" t="s">
        <v>80</v>
      </c>
      <c r="B53" s="64"/>
      <c r="C53" s="65" t="s">
        <v>50</v>
      </c>
      <c r="D53" s="66">
        <v>483</v>
      </c>
      <c r="E53" s="66">
        <v>328</v>
      </c>
      <c r="F53" s="66">
        <v>344</v>
      </c>
      <c r="G53" s="67">
        <f t="shared" si="13"/>
        <v>385</v>
      </c>
      <c r="H53" s="30">
        <v>541</v>
      </c>
      <c r="I53" s="30">
        <v>369</v>
      </c>
      <c r="J53" s="30">
        <v>361</v>
      </c>
      <c r="K53" s="67">
        <f t="shared" si="14"/>
        <v>423.66666666666669</v>
      </c>
      <c r="L53" s="31">
        <f t="shared" si="15"/>
        <v>0.36156212805138227</v>
      </c>
      <c r="M53" s="31">
        <f t="shared" si="15"/>
        <v>0.2735293627099421</v>
      </c>
      <c r="N53" s="31">
        <f t="shared" si="15"/>
        <v>0.24899028648359126</v>
      </c>
      <c r="O53" s="68">
        <f t="shared" si="15"/>
        <v>0.29489938951996503</v>
      </c>
      <c r="P53" s="31">
        <f t="shared" si="15"/>
        <v>0.39213412291701394</v>
      </c>
      <c r="Q53" s="31">
        <f t="shared" si="15"/>
        <v>0.29917301767472032</v>
      </c>
      <c r="R53" s="31">
        <f t="shared" si="15"/>
        <v>0.25359137367847984</v>
      </c>
      <c r="S53" s="68">
        <f t="shared" si="15"/>
        <v>0.31487050919342618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133587</v>
      </c>
      <c r="E54" s="46">
        <v>119914</v>
      </c>
      <c r="F54" s="46">
        <v>138158</v>
      </c>
      <c r="G54" s="70">
        <f>G13+G23+G29+G25+G36+G48+G40+G21+G44+G46+G49+G9+G53+G34</f>
        <v>130553</v>
      </c>
      <c r="H54" s="46">
        <v>137963</v>
      </c>
      <c r="I54" s="46">
        <v>123340</v>
      </c>
      <c r="J54" s="46">
        <v>142355</v>
      </c>
      <c r="K54" s="70">
        <f t="shared" ref="K54:S54" si="16">K13+K23+K29+K25+K36+K48+K40+K21+K44+K46+K49+K9+K53+K34</f>
        <v>134552.66666666666</v>
      </c>
      <c r="L54" s="71">
        <f t="shared" si="16"/>
        <v>100</v>
      </c>
      <c r="M54" s="71">
        <f t="shared" si="16"/>
        <v>100</v>
      </c>
      <c r="N54" s="71">
        <f t="shared" si="16"/>
        <v>100</v>
      </c>
      <c r="O54" s="72">
        <f t="shared" si="16"/>
        <v>99.999999999999986</v>
      </c>
      <c r="P54" s="71">
        <f t="shared" si="16"/>
        <v>100</v>
      </c>
      <c r="Q54" s="71">
        <f t="shared" si="16"/>
        <v>100</v>
      </c>
      <c r="R54" s="71">
        <f t="shared" si="16"/>
        <v>100.00000000000001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99072</v>
      </c>
      <c r="E9" s="15">
        <v>90724</v>
      </c>
      <c r="F9" s="15">
        <v>100029</v>
      </c>
      <c r="G9" s="16">
        <f t="shared" ref="G9:G16" si="0">(+D9+E9+F9)/3</f>
        <v>96608.333333333328</v>
      </c>
      <c r="H9" s="17">
        <v>101718</v>
      </c>
      <c r="I9" s="17">
        <v>93538</v>
      </c>
      <c r="J9" s="17">
        <v>102752</v>
      </c>
      <c r="K9" s="16">
        <f t="shared" ref="K9:K16" si="1">(+H9+I9+J9)/3</f>
        <v>99336</v>
      </c>
      <c r="L9" s="18">
        <f t="shared" ref="L9:S16" si="2">(+D9/D$54)*100</f>
        <v>82.152659728844483</v>
      </c>
      <c r="M9" s="18">
        <f t="shared" si="2"/>
        <v>82.268448829322267</v>
      </c>
      <c r="N9" s="18">
        <f t="shared" si="2"/>
        <v>82.72123582775815</v>
      </c>
      <c r="O9" s="19">
        <f t="shared" si="2"/>
        <v>82.384393227893455</v>
      </c>
      <c r="P9" s="18">
        <f t="shared" si="2"/>
        <v>82.143924282680146</v>
      </c>
      <c r="Q9" s="18">
        <f t="shared" si="2"/>
        <v>82.087600593247856</v>
      </c>
      <c r="R9" s="18">
        <f t="shared" si="2"/>
        <v>82.242392226544368</v>
      </c>
      <c r="S9" s="19">
        <f t="shared" si="2"/>
        <v>82.16014733289957</v>
      </c>
      <c r="T9" s="51"/>
    </row>
    <row r="10" spans="1:20" ht="24" customHeight="1" x14ac:dyDescent="0.35">
      <c r="A10" s="13"/>
      <c r="B10" s="13"/>
      <c r="C10" s="20" t="s">
        <v>73</v>
      </c>
      <c r="D10" s="15">
        <v>98193</v>
      </c>
      <c r="E10" s="15">
        <v>89928</v>
      </c>
      <c r="F10" s="15">
        <v>99063</v>
      </c>
      <c r="G10" s="21">
        <f t="shared" si="0"/>
        <v>95728</v>
      </c>
      <c r="H10" s="17">
        <v>98193</v>
      </c>
      <c r="I10" s="17">
        <v>89928</v>
      </c>
      <c r="J10" s="17">
        <v>99063</v>
      </c>
      <c r="K10" s="21">
        <f t="shared" si="1"/>
        <v>95728</v>
      </c>
      <c r="L10" s="18">
        <f t="shared" si="2"/>
        <v>81.423773788299684</v>
      </c>
      <c r="M10" s="18">
        <f t="shared" si="2"/>
        <v>81.54663668184044</v>
      </c>
      <c r="N10" s="18">
        <f t="shared" si="2"/>
        <v>81.92238035774831</v>
      </c>
      <c r="O10" s="22">
        <f t="shared" si="2"/>
        <v>81.633674061103605</v>
      </c>
      <c r="P10" s="18">
        <f t="shared" si="2"/>
        <v>79.297256700772849</v>
      </c>
      <c r="Q10" s="18">
        <f t="shared" si="2"/>
        <v>78.919516625858932</v>
      </c>
      <c r="R10" s="18">
        <f t="shared" si="2"/>
        <v>79.289727704941654</v>
      </c>
      <c r="S10" s="22">
        <f t="shared" si="2"/>
        <v>79.175994441932531</v>
      </c>
    </row>
    <row r="11" spans="1:20" ht="24" customHeight="1" x14ac:dyDescent="0.35">
      <c r="A11" s="13"/>
      <c r="B11" s="13"/>
      <c r="C11" s="20" t="s">
        <v>74</v>
      </c>
      <c r="D11" s="15">
        <v>74</v>
      </c>
      <c r="E11" s="15">
        <v>66</v>
      </c>
      <c r="F11" s="15">
        <v>80</v>
      </c>
      <c r="G11" s="21">
        <f t="shared" si="0"/>
        <v>73.333333333333329</v>
      </c>
      <c r="H11" s="17">
        <v>23</v>
      </c>
      <c r="I11" s="17">
        <v>22</v>
      </c>
      <c r="J11" s="17">
        <v>26</v>
      </c>
      <c r="K11" s="21">
        <f t="shared" si="1"/>
        <v>23.666666666666668</v>
      </c>
      <c r="L11" s="18">
        <f t="shared" si="2"/>
        <v>6.1362411376922756E-2</v>
      </c>
      <c r="M11" s="18">
        <f t="shared" si="2"/>
        <v>5.984874589673371E-2</v>
      </c>
      <c r="N11" s="18">
        <f t="shared" si="2"/>
        <v>6.6157802899365709E-2</v>
      </c>
      <c r="O11" s="22">
        <f t="shared" si="2"/>
        <v>6.2536242595140373E-2</v>
      </c>
      <c r="P11" s="18">
        <f t="shared" si="2"/>
        <v>1.857400124365052E-2</v>
      </c>
      <c r="Q11" s="18">
        <f t="shared" si="2"/>
        <v>1.930688290375519E-2</v>
      </c>
      <c r="R11" s="18">
        <f t="shared" si="2"/>
        <v>2.0810321919672158E-2</v>
      </c>
      <c r="S11" s="22">
        <f t="shared" si="2"/>
        <v>1.9574543168760134E-2</v>
      </c>
    </row>
    <row r="12" spans="1:20" ht="24" customHeight="1" x14ac:dyDescent="0.35">
      <c r="A12" s="13"/>
      <c r="B12" s="13"/>
      <c r="C12" s="20" t="s">
        <v>75</v>
      </c>
      <c r="D12" s="15">
        <v>805</v>
      </c>
      <c r="E12" s="15">
        <v>730</v>
      </c>
      <c r="F12" s="15">
        <v>886</v>
      </c>
      <c r="G12" s="21">
        <f t="shared" si="0"/>
        <v>807</v>
      </c>
      <c r="H12" s="17">
        <v>3502</v>
      </c>
      <c r="I12" s="17">
        <v>3588</v>
      </c>
      <c r="J12" s="17">
        <v>3663</v>
      </c>
      <c r="K12" s="21">
        <f t="shared" si="1"/>
        <v>3584.3333333333335</v>
      </c>
      <c r="L12" s="18">
        <f t="shared" si="2"/>
        <v>0.66752352916787594</v>
      </c>
      <c r="M12" s="18">
        <f t="shared" si="2"/>
        <v>0.66196340158508493</v>
      </c>
      <c r="N12" s="18">
        <f t="shared" si="2"/>
        <v>0.73269766711047524</v>
      </c>
      <c r="O12" s="22">
        <f t="shared" si="2"/>
        <v>0.68818292419470384</v>
      </c>
      <c r="P12" s="18">
        <f t="shared" si="2"/>
        <v>2.8280935806636571</v>
      </c>
      <c r="Q12" s="18">
        <f t="shared" si="2"/>
        <v>3.1487770844851646</v>
      </c>
      <c r="R12" s="18">
        <f t="shared" si="2"/>
        <v>2.9318541996830429</v>
      </c>
      <c r="S12" s="22">
        <f t="shared" si="2"/>
        <v>2.9645783477982777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13138</v>
      </c>
      <c r="E13" s="29">
        <v>12018</v>
      </c>
      <c r="F13" s="29">
        <v>12524</v>
      </c>
      <c r="G13" s="16">
        <f t="shared" si="0"/>
        <v>12560</v>
      </c>
      <c r="H13" s="30">
        <v>13138</v>
      </c>
      <c r="I13" s="30">
        <v>12018</v>
      </c>
      <c r="J13" s="30">
        <v>12524</v>
      </c>
      <c r="K13" s="16">
        <f t="shared" si="1"/>
        <v>12560</v>
      </c>
      <c r="L13" s="31">
        <f t="shared" si="2"/>
        <v>10.894315684729881</v>
      </c>
      <c r="M13" s="31">
        <f t="shared" si="2"/>
        <v>10.897912548287056</v>
      </c>
      <c r="N13" s="31">
        <f t="shared" si="2"/>
        <v>10.357004043895703</v>
      </c>
      <c r="O13" s="19">
        <f t="shared" si="2"/>
        <v>10.710752822658588</v>
      </c>
      <c r="P13" s="31">
        <f t="shared" si="2"/>
        <v>10.609792536481761</v>
      </c>
      <c r="Q13" s="31">
        <f t="shared" si="2"/>
        <v>10.546823578969539</v>
      </c>
      <c r="R13" s="31">
        <f t="shared" si="2"/>
        <v>10.024171989306696</v>
      </c>
      <c r="S13" s="19">
        <f t="shared" si="2"/>
        <v>10.388292768998335</v>
      </c>
      <c r="T13" s="51"/>
    </row>
    <row r="14" spans="1:20" ht="24" customHeight="1" x14ac:dyDescent="0.35">
      <c r="A14" s="27"/>
      <c r="B14" s="27"/>
      <c r="C14" s="32" t="s">
        <v>6</v>
      </c>
      <c r="D14" s="29">
        <v>7903</v>
      </c>
      <c r="E14" s="29">
        <v>7485</v>
      </c>
      <c r="F14" s="29">
        <v>7859</v>
      </c>
      <c r="G14" s="21">
        <f t="shared" si="0"/>
        <v>7749</v>
      </c>
      <c r="H14" s="30">
        <v>7903</v>
      </c>
      <c r="I14" s="30">
        <v>7485</v>
      </c>
      <c r="J14" s="30">
        <v>7859</v>
      </c>
      <c r="K14" s="21">
        <f t="shared" si="1"/>
        <v>7749</v>
      </c>
      <c r="L14" s="31">
        <f t="shared" si="2"/>
        <v>6.5533396907002768</v>
      </c>
      <c r="M14" s="31">
        <f t="shared" si="2"/>
        <v>6.7873918641977546</v>
      </c>
      <c r="N14" s="31">
        <f t="shared" si="2"/>
        <v>6.4991771623264389</v>
      </c>
      <c r="O14" s="22">
        <f t="shared" si="2"/>
        <v>6.60809105276922</v>
      </c>
      <c r="P14" s="31">
        <f t="shared" si="2"/>
        <v>6.3821883403726103</v>
      </c>
      <c r="Q14" s="31">
        <f t="shared" si="2"/>
        <v>6.568728115209435</v>
      </c>
      <c r="R14" s="31">
        <f t="shared" si="2"/>
        <v>6.2903199987193652</v>
      </c>
      <c r="S14" s="22">
        <f t="shared" si="2"/>
        <v>6.4091465499178417</v>
      </c>
    </row>
    <row r="15" spans="1:20" ht="24" customHeight="1" x14ac:dyDescent="0.35">
      <c r="A15" s="27"/>
      <c r="B15" s="27"/>
      <c r="C15" s="32" t="s">
        <v>7</v>
      </c>
      <c r="D15" s="29">
        <v>4791</v>
      </c>
      <c r="E15" s="29">
        <v>4071</v>
      </c>
      <c r="F15" s="29">
        <v>4106</v>
      </c>
      <c r="G15" s="21">
        <f t="shared" si="0"/>
        <v>4322.666666666667</v>
      </c>
      <c r="H15" s="30">
        <v>4791</v>
      </c>
      <c r="I15" s="30">
        <v>4071</v>
      </c>
      <c r="J15" s="30">
        <v>4106</v>
      </c>
      <c r="K15" s="21">
        <f t="shared" si="1"/>
        <v>4322.666666666667</v>
      </c>
      <c r="L15" s="31">
        <f t="shared" si="2"/>
        <v>3.9728015257680669</v>
      </c>
      <c r="M15" s="31">
        <f t="shared" si="2"/>
        <v>3.6915794628121654</v>
      </c>
      <c r="N15" s="31">
        <f t="shared" si="2"/>
        <v>3.3955492338099456</v>
      </c>
      <c r="O15" s="22">
        <f t="shared" si="2"/>
        <v>3.6862272453353655</v>
      </c>
      <c r="P15" s="31">
        <f t="shared" si="2"/>
        <v>3.8690452155795496</v>
      </c>
      <c r="Q15" s="31">
        <f t="shared" si="2"/>
        <v>3.5726509227812437</v>
      </c>
      <c r="R15" s="31">
        <f t="shared" si="2"/>
        <v>3.2864300693143798</v>
      </c>
      <c r="S15" s="22">
        <f t="shared" si="2"/>
        <v>3.5752489551053723</v>
      </c>
    </row>
    <row r="16" spans="1:20" ht="24" customHeight="1" x14ac:dyDescent="0.35">
      <c r="A16" s="27"/>
      <c r="B16" s="27"/>
      <c r="C16" s="32" t="s">
        <v>8</v>
      </c>
      <c r="D16" s="29">
        <v>444</v>
      </c>
      <c r="E16" s="29">
        <v>462</v>
      </c>
      <c r="F16" s="29">
        <v>559</v>
      </c>
      <c r="G16" s="21">
        <f t="shared" si="0"/>
        <v>488.33333333333331</v>
      </c>
      <c r="H16" s="30">
        <v>444</v>
      </c>
      <c r="I16" s="30">
        <v>462</v>
      </c>
      <c r="J16" s="30">
        <v>559</v>
      </c>
      <c r="K16" s="21">
        <f t="shared" si="1"/>
        <v>488.33333333333331</v>
      </c>
      <c r="L16" s="31">
        <f t="shared" si="2"/>
        <v>0.36817446826153655</v>
      </c>
      <c r="M16" s="31">
        <f t="shared" si="2"/>
        <v>0.41894122127713596</v>
      </c>
      <c r="N16" s="31">
        <f t="shared" si="2"/>
        <v>0.4622776477593179</v>
      </c>
      <c r="O16" s="22">
        <f t="shared" si="2"/>
        <v>0.41643452455400293</v>
      </c>
      <c r="P16" s="31">
        <f t="shared" si="2"/>
        <v>0.35855898052960133</v>
      </c>
      <c r="Q16" s="31">
        <f t="shared" si="2"/>
        <v>0.40544454097885896</v>
      </c>
      <c r="R16" s="31">
        <f t="shared" si="2"/>
        <v>0.44742192127295133</v>
      </c>
      <c r="S16" s="22">
        <f t="shared" si="2"/>
        <v>0.40389726397512105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257</v>
      </c>
      <c r="E18" s="29">
        <v>265</v>
      </c>
      <c r="F18" s="29">
        <v>363</v>
      </c>
      <c r="G18" s="21">
        <f>(+D18+E18+F18)/3</f>
        <v>295</v>
      </c>
      <c r="H18" s="30">
        <v>257</v>
      </c>
      <c r="I18" s="30">
        <v>265</v>
      </c>
      <c r="J18" s="30">
        <v>363</v>
      </c>
      <c r="K18" s="21">
        <f>(+H18+I18+J18)/3</f>
        <v>295</v>
      </c>
      <c r="L18" s="31">
        <f t="shared" ref="L18:S19" si="3">(+D18/D$54)*100</f>
        <v>0.21310999626850202</v>
      </c>
      <c r="M18" s="31">
        <f t="shared" si="3"/>
        <v>0.24030178276718836</v>
      </c>
      <c r="N18" s="31">
        <f t="shared" si="3"/>
        <v>0.30019103065587194</v>
      </c>
      <c r="O18" s="22">
        <f t="shared" si="3"/>
        <v>0.25156624862136018</v>
      </c>
      <c r="P18" s="31">
        <f t="shared" si="3"/>
        <v>0.20754427476600795</v>
      </c>
      <c r="Q18" s="31">
        <f t="shared" si="3"/>
        <v>0.2325601804315966</v>
      </c>
      <c r="R18" s="31">
        <f t="shared" si="3"/>
        <v>0.29054410987849977</v>
      </c>
      <c r="S18" s="22">
        <f t="shared" si="3"/>
        <v>0.24399254513172841</v>
      </c>
    </row>
    <row r="19" spans="1:20" ht="24" customHeight="1" x14ac:dyDescent="0.35">
      <c r="A19" s="27"/>
      <c r="B19" s="27"/>
      <c r="C19" s="32" t="s">
        <v>11</v>
      </c>
      <c r="D19" s="29">
        <v>2</v>
      </c>
      <c r="E19" s="29">
        <v>1</v>
      </c>
      <c r="F19" s="29">
        <v>0</v>
      </c>
      <c r="G19" s="21">
        <f>(+D19+E19+F19)/3</f>
        <v>1</v>
      </c>
      <c r="H19" s="30">
        <v>2</v>
      </c>
      <c r="I19" s="30">
        <v>1</v>
      </c>
      <c r="J19" s="30">
        <v>0</v>
      </c>
      <c r="K19" s="21">
        <f>(+H19+I19+J19)/3</f>
        <v>1</v>
      </c>
      <c r="L19" s="31">
        <f t="shared" si="3"/>
        <v>1.658443550727642E-3</v>
      </c>
      <c r="M19" s="31">
        <f t="shared" si="3"/>
        <v>9.0679918025354106E-4</v>
      </c>
      <c r="N19" s="31">
        <f t="shared" si="3"/>
        <v>0</v>
      </c>
      <c r="O19" s="22">
        <f t="shared" si="3"/>
        <v>8.5276694447918694E-4</v>
      </c>
      <c r="P19" s="31">
        <f t="shared" si="3"/>
        <v>1.6151305429261322E-3</v>
      </c>
      <c r="Q19" s="31">
        <f t="shared" si="3"/>
        <v>8.775855865343267E-4</v>
      </c>
      <c r="R19" s="31">
        <f t="shared" si="3"/>
        <v>0</v>
      </c>
      <c r="S19" s="22">
        <f t="shared" si="3"/>
        <v>8.270933733278929E-4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905</v>
      </c>
      <c r="E21" s="15">
        <v>863</v>
      </c>
      <c r="F21" s="15">
        <v>793</v>
      </c>
      <c r="G21" s="16">
        <f>(+D21+E21+F21)/3</f>
        <v>853.66666666666663</v>
      </c>
      <c r="H21" s="25">
        <v>1510</v>
      </c>
      <c r="I21" s="25">
        <v>1363</v>
      </c>
      <c r="J21" s="25">
        <v>1398</v>
      </c>
      <c r="K21" s="16">
        <f>(+H21+I21+J21)/3</f>
        <v>1423.6666666666667</v>
      </c>
      <c r="L21" s="26">
        <f t="shared" ref="L21:S21" si="4">(+D21/D$54)*100</f>
        <v>0.75044570670425803</v>
      </c>
      <c r="M21" s="26">
        <f t="shared" si="4"/>
        <v>0.78256769255880598</v>
      </c>
      <c r="N21" s="26">
        <f t="shared" si="4"/>
        <v>0.65578922123996264</v>
      </c>
      <c r="O21" s="19">
        <f t="shared" si="4"/>
        <v>0.7279787149370659</v>
      </c>
      <c r="P21" s="26">
        <f t="shared" si="4"/>
        <v>1.2194235599092296</v>
      </c>
      <c r="Q21" s="26">
        <f t="shared" si="4"/>
        <v>1.1961491544462874</v>
      </c>
      <c r="R21" s="26">
        <f t="shared" si="4"/>
        <v>1.1189550016808336</v>
      </c>
      <c r="S21" s="19">
        <f t="shared" si="4"/>
        <v>1.1775052658278102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1521</v>
      </c>
      <c r="E23" s="29">
        <v>1422</v>
      </c>
      <c r="F23" s="29">
        <v>1640</v>
      </c>
      <c r="G23" s="16">
        <f>(+D23+E23+F23)/3</f>
        <v>1527.6666666666667</v>
      </c>
      <c r="H23" s="30">
        <v>1609</v>
      </c>
      <c r="I23" s="30">
        <v>1489</v>
      </c>
      <c r="J23" s="30">
        <v>1906</v>
      </c>
      <c r="K23" s="16">
        <f>(+H23+I23+J23)/3</f>
        <v>1668</v>
      </c>
      <c r="L23" s="31">
        <f t="shared" ref="L23:S23" si="5">(+D23/D$54)*100</f>
        <v>1.2612463203283719</v>
      </c>
      <c r="M23" s="31">
        <f t="shared" si="5"/>
        <v>1.2894684343205354</v>
      </c>
      <c r="N23" s="31">
        <f t="shared" si="5"/>
        <v>1.3562349594369971</v>
      </c>
      <c r="O23" s="19">
        <f t="shared" si="5"/>
        <v>1.302743635516038</v>
      </c>
      <c r="P23" s="31">
        <f t="shared" si="5"/>
        <v>1.2993725217840733</v>
      </c>
      <c r="Q23" s="31">
        <f t="shared" si="5"/>
        <v>1.3067249383496125</v>
      </c>
      <c r="R23" s="31">
        <f t="shared" si="5"/>
        <v>1.5255566761113513</v>
      </c>
      <c r="S23" s="19">
        <f t="shared" si="5"/>
        <v>1.3795917467109253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1767</v>
      </c>
      <c r="E25" s="15">
        <v>1593</v>
      </c>
      <c r="F25" s="15">
        <v>1659</v>
      </c>
      <c r="G25" s="16">
        <f>(+D25+E25+F25)/3</f>
        <v>1673</v>
      </c>
      <c r="H25" s="25">
        <v>1599</v>
      </c>
      <c r="I25" s="25">
        <v>1467</v>
      </c>
      <c r="J25" s="25">
        <v>1554</v>
      </c>
      <c r="K25" s="16">
        <f>(+H25+I25+J25)/3</f>
        <v>1540</v>
      </c>
      <c r="L25" s="26">
        <f t="shared" ref="L25:S28" si="6">(+D25/D$54)*100</f>
        <v>1.4652348770678718</v>
      </c>
      <c r="M25" s="26">
        <f t="shared" si="6"/>
        <v>1.4445310941438909</v>
      </c>
      <c r="N25" s="26">
        <f t="shared" si="6"/>
        <v>1.3719474376255965</v>
      </c>
      <c r="O25" s="19">
        <f t="shared" si="6"/>
        <v>1.4266790981136799</v>
      </c>
      <c r="P25" s="26">
        <f t="shared" si="6"/>
        <v>1.2912968690694426</v>
      </c>
      <c r="Q25" s="26">
        <f t="shared" si="6"/>
        <v>1.2874180554458574</v>
      </c>
      <c r="R25" s="26">
        <f t="shared" si="6"/>
        <v>1.2438169331988667</v>
      </c>
      <c r="S25" s="19">
        <f t="shared" si="6"/>
        <v>1.2737237949249551</v>
      </c>
      <c r="T25" s="51"/>
    </row>
    <row r="26" spans="1:20" ht="24" customHeight="1" x14ac:dyDescent="0.35">
      <c r="A26" s="23"/>
      <c r="B26" s="23"/>
      <c r="C26" s="24" t="s">
        <v>53</v>
      </c>
      <c r="D26" s="15">
        <v>510</v>
      </c>
      <c r="E26" s="15">
        <v>447</v>
      </c>
      <c r="F26" s="15">
        <v>432</v>
      </c>
      <c r="G26" s="21">
        <f>(+D26+E26+F26)/3</f>
        <v>463</v>
      </c>
      <c r="H26" s="25">
        <v>612</v>
      </c>
      <c r="I26" s="25">
        <v>573</v>
      </c>
      <c r="J26" s="25">
        <v>639</v>
      </c>
      <c r="K26" s="21">
        <f>(+H26+I26+J26)/3</f>
        <v>608</v>
      </c>
      <c r="L26" s="26">
        <f t="shared" si="6"/>
        <v>0.42290310543554877</v>
      </c>
      <c r="M26" s="26">
        <f t="shared" si="6"/>
        <v>0.40533923357333285</v>
      </c>
      <c r="N26" s="26">
        <f t="shared" si="6"/>
        <v>0.35725213565657488</v>
      </c>
      <c r="O26" s="22">
        <f t="shared" si="6"/>
        <v>0.39483109529386351</v>
      </c>
      <c r="P26" s="26">
        <f t="shared" si="6"/>
        <v>0.49422994613539634</v>
      </c>
      <c r="Q26" s="26">
        <f t="shared" si="6"/>
        <v>0.50285654108416922</v>
      </c>
      <c r="R26" s="26">
        <f t="shared" si="6"/>
        <v>0.51145368102578881</v>
      </c>
      <c r="S26" s="22">
        <f t="shared" si="6"/>
        <v>0.50287277098335892</v>
      </c>
    </row>
    <row r="27" spans="1:20" ht="24" customHeight="1" x14ac:dyDescent="0.35">
      <c r="A27" s="23"/>
      <c r="B27" s="34"/>
      <c r="C27" s="24" t="s">
        <v>54</v>
      </c>
      <c r="D27" s="15">
        <v>720</v>
      </c>
      <c r="E27" s="15">
        <v>648</v>
      </c>
      <c r="F27" s="15">
        <v>705</v>
      </c>
      <c r="G27" s="21">
        <f>(+D27+E27+F27)/3</f>
        <v>691</v>
      </c>
      <c r="H27" s="25">
        <v>402</v>
      </c>
      <c r="I27" s="25">
        <v>372</v>
      </c>
      <c r="J27" s="25">
        <v>366</v>
      </c>
      <c r="K27" s="21">
        <f>(+H27+I27+J27)/3</f>
        <v>380</v>
      </c>
      <c r="L27" s="26">
        <f t="shared" si="6"/>
        <v>0.59703967826195115</v>
      </c>
      <c r="M27" s="26">
        <f t="shared" si="6"/>
        <v>0.58760586880429466</v>
      </c>
      <c r="N27" s="26">
        <f t="shared" si="6"/>
        <v>0.58301563805066037</v>
      </c>
      <c r="O27" s="22">
        <f t="shared" si="6"/>
        <v>0.58926195863511821</v>
      </c>
      <c r="P27" s="26">
        <f t="shared" si="6"/>
        <v>0.32464123912815251</v>
      </c>
      <c r="Q27" s="26">
        <f t="shared" si="6"/>
        <v>0.32646183819076957</v>
      </c>
      <c r="R27" s="26">
        <f t="shared" si="6"/>
        <v>0.29294530086923115</v>
      </c>
      <c r="S27" s="22">
        <f t="shared" si="6"/>
        <v>0.31429548186459932</v>
      </c>
    </row>
    <row r="28" spans="1:20" ht="24" customHeight="1" x14ac:dyDescent="0.35">
      <c r="A28" s="23"/>
      <c r="B28" s="23"/>
      <c r="C28" s="24" t="s">
        <v>55</v>
      </c>
      <c r="D28" s="15">
        <v>537</v>
      </c>
      <c r="E28" s="15">
        <v>498</v>
      </c>
      <c r="F28" s="15">
        <v>522</v>
      </c>
      <c r="G28" s="21">
        <f>(+D28+E28+F28)/3</f>
        <v>519</v>
      </c>
      <c r="H28" s="25">
        <v>585</v>
      </c>
      <c r="I28" s="25">
        <v>522</v>
      </c>
      <c r="J28" s="25">
        <v>549</v>
      </c>
      <c r="K28" s="21">
        <f>(+H28+I28+J28)/3</f>
        <v>552</v>
      </c>
      <c r="L28" s="26">
        <f t="shared" si="6"/>
        <v>0.44529209337037196</v>
      </c>
      <c r="M28" s="26">
        <f t="shared" si="6"/>
        <v>0.45158599176626346</v>
      </c>
      <c r="N28" s="26">
        <f t="shared" si="6"/>
        <v>0.43167966391836127</v>
      </c>
      <c r="O28" s="22">
        <f t="shared" si="6"/>
        <v>0.44258604418469805</v>
      </c>
      <c r="P28" s="26">
        <f t="shared" si="6"/>
        <v>0.47242568380589361</v>
      </c>
      <c r="Q28" s="26">
        <f t="shared" si="6"/>
        <v>0.45809967617091857</v>
      </c>
      <c r="R28" s="26">
        <f t="shared" si="6"/>
        <v>0.43941795130384675</v>
      </c>
      <c r="S28" s="22">
        <f t="shared" si="6"/>
        <v>0.45655554207699689</v>
      </c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17</v>
      </c>
      <c r="D30" s="29">
        <v>66</v>
      </c>
      <c r="E30" s="29">
        <v>75</v>
      </c>
      <c r="F30" s="29">
        <v>66</v>
      </c>
      <c r="G30" s="16">
        <f>(+D30+E30+F30)/3</f>
        <v>69</v>
      </c>
      <c r="H30" s="30">
        <v>64</v>
      </c>
      <c r="I30" s="30">
        <v>74</v>
      </c>
      <c r="J30" s="30">
        <v>70</v>
      </c>
      <c r="K30" s="16">
        <f>(+H30+I30+J30)/3</f>
        <v>69.333333333333329</v>
      </c>
      <c r="L30" s="31">
        <f t="shared" ref="L30:S32" si="7">(+D30/D$54)*100</f>
        <v>5.472863717401219E-2</v>
      </c>
      <c r="M30" s="31">
        <f t="shared" si="7"/>
        <v>6.8009938519015573E-2</v>
      </c>
      <c r="N30" s="31">
        <f t="shared" si="7"/>
        <v>5.458018739197671E-2</v>
      </c>
      <c r="O30" s="19">
        <f t="shared" si="7"/>
        <v>5.88409191690639E-2</v>
      </c>
      <c r="P30" s="31">
        <f t="shared" si="7"/>
        <v>5.1684177373636231E-2</v>
      </c>
      <c r="Q30" s="31">
        <f t="shared" si="7"/>
        <v>6.4941333403540177E-2</v>
      </c>
      <c r="R30" s="31">
        <f t="shared" si="7"/>
        <v>5.6027789783732733E-2</v>
      </c>
      <c r="S30" s="19">
        <f t="shared" si="7"/>
        <v>5.7345140550733906E-2</v>
      </c>
      <c r="T30" s="51"/>
    </row>
    <row r="31" spans="1:20" ht="24" customHeight="1" x14ac:dyDescent="0.35">
      <c r="A31" s="27"/>
      <c r="B31" s="33"/>
      <c r="C31" s="32" t="s">
        <v>18</v>
      </c>
      <c r="D31" s="29">
        <v>66</v>
      </c>
      <c r="E31" s="29">
        <v>75</v>
      </c>
      <c r="F31" s="29">
        <v>66</v>
      </c>
      <c r="G31" s="21">
        <f>(+D31+E31+F31)/3</f>
        <v>69</v>
      </c>
      <c r="H31" s="30">
        <v>64</v>
      </c>
      <c r="I31" s="30">
        <v>74</v>
      </c>
      <c r="J31" s="30">
        <v>70</v>
      </c>
      <c r="K31" s="21">
        <f>(+H31+I31+J31)/3</f>
        <v>69.333333333333329</v>
      </c>
      <c r="L31" s="31">
        <f t="shared" si="7"/>
        <v>5.472863717401219E-2</v>
      </c>
      <c r="M31" s="31">
        <f t="shared" si="7"/>
        <v>6.8009938519015573E-2</v>
      </c>
      <c r="N31" s="31">
        <f t="shared" si="7"/>
        <v>5.458018739197671E-2</v>
      </c>
      <c r="O31" s="22">
        <f t="shared" si="7"/>
        <v>5.88409191690639E-2</v>
      </c>
      <c r="P31" s="31">
        <f t="shared" si="7"/>
        <v>5.1684177373636231E-2</v>
      </c>
      <c r="Q31" s="31">
        <f t="shared" si="7"/>
        <v>6.4941333403540177E-2</v>
      </c>
      <c r="R31" s="31">
        <f t="shared" si="7"/>
        <v>5.6027789783732733E-2</v>
      </c>
      <c r="S31" s="22">
        <f t="shared" si="7"/>
        <v>5.7345140550733906E-2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0</v>
      </c>
      <c r="F32" s="29">
        <v>0</v>
      </c>
      <c r="G32" s="21">
        <f>(+D32+E32+F32)/3</f>
        <v>0</v>
      </c>
      <c r="H32" s="30">
        <v>0</v>
      </c>
      <c r="I32" s="30">
        <v>0</v>
      </c>
      <c r="J32" s="30">
        <v>0</v>
      </c>
      <c r="K32" s="21">
        <f>(+H32+I32+J32)/3</f>
        <v>0</v>
      </c>
      <c r="L32" s="31">
        <f t="shared" si="7"/>
        <v>0</v>
      </c>
      <c r="M32" s="31">
        <f t="shared" si="7"/>
        <v>0</v>
      </c>
      <c r="N32" s="31">
        <f t="shared" si="7"/>
        <v>0</v>
      </c>
      <c r="O32" s="22">
        <f t="shared" si="7"/>
        <v>0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22">
        <f t="shared" si="7"/>
        <v>0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3280</v>
      </c>
      <c r="E34" s="15">
        <v>2838</v>
      </c>
      <c r="F34" s="15">
        <v>3073</v>
      </c>
      <c r="G34" s="16">
        <f>(+D34+E34+F34)/3</f>
        <v>3063.6666666666665</v>
      </c>
      <c r="H34" s="25">
        <v>3444</v>
      </c>
      <c r="I34" s="25">
        <v>3225</v>
      </c>
      <c r="J34" s="25">
        <v>3256</v>
      </c>
      <c r="K34" s="16">
        <f>(+H34+I34+J34)/3</f>
        <v>3308.3333333333335</v>
      </c>
      <c r="L34" s="26">
        <f t="shared" ref="L34:S36" si="8">(+D34/D$54)*100</f>
        <v>2.7198474231933329</v>
      </c>
      <c r="M34" s="26">
        <f t="shared" si="8"/>
        <v>2.5734960735595496</v>
      </c>
      <c r="N34" s="26">
        <f t="shared" si="8"/>
        <v>2.5412866038718853</v>
      </c>
      <c r="O34" s="19">
        <f t="shared" si="8"/>
        <v>2.612593662236069</v>
      </c>
      <c r="P34" s="26">
        <f t="shared" si="8"/>
        <v>2.7812547949187993</v>
      </c>
      <c r="Q34" s="26">
        <f t="shared" si="8"/>
        <v>2.8302135165732039</v>
      </c>
      <c r="R34" s="26">
        <f t="shared" si="8"/>
        <v>2.6060926219404825</v>
      </c>
      <c r="S34" s="19">
        <f t="shared" si="8"/>
        <v>2.7363005767597794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3277</v>
      </c>
      <c r="E35" s="15">
        <v>2836</v>
      </c>
      <c r="F35" s="15">
        <v>3068</v>
      </c>
      <c r="G35" s="21">
        <f>(+D35+E35+F35)/3</f>
        <v>3060.3333333333335</v>
      </c>
      <c r="H35" s="25">
        <v>3444</v>
      </c>
      <c r="I35" s="25">
        <v>3225</v>
      </c>
      <c r="J35" s="25">
        <v>3256</v>
      </c>
      <c r="K35" s="21">
        <f>(+H35+I35+J35)/3</f>
        <v>3308.3333333333335</v>
      </c>
      <c r="L35" s="26">
        <f t="shared" si="8"/>
        <v>2.7173597578672415</v>
      </c>
      <c r="M35" s="26">
        <f t="shared" si="8"/>
        <v>2.5716824751990424</v>
      </c>
      <c r="N35" s="26">
        <f t="shared" si="8"/>
        <v>2.5371517411906752</v>
      </c>
      <c r="O35" s="22">
        <f t="shared" si="8"/>
        <v>2.609751105754472</v>
      </c>
      <c r="P35" s="26">
        <f t="shared" si="8"/>
        <v>2.7812547949187993</v>
      </c>
      <c r="Q35" s="26">
        <f t="shared" si="8"/>
        <v>2.8302135165732039</v>
      </c>
      <c r="R35" s="26">
        <f t="shared" si="8"/>
        <v>2.6060926219404825</v>
      </c>
      <c r="S35" s="22">
        <f t="shared" si="8"/>
        <v>2.7363005767597794</v>
      </c>
    </row>
    <row r="36" spans="1:20" ht="24" customHeight="1" x14ac:dyDescent="0.35">
      <c r="A36" s="23"/>
      <c r="B36" s="34"/>
      <c r="C36" s="24" t="s">
        <v>24</v>
      </c>
      <c r="D36" s="15">
        <v>3</v>
      </c>
      <c r="E36" s="15">
        <v>2</v>
      </c>
      <c r="F36" s="15">
        <v>5</v>
      </c>
      <c r="G36" s="21">
        <f>(+D36+E36+F36)/3</f>
        <v>3.3333333333333335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2.4876653260914633E-3</v>
      </c>
      <c r="M36" s="26">
        <f t="shared" si="8"/>
        <v>1.8135983605070821E-3</v>
      </c>
      <c r="N36" s="26">
        <f t="shared" si="8"/>
        <v>4.1348626812103568E-3</v>
      </c>
      <c r="O36" s="22">
        <f t="shared" si="8"/>
        <v>2.8425564815972898E-3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105</v>
      </c>
      <c r="E38" s="29">
        <v>113</v>
      </c>
      <c r="F38" s="29">
        <v>61</v>
      </c>
      <c r="G38" s="16">
        <f>(+D38+E38+F38)/3</f>
        <v>93</v>
      </c>
      <c r="H38" s="30">
        <v>148</v>
      </c>
      <c r="I38" s="30">
        <v>211</v>
      </c>
      <c r="J38" s="30">
        <v>169</v>
      </c>
      <c r="K38" s="16">
        <f>(+H38+I38+J38)/3</f>
        <v>176</v>
      </c>
      <c r="L38" s="31">
        <f t="shared" ref="L38:S40" si="9">(+D38/D$54)*100</f>
        <v>8.7068286413201218E-2</v>
      </c>
      <c r="M38" s="31">
        <f t="shared" si="9"/>
        <v>0.10246830736865013</v>
      </c>
      <c r="N38" s="31">
        <f t="shared" si="9"/>
        <v>5.0445324710766348E-2</v>
      </c>
      <c r="O38" s="19">
        <f t="shared" si="9"/>
        <v>7.9307325836564385E-2</v>
      </c>
      <c r="P38" s="31">
        <f t="shared" si="9"/>
        <v>0.11951966017653376</v>
      </c>
      <c r="Q38" s="31">
        <f t="shared" si="9"/>
        <v>0.18517055875874294</v>
      </c>
      <c r="R38" s="31">
        <f t="shared" si="9"/>
        <v>0.13526709247786903</v>
      </c>
      <c r="S38" s="19">
        <f t="shared" si="9"/>
        <v>0.14556843370570915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23</v>
      </c>
      <c r="E39" s="29">
        <v>26</v>
      </c>
      <c r="F39" s="29">
        <v>34</v>
      </c>
      <c r="G39" s="21">
        <f>(+D39+E39+F39)/3</f>
        <v>27.666666666666668</v>
      </c>
      <c r="H39" s="30">
        <v>38</v>
      </c>
      <c r="I39" s="30">
        <v>26</v>
      </c>
      <c r="J39" s="30">
        <v>10</v>
      </c>
      <c r="K39" s="21">
        <f>(+H39+I39+J39)/3</f>
        <v>24.666666666666668</v>
      </c>
      <c r="L39" s="31">
        <f t="shared" si="9"/>
        <v>1.9072100833367883E-2</v>
      </c>
      <c r="M39" s="31">
        <f t="shared" si="9"/>
        <v>2.3576778686592068E-2</v>
      </c>
      <c r="N39" s="31">
        <f t="shared" si="9"/>
        <v>2.8117066232230429E-2</v>
      </c>
      <c r="O39" s="22">
        <f t="shared" si="9"/>
        <v>2.3593218797257506E-2</v>
      </c>
      <c r="P39" s="31">
        <f t="shared" si="9"/>
        <v>3.0687480315596507E-2</v>
      </c>
      <c r="Q39" s="31">
        <f t="shared" si="9"/>
        <v>2.2817225249892496E-2</v>
      </c>
      <c r="R39" s="31">
        <f t="shared" si="9"/>
        <v>8.0039699691046764E-3</v>
      </c>
      <c r="S39" s="22">
        <f t="shared" si="9"/>
        <v>2.0401636542088028E-2</v>
      </c>
    </row>
    <row r="40" spans="1:20" ht="24" customHeight="1" x14ac:dyDescent="0.35">
      <c r="A40" s="27"/>
      <c r="B40" s="33"/>
      <c r="C40" s="32" t="s">
        <v>19</v>
      </c>
      <c r="D40" s="29">
        <v>82</v>
      </c>
      <c r="E40" s="29">
        <v>87</v>
      </c>
      <c r="F40" s="29">
        <v>27</v>
      </c>
      <c r="G40" s="21">
        <f>(+D40+E40+F40)/3</f>
        <v>65.333333333333329</v>
      </c>
      <c r="H40" s="30">
        <v>110</v>
      </c>
      <c r="I40" s="30">
        <v>185</v>
      </c>
      <c r="J40" s="30">
        <v>159</v>
      </c>
      <c r="K40" s="21">
        <f>(+H40+I40+J40)/3</f>
        <v>151.33333333333334</v>
      </c>
      <c r="L40" s="31">
        <f t="shared" si="9"/>
        <v>6.7996185579833321E-2</v>
      </c>
      <c r="M40" s="31">
        <f t="shared" si="9"/>
        <v>7.8891528682058065E-2</v>
      </c>
      <c r="N40" s="31">
        <f t="shared" si="9"/>
        <v>2.232825847853593E-2</v>
      </c>
      <c r="O40" s="22">
        <f t="shared" si="9"/>
        <v>5.5714107039306883E-2</v>
      </c>
      <c r="P40" s="31">
        <f t="shared" si="9"/>
        <v>8.8832179860937263E-2</v>
      </c>
      <c r="Q40" s="31">
        <f t="shared" si="9"/>
        <v>0.16235333350885045</v>
      </c>
      <c r="R40" s="31">
        <f t="shared" si="9"/>
        <v>0.12726312250876434</v>
      </c>
      <c r="S40" s="22">
        <f t="shared" si="9"/>
        <v>0.12516679716362114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29</v>
      </c>
      <c r="E42" s="15">
        <v>61</v>
      </c>
      <c r="F42" s="15">
        <v>70</v>
      </c>
      <c r="G42" s="16">
        <f>(+D42+E42+F42)/3</f>
        <v>53.333333333333336</v>
      </c>
      <c r="H42" s="25">
        <v>29</v>
      </c>
      <c r="I42" s="25">
        <v>23</v>
      </c>
      <c r="J42" s="25">
        <v>102</v>
      </c>
      <c r="K42" s="16">
        <f>(+H42+I42+J42)/3</f>
        <v>51.333333333333336</v>
      </c>
      <c r="L42" s="26">
        <f t="shared" ref="L42:S42" si="10">(+D42/D$54)*100</f>
        <v>2.4047431485550812E-2</v>
      </c>
      <c r="M42" s="26">
        <f t="shared" si="10"/>
        <v>5.5314749995466005E-2</v>
      </c>
      <c r="N42" s="26">
        <f t="shared" si="10"/>
        <v>5.7888077536944998E-2</v>
      </c>
      <c r="O42" s="19">
        <f t="shared" si="10"/>
        <v>4.5480903705556637E-2</v>
      </c>
      <c r="P42" s="26">
        <f t="shared" si="10"/>
        <v>2.3419392872428915E-2</v>
      </c>
      <c r="Q42" s="26">
        <f t="shared" si="10"/>
        <v>2.0184468490289514E-2</v>
      </c>
      <c r="R42" s="26">
        <f t="shared" si="10"/>
        <v>8.1640493684867699E-2</v>
      </c>
      <c r="S42" s="19">
        <f t="shared" si="10"/>
        <v>4.2457459830831844E-2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2</v>
      </c>
      <c r="E44" s="29">
        <v>0</v>
      </c>
      <c r="F44" s="29">
        <v>2</v>
      </c>
      <c r="G44" s="16">
        <f>(+D44+E44+F44)/3</f>
        <v>1.3333333333333333</v>
      </c>
      <c r="H44" s="30">
        <v>5</v>
      </c>
      <c r="I44" s="30">
        <v>2</v>
      </c>
      <c r="J44" s="42">
        <v>9</v>
      </c>
      <c r="K44" s="16">
        <f>(+H44+I44+J44)/3</f>
        <v>5.333333333333333</v>
      </c>
      <c r="L44" s="31">
        <f t="shared" ref="L44:S44" si="11">(+D44/D$54)*100</f>
        <v>1.658443550727642E-3</v>
      </c>
      <c r="M44" s="31">
        <f t="shared" si="11"/>
        <v>0</v>
      </c>
      <c r="N44" s="43">
        <f t="shared" si="11"/>
        <v>1.6539450724841428E-3</v>
      </c>
      <c r="O44" s="19">
        <f t="shared" si="11"/>
        <v>1.1370225926389159E-3</v>
      </c>
      <c r="P44" s="31">
        <f t="shared" si="11"/>
        <v>4.0378263573153297E-3</v>
      </c>
      <c r="Q44" s="31">
        <f t="shared" si="11"/>
        <v>1.7551711730686534E-3</v>
      </c>
      <c r="R44" s="43">
        <f t="shared" si="11"/>
        <v>7.2035729721942089E-3</v>
      </c>
      <c r="S44" s="19">
        <f t="shared" si="11"/>
        <v>4.4111646577487621E-3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258</v>
      </c>
      <c r="E46" s="15">
        <v>163</v>
      </c>
      <c r="F46" s="15">
        <v>88</v>
      </c>
      <c r="G46" s="16">
        <f>(+D46+E46+F46)/3</f>
        <v>169.66666666666666</v>
      </c>
      <c r="H46" s="25">
        <v>87</v>
      </c>
      <c r="I46" s="25">
        <v>23</v>
      </c>
      <c r="J46" s="25">
        <v>218</v>
      </c>
      <c r="K46" s="16">
        <f>(+H46+I46+J46)/3</f>
        <v>109.33333333333333</v>
      </c>
      <c r="L46" s="26">
        <f t="shared" ref="L46:S46" si="12">(+D46/D$54)*100</f>
        <v>0.21393921804386584</v>
      </c>
      <c r="M46" s="26">
        <f t="shared" si="12"/>
        <v>0.14780826638132719</v>
      </c>
      <c r="N46" s="26">
        <f t="shared" si="12"/>
        <v>7.2773583189302285E-2</v>
      </c>
      <c r="O46" s="19">
        <f t="shared" si="12"/>
        <v>0.14468612491330204</v>
      </c>
      <c r="P46" s="26">
        <f t="shared" si="12"/>
        <v>7.025817861728674E-2</v>
      </c>
      <c r="Q46" s="26">
        <f t="shared" si="12"/>
        <v>2.0184468490289514E-2</v>
      </c>
      <c r="R46" s="26">
        <f t="shared" si="12"/>
        <v>0.17448654532648192</v>
      </c>
      <c r="S46" s="19">
        <f t="shared" si="12"/>
        <v>9.0428875483849619E-2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8</v>
      </c>
      <c r="E48" s="29">
        <v>2</v>
      </c>
      <c r="F48" s="29">
        <v>9</v>
      </c>
      <c r="G48" s="16">
        <f t="shared" ref="G48:G53" si="13">(+D48+E48+F48)/3</f>
        <v>6.333333333333333</v>
      </c>
      <c r="H48" s="30">
        <v>5</v>
      </c>
      <c r="I48" s="30">
        <v>2</v>
      </c>
      <c r="J48" s="30">
        <v>9</v>
      </c>
      <c r="K48" s="16">
        <f t="shared" ref="K48:K53" si="14">(+H48+I48+J48)/3</f>
        <v>5.333333333333333</v>
      </c>
      <c r="L48" s="31">
        <f t="shared" ref="L48:S53" si="15">(+D48/D$54)*100</f>
        <v>6.633774202910568E-3</v>
      </c>
      <c r="M48" s="31">
        <f t="shared" si="15"/>
        <v>1.8135983605070821E-3</v>
      </c>
      <c r="N48" s="31">
        <f t="shared" si="15"/>
        <v>7.4427528261786433E-3</v>
      </c>
      <c r="O48" s="19">
        <f t="shared" si="15"/>
        <v>5.4008573150348509E-3</v>
      </c>
      <c r="P48" s="31">
        <f t="shared" si="15"/>
        <v>4.0378263573153297E-3</v>
      </c>
      <c r="Q48" s="31">
        <f t="shared" si="15"/>
        <v>1.7551711730686534E-3</v>
      </c>
      <c r="R48" s="31">
        <f t="shared" si="15"/>
        <v>7.2035729721942089E-3</v>
      </c>
      <c r="S48" s="19">
        <f t="shared" si="15"/>
        <v>4.4111646577487621E-3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444</v>
      </c>
      <c r="E53" s="66">
        <v>406</v>
      </c>
      <c r="F53" s="66">
        <v>909</v>
      </c>
      <c r="G53" s="67">
        <f t="shared" si="13"/>
        <v>586.33333333333337</v>
      </c>
      <c r="H53" s="30">
        <v>473</v>
      </c>
      <c r="I53" s="30">
        <v>514</v>
      </c>
      <c r="J53" s="30">
        <v>971</v>
      </c>
      <c r="K53" s="67">
        <f t="shared" si="14"/>
        <v>652.66666666666663</v>
      </c>
      <c r="L53" s="31">
        <f t="shared" si="15"/>
        <v>0.36817446826153655</v>
      </c>
      <c r="M53" s="31">
        <f t="shared" si="15"/>
        <v>0.36816046718293766</v>
      </c>
      <c r="N53" s="31">
        <f t="shared" si="15"/>
        <v>0.75171803544404292</v>
      </c>
      <c r="O53" s="68">
        <f t="shared" si="15"/>
        <v>0.50000568511296328</v>
      </c>
      <c r="P53" s="31">
        <f t="shared" si="15"/>
        <v>0.38197837340203022</v>
      </c>
      <c r="Q53" s="31">
        <f t="shared" si="15"/>
        <v>0.45107899147864394</v>
      </c>
      <c r="R53" s="31">
        <f t="shared" si="15"/>
        <v>0.77718548400006404</v>
      </c>
      <c r="S53" s="68">
        <f t="shared" si="15"/>
        <v>0.5398162749920048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120595</v>
      </c>
      <c r="E54" s="46">
        <v>110278</v>
      </c>
      <c r="F54" s="46">
        <v>120923</v>
      </c>
      <c r="G54" s="70">
        <f>G13+G23+G25+G30+G34+G44+G38+G21+G46+G48+G49+G9+G53+G42</f>
        <v>117265.33333333331</v>
      </c>
      <c r="H54" s="46">
        <v>123829</v>
      </c>
      <c r="I54" s="46">
        <v>113949</v>
      </c>
      <c r="J54" s="46">
        <v>124938</v>
      </c>
      <c r="K54" s="70">
        <f t="shared" ref="K54:S54" si="16">K13+K23+K25+K30+K34+K44+K38+K21+K46+K48+K49+K9+K53+K42</f>
        <v>120905.33333333333</v>
      </c>
      <c r="L54" s="71">
        <f t="shared" si="16"/>
        <v>100.00000000000001</v>
      </c>
      <c r="M54" s="71">
        <f t="shared" si="16"/>
        <v>100</v>
      </c>
      <c r="N54" s="71">
        <f t="shared" si="16"/>
        <v>99.999999999999986</v>
      </c>
      <c r="O54" s="72">
        <f t="shared" si="16"/>
        <v>100.00000000000001</v>
      </c>
      <c r="P54" s="71">
        <f t="shared" si="16"/>
        <v>100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96728</v>
      </c>
      <c r="E9" s="15">
        <v>93120</v>
      </c>
      <c r="F9" s="15">
        <v>92395</v>
      </c>
      <c r="G9" s="16">
        <f t="shared" ref="G9:G16" si="0">(+D9+E9+F9)/3</f>
        <v>94081</v>
      </c>
      <c r="H9" s="17">
        <v>98878</v>
      </c>
      <c r="I9" s="17">
        <v>96120</v>
      </c>
      <c r="J9" s="17">
        <v>94797</v>
      </c>
      <c r="K9" s="16">
        <f t="shared" ref="K9:K16" si="1">(+H9+I9+J9)/3</f>
        <v>96598.333333333328</v>
      </c>
      <c r="L9" s="18">
        <f t="shared" ref="L9:S16" si="2">(+D9/D$54)*100</f>
        <v>81.749801389428839</v>
      </c>
      <c r="M9" s="18">
        <f t="shared" si="2"/>
        <v>81.801890438876981</v>
      </c>
      <c r="N9" s="18">
        <f t="shared" si="2"/>
        <v>82.416063082028046</v>
      </c>
      <c r="O9" s="19">
        <f t="shared" si="2"/>
        <v>81.983989124688463</v>
      </c>
      <c r="P9" s="18">
        <f t="shared" si="2"/>
        <v>81.243991619078926</v>
      </c>
      <c r="Q9" s="18">
        <f t="shared" si="2"/>
        <v>81.82723658559425</v>
      </c>
      <c r="R9" s="18">
        <f t="shared" si="2"/>
        <v>82.320504359303897</v>
      </c>
      <c r="S9" s="19">
        <f t="shared" si="2"/>
        <v>81.787214106703402</v>
      </c>
      <c r="T9" s="51"/>
    </row>
    <row r="10" spans="1:20" ht="24" customHeight="1" x14ac:dyDescent="0.35">
      <c r="A10" s="13"/>
      <c r="B10" s="13"/>
      <c r="C10" s="20" t="s">
        <v>73</v>
      </c>
      <c r="D10" s="15">
        <v>95677</v>
      </c>
      <c r="E10" s="15">
        <v>92152</v>
      </c>
      <c r="F10" s="15">
        <v>91435</v>
      </c>
      <c r="G10" s="21">
        <f t="shared" si="0"/>
        <v>93088</v>
      </c>
      <c r="H10" s="17">
        <v>95677</v>
      </c>
      <c r="I10" s="17">
        <v>92152</v>
      </c>
      <c r="J10" s="17">
        <v>91435</v>
      </c>
      <c r="K10" s="21">
        <f t="shared" si="1"/>
        <v>93088</v>
      </c>
      <c r="L10" s="18">
        <f t="shared" si="2"/>
        <v>80.861547303121995</v>
      </c>
      <c r="M10" s="18">
        <f t="shared" si="2"/>
        <v>80.951544326926452</v>
      </c>
      <c r="N10" s="18">
        <f t="shared" si="2"/>
        <v>81.559745959253576</v>
      </c>
      <c r="O10" s="22">
        <f t="shared" si="2"/>
        <v>81.118669865743342</v>
      </c>
      <c r="P10" s="18">
        <f t="shared" si="2"/>
        <v>78.613861386138623</v>
      </c>
      <c r="Q10" s="18">
        <f t="shared" si="2"/>
        <v>78.449266602535189</v>
      </c>
      <c r="R10" s="18">
        <f t="shared" si="2"/>
        <v>79.400986487894684</v>
      </c>
      <c r="S10" s="22">
        <f t="shared" si="2"/>
        <v>78.81510916439008</v>
      </c>
    </row>
    <row r="11" spans="1:20" ht="24" customHeight="1" x14ac:dyDescent="0.35">
      <c r="A11" s="13"/>
      <c r="B11" s="13"/>
      <c r="C11" s="20" t="s">
        <v>74</v>
      </c>
      <c r="D11" s="15">
        <v>79</v>
      </c>
      <c r="E11" s="15">
        <v>71</v>
      </c>
      <c r="F11" s="15">
        <v>66</v>
      </c>
      <c r="G11" s="21">
        <f t="shared" si="0"/>
        <v>72</v>
      </c>
      <c r="H11" s="17">
        <v>27</v>
      </c>
      <c r="I11" s="17">
        <v>25</v>
      </c>
      <c r="J11" s="17">
        <v>24</v>
      </c>
      <c r="K11" s="21">
        <f t="shared" si="1"/>
        <v>25.333333333333332</v>
      </c>
      <c r="L11" s="18">
        <f t="shared" si="2"/>
        <v>6.6766957962171025E-2</v>
      </c>
      <c r="M11" s="18">
        <f t="shared" si="2"/>
        <v>6.2370427632734815E-2</v>
      </c>
      <c r="N11" s="18">
        <f t="shared" si="2"/>
        <v>5.8871802190744636E-2</v>
      </c>
      <c r="O11" s="22">
        <f t="shared" si="2"/>
        <v>6.2742181917470788E-2</v>
      </c>
      <c r="P11" s="18">
        <f t="shared" si="2"/>
        <v>2.2184791093217207E-2</v>
      </c>
      <c r="Q11" s="18">
        <f t="shared" si="2"/>
        <v>2.128257297794274E-2</v>
      </c>
      <c r="R11" s="18">
        <f t="shared" si="2"/>
        <v>2.0841293549619645E-2</v>
      </c>
      <c r="S11" s="22">
        <f t="shared" si="2"/>
        <v>2.1449052854981828E-2</v>
      </c>
    </row>
    <row r="12" spans="1:20" ht="24" customHeight="1" x14ac:dyDescent="0.35">
      <c r="A12" s="13"/>
      <c r="B12" s="13"/>
      <c r="C12" s="20" t="s">
        <v>75</v>
      </c>
      <c r="D12" s="15">
        <v>972</v>
      </c>
      <c r="E12" s="15">
        <v>897</v>
      </c>
      <c r="F12" s="15">
        <v>894</v>
      </c>
      <c r="G12" s="21">
        <f t="shared" si="0"/>
        <v>921</v>
      </c>
      <c r="H12" s="17">
        <v>3174</v>
      </c>
      <c r="I12" s="17">
        <v>3943</v>
      </c>
      <c r="J12" s="17">
        <v>3338</v>
      </c>
      <c r="K12" s="21">
        <f t="shared" si="1"/>
        <v>3485</v>
      </c>
      <c r="L12" s="18">
        <f t="shared" si="2"/>
        <v>0.82148712834468651</v>
      </c>
      <c r="M12" s="18">
        <f t="shared" si="2"/>
        <v>0.78797568431779064</v>
      </c>
      <c r="N12" s="18">
        <f t="shared" si="2"/>
        <v>0.79744532058372286</v>
      </c>
      <c r="O12" s="22">
        <f t="shared" si="2"/>
        <v>0.80257707702764713</v>
      </c>
      <c r="P12" s="18">
        <f t="shared" si="2"/>
        <v>2.6079454418470891</v>
      </c>
      <c r="Q12" s="18">
        <f t="shared" si="2"/>
        <v>3.3566874100811295</v>
      </c>
      <c r="R12" s="18">
        <f t="shared" si="2"/>
        <v>2.8986765778595993</v>
      </c>
      <c r="S12" s="22">
        <f t="shared" si="2"/>
        <v>2.9506558894583557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13339</v>
      </c>
      <c r="E13" s="29">
        <v>12658</v>
      </c>
      <c r="F13" s="29">
        <v>12066</v>
      </c>
      <c r="G13" s="16">
        <f t="shared" si="0"/>
        <v>12687.666666666666</v>
      </c>
      <c r="H13" s="30">
        <v>13339</v>
      </c>
      <c r="I13" s="30">
        <v>12658</v>
      </c>
      <c r="J13" s="30">
        <v>12066</v>
      </c>
      <c r="K13" s="16">
        <f t="shared" si="1"/>
        <v>12687.666666666666</v>
      </c>
      <c r="L13" s="31">
        <f t="shared" si="2"/>
        <v>11.273474079207586</v>
      </c>
      <c r="M13" s="31">
        <f t="shared" si="2"/>
        <v>11.119505253171228</v>
      </c>
      <c r="N13" s="31">
        <f t="shared" si="2"/>
        <v>10.762835836871588</v>
      </c>
      <c r="O13" s="19">
        <f t="shared" si="2"/>
        <v>11.056276251503197</v>
      </c>
      <c r="P13" s="31">
        <f t="shared" si="2"/>
        <v>10.960108458978677</v>
      </c>
      <c r="Q13" s="31">
        <f t="shared" si="2"/>
        <v>10.775792350191969</v>
      </c>
      <c r="R13" s="31">
        <f t="shared" si="2"/>
        <v>10.477960332071277</v>
      </c>
      <c r="S13" s="19">
        <f t="shared" si="2"/>
        <v>10.742306563410175</v>
      </c>
      <c r="T13" s="51"/>
    </row>
    <row r="14" spans="1:20" ht="24" customHeight="1" x14ac:dyDescent="0.35">
      <c r="A14" s="27"/>
      <c r="B14" s="27"/>
      <c r="C14" s="32" t="s">
        <v>6</v>
      </c>
      <c r="D14" s="29">
        <v>8412</v>
      </c>
      <c r="E14" s="29">
        <v>8033</v>
      </c>
      <c r="F14" s="29">
        <v>7515</v>
      </c>
      <c r="G14" s="21">
        <f t="shared" si="0"/>
        <v>7986.666666666667</v>
      </c>
      <c r="H14" s="30">
        <v>8412</v>
      </c>
      <c r="I14" s="30">
        <v>8033</v>
      </c>
      <c r="J14" s="30">
        <v>7515</v>
      </c>
      <c r="K14" s="21">
        <f t="shared" si="1"/>
        <v>7986.666666666667</v>
      </c>
      <c r="L14" s="31">
        <f t="shared" si="2"/>
        <v>7.109413295921299</v>
      </c>
      <c r="M14" s="31">
        <f t="shared" si="2"/>
        <v>7.0566428897712505</v>
      </c>
      <c r="N14" s="31">
        <f t="shared" si="2"/>
        <v>6.7033574767188782</v>
      </c>
      <c r="O14" s="22">
        <f t="shared" si="2"/>
        <v>6.959734623808334</v>
      </c>
      <c r="P14" s="31">
        <f t="shared" si="2"/>
        <v>6.9117949139312271</v>
      </c>
      <c r="Q14" s="31">
        <f t="shared" si="2"/>
        <v>6.8385163492725622</v>
      </c>
      <c r="R14" s="31">
        <f t="shared" si="2"/>
        <v>6.525930042724652</v>
      </c>
      <c r="S14" s="22">
        <f t="shared" si="2"/>
        <v>6.7620961369126933</v>
      </c>
    </row>
    <row r="15" spans="1:20" ht="24" customHeight="1" x14ac:dyDescent="0.35">
      <c r="A15" s="27"/>
      <c r="B15" s="27"/>
      <c r="C15" s="32" t="s">
        <v>7</v>
      </c>
      <c r="D15" s="29">
        <v>4547</v>
      </c>
      <c r="E15" s="29">
        <v>4364</v>
      </c>
      <c r="F15" s="29">
        <v>4314</v>
      </c>
      <c r="G15" s="21">
        <f t="shared" si="0"/>
        <v>4408.333333333333</v>
      </c>
      <c r="H15" s="30">
        <v>4547</v>
      </c>
      <c r="I15" s="30">
        <v>4364</v>
      </c>
      <c r="J15" s="30">
        <v>4314</v>
      </c>
      <c r="K15" s="21">
        <f t="shared" si="1"/>
        <v>4408.333333333333</v>
      </c>
      <c r="L15" s="31">
        <f t="shared" si="2"/>
        <v>3.8429032639745779</v>
      </c>
      <c r="M15" s="31">
        <f t="shared" si="2"/>
        <v>3.8335851575951367</v>
      </c>
      <c r="N15" s="31">
        <f t="shared" si="2"/>
        <v>3.8480750704677629</v>
      </c>
      <c r="O15" s="22">
        <f t="shared" si="2"/>
        <v>3.8415062771229218</v>
      </c>
      <c r="P15" s="31">
        <f t="shared" si="2"/>
        <v>3.7360831518836535</v>
      </c>
      <c r="Q15" s="31">
        <f t="shared" si="2"/>
        <v>3.7150859390296853</v>
      </c>
      <c r="R15" s="31">
        <f t="shared" si="2"/>
        <v>3.7462225155441313</v>
      </c>
      <c r="S15" s="22">
        <f t="shared" si="2"/>
        <v>3.7324174211465091</v>
      </c>
    </row>
    <row r="16" spans="1:20" ht="24" customHeight="1" x14ac:dyDescent="0.35">
      <c r="A16" s="27"/>
      <c r="B16" s="27"/>
      <c r="C16" s="32" t="s">
        <v>8</v>
      </c>
      <c r="D16" s="29">
        <v>380</v>
      </c>
      <c r="E16" s="29">
        <v>261</v>
      </c>
      <c r="F16" s="29">
        <v>237</v>
      </c>
      <c r="G16" s="21">
        <f t="shared" si="0"/>
        <v>292.66666666666669</v>
      </c>
      <c r="H16" s="30">
        <v>380</v>
      </c>
      <c r="I16" s="30">
        <v>261</v>
      </c>
      <c r="J16" s="30">
        <v>237</v>
      </c>
      <c r="K16" s="21">
        <f t="shared" si="1"/>
        <v>292.66666666666669</v>
      </c>
      <c r="L16" s="31">
        <f t="shared" si="2"/>
        <v>0.32115751931170872</v>
      </c>
      <c r="M16" s="31">
        <f t="shared" si="2"/>
        <v>0.22927720580484204</v>
      </c>
      <c r="N16" s="31">
        <f t="shared" si="2"/>
        <v>0.21140328968494668</v>
      </c>
      <c r="O16" s="22">
        <f t="shared" si="2"/>
        <v>0.25503535057194149</v>
      </c>
      <c r="P16" s="31">
        <f t="shared" si="2"/>
        <v>0.31223039316379769</v>
      </c>
      <c r="Q16" s="31">
        <f t="shared" si="2"/>
        <v>0.22219006188972223</v>
      </c>
      <c r="R16" s="31">
        <f t="shared" si="2"/>
        <v>0.20580777380249399</v>
      </c>
      <c r="S16" s="22">
        <f t="shared" si="2"/>
        <v>0.24779300535097429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171</v>
      </c>
      <c r="E18" s="29">
        <v>94</v>
      </c>
      <c r="F18" s="29">
        <v>97</v>
      </c>
      <c r="G18" s="21">
        <f>(+D18+E18+F18)/3</f>
        <v>120.66666666666667</v>
      </c>
      <c r="H18" s="30">
        <v>171</v>
      </c>
      <c r="I18" s="30">
        <v>94</v>
      </c>
      <c r="J18" s="30">
        <v>97</v>
      </c>
      <c r="K18" s="21">
        <f>(+H18+I18+J18)/3</f>
        <v>120.66666666666667</v>
      </c>
      <c r="L18" s="31">
        <f t="shared" ref="L18:S19" si="3">(+D18/D$54)*100</f>
        <v>0.14452088369026891</v>
      </c>
      <c r="M18" s="31">
        <f t="shared" si="3"/>
        <v>8.2574932358832009E-2</v>
      </c>
      <c r="N18" s="31">
        <f t="shared" si="3"/>
        <v>8.6523709280336827E-2</v>
      </c>
      <c r="O18" s="22">
        <f t="shared" si="3"/>
        <v>0.10515124932465013</v>
      </c>
      <c r="P18" s="31">
        <f t="shared" si="3"/>
        <v>0.14050367692370896</v>
      </c>
      <c r="Q18" s="31">
        <f t="shared" si="3"/>
        <v>8.0022474397064711E-2</v>
      </c>
      <c r="R18" s="31">
        <f t="shared" si="3"/>
        <v>8.4233561429712736E-2</v>
      </c>
      <c r="S18" s="22">
        <f t="shared" si="3"/>
        <v>0.10216522544083449</v>
      </c>
    </row>
    <row r="19" spans="1:20" ht="24" customHeight="1" x14ac:dyDescent="0.35">
      <c r="A19" s="27"/>
      <c r="B19" s="27"/>
      <c r="C19" s="32" t="s">
        <v>11</v>
      </c>
      <c r="D19" s="29">
        <v>1</v>
      </c>
      <c r="E19" s="29">
        <v>1</v>
      </c>
      <c r="F19" s="29">
        <v>2</v>
      </c>
      <c r="G19" s="21">
        <f>(+D19+E19+F19)/3</f>
        <v>1.3333333333333333</v>
      </c>
      <c r="H19" s="30">
        <v>1</v>
      </c>
      <c r="I19" s="30">
        <v>1</v>
      </c>
      <c r="J19" s="30">
        <v>2</v>
      </c>
      <c r="K19" s="21">
        <f>(+H19+I19+J19)/3</f>
        <v>1.3333333333333333</v>
      </c>
      <c r="L19" s="31">
        <f t="shared" si="3"/>
        <v>8.4515136660975984E-4</v>
      </c>
      <c r="M19" s="31">
        <f t="shared" si="3"/>
        <v>8.7845672722161713E-4</v>
      </c>
      <c r="N19" s="31">
        <f t="shared" si="3"/>
        <v>1.7839940057801404E-3</v>
      </c>
      <c r="O19" s="22">
        <f t="shared" si="3"/>
        <v>1.1618922577309404E-3</v>
      </c>
      <c r="P19" s="31">
        <f t="shared" si="3"/>
        <v>8.2165892937841501E-4</v>
      </c>
      <c r="Q19" s="31">
        <f t="shared" si="3"/>
        <v>8.5130291911770975E-4</v>
      </c>
      <c r="R19" s="31">
        <f t="shared" si="3"/>
        <v>1.7367744624683038E-3</v>
      </c>
      <c r="S19" s="22">
        <f t="shared" si="3"/>
        <v>1.1288975186832541E-3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895</v>
      </c>
      <c r="E21" s="15">
        <v>825</v>
      </c>
      <c r="F21" s="15">
        <v>754</v>
      </c>
      <c r="G21" s="16">
        <f>(+D21+E21+F21)/3</f>
        <v>824.66666666666663</v>
      </c>
      <c r="H21" s="25">
        <v>1370</v>
      </c>
      <c r="I21" s="25">
        <v>1347</v>
      </c>
      <c r="J21" s="25">
        <v>1263</v>
      </c>
      <c r="K21" s="16">
        <f>(+H21+I21+J21)/3</f>
        <v>1326.6666666666667</v>
      </c>
      <c r="L21" s="26">
        <f t="shared" ref="L21:S21" si="4">(+D21/D$54)*100</f>
        <v>0.75641047311573506</v>
      </c>
      <c r="M21" s="26">
        <f t="shared" si="4"/>
        <v>0.72472679995783407</v>
      </c>
      <c r="N21" s="26">
        <f t="shared" si="4"/>
        <v>0.67256574017911297</v>
      </c>
      <c r="O21" s="19">
        <f t="shared" si="4"/>
        <v>0.71863036140658665</v>
      </c>
      <c r="P21" s="26">
        <f t="shared" si="4"/>
        <v>1.1256727332484286</v>
      </c>
      <c r="Q21" s="26">
        <f t="shared" si="4"/>
        <v>1.1467050320515548</v>
      </c>
      <c r="R21" s="26">
        <f t="shared" si="4"/>
        <v>1.0967730730487339</v>
      </c>
      <c r="S21" s="19">
        <f t="shared" si="4"/>
        <v>1.1232530310898379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1786</v>
      </c>
      <c r="E23" s="29">
        <v>1693</v>
      </c>
      <c r="F23" s="29">
        <v>1516</v>
      </c>
      <c r="G23" s="16">
        <f>(+D23+E23+F23)/3</f>
        <v>1665</v>
      </c>
      <c r="H23" s="30">
        <v>1716</v>
      </c>
      <c r="I23" s="30">
        <v>1680</v>
      </c>
      <c r="J23" s="30">
        <v>1560</v>
      </c>
      <c r="K23" s="16">
        <f>(+H23+I23+J23)/3</f>
        <v>1652</v>
      </c>
      <c r="L23" s="31">
        <f t="shared" ref="L23:S23" si="5">(+D23/D$54)*100</f>
        <v>1.509440340765031</v>
      </c>
      <c r="M23" s="31">
        <f t="shared" si="5"/>
        <v>1.4872272391861978</v>
      </c>
      <c r="N23" s="31">
        <f t="shared" si="5"/>
        <v>1.3522674563813464</v>
      </c>
      <c r="O23" s="19">
        <f t="shared" si="5"/>
        <v>1.450912956841512</v>
      </c>
      <c r="P23" s="31">
        <f t="shared" si="5"/>
        <v>1.4099667228133601</v>
      </c>
      <c r="Q23" s="31">
        <f t="shared" si="5"/>
        <v>1.4301889041177522</v>
      </c>
      <c r="R23" s="31">
        <f t="shared" si="5"/>
        <v>1.3546840807252771</v>
      </c>
      <c r="S23" s="19">
        <f t="shared" si="5"/>
        <v>1.3987040256485517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73</v>
      </c>
      <c r="E25" s="15">
        <v>109</v>
      </c>
      <c r="F25" s="15">
        <v>68</v>
      </c>
      <c r="G25" s="16">
        <f>(+D25+E25+F25)/3</f>
        <v>83.333333333333329</v>
      </c>
      <c r="H25" s="25">
        <v>73</v>
      </c>
      <c r="I25" s="25">
        <v>104</v>
      </c>
      <c r="J25" s="25">
        <v>74</v>
      </c>
      <c r="K25" s="16">
        <f>(+H25+I25+J25)/3</f>
        <v>83.666666666666671</v>
      </c>
      <c r="L25" s="26">
        <f t="shared" ref="L25:S27" si="6">(+D25/D$54)*100</f>
        <v>6.1696049762512466E-2</v>
      </c>
      <c r="M25" s="26">
        <f t="shared" si="6"/>
        <v>9.5751783267156262E-2</v>
      </c>
      <c r="N25" s="26">
        <f t="shared" si="6"/>
        <v>6.065579619652478E-2</v>
      </c>
      <c r="O25" s="19">
        <f t="shared" si="6"/>
        <v>7.2618266108183768E-2</v>
      </c>
      <c r="P25" s="26">
        <f t="shared" si="6"/>
        <v>5.9981101844624289E-2</v>
      </c>
      <c r="Q25" s="26">
        <f t="shared" si="6"/>
        <v>8.8535503588241804E-2</v>
      </c>
      <c r="R25" s="26">
        <f t="shared" si="6"/>
        <v>6.4260655111327239E-2</v>
      </c>
      <c r="S25" s="19">
        <f t="shared" si="6"/>
        <v>7.0838319297374192E-2</v>
      </c>
      <c r="T25" s="51"/>
    </row>
    <row r="26" spans="1:20" ht="24" customHeight="1" x14ac:dyDescent="0.35">
      <c r="A26" s="23"/>
      <c r="B26" s="23"/>
      <c r="C26" s="24" t="s">
        <v>18</v>
      </c>
      <c r="D26" s="15">
        <v>73</v>
      </c>
      <c r="E26" s="15">
        <v>109</v>
      </c>
      <c r="F26" s="15">
        <v>68</v>
      </c>
      <c r="G26" s="21">
        <f>(+D26+E26+F26)/3</f>
        <v>83.333333333333329</v>
      </c>
      <c r="H26" s="25">
        <v>73</v>
      </c>
      <c r="I26" s="25">
        <v>104</v>
      </c>
      <c r="J26" s="25">
        <v>74</v>
      </c>
      <c r="K26" s="21">
        <f>(+H26+I26+J26)/3</f>
        <v>83.666666666666671</v>
      </c>
      <c r="L26" s="26">
        <f t="shared" si="6"/>
        <v>6.1696049762512466E-2</v>
      </c>
      <c r="M26" s="26">
        <f t="shared" si="6"/>
        <v>9.5751783267156262E-2</v>
      </c>
      <c r="N26" s="26">
        <f t="shared" si="6"/>
        <v>6.065579619652478E-2</v>
      </c>
      <c r="O26" s="22">
        <f t="shared" si="6"/>
        <v>7.2618266108183768E-2</v>
      </c>
      <c r="P26" s="26">
        <f t="shared" si="6"/>
        <v>5.9981101844624289E-2</v>
      </c>
      <c r="Q26" s="26">
        <f t="shared" si="6"/>
        <v>8.8535503588241804E-2</v>
      </c>
      <c r="R26" s="26">
        <f t="shared" si="6"/>
        <v>6.4260655111327239E-2</v>
      </c>
      <c r="S26" s="22">
        <f t="shared" si="6"/>
        <v>7.0838319297374192E-2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1677</v>
      </c>
      <c r="E29" s="29">
        <v>1642</v>
      </c>
      <c r="F29" s="29">
        <v>1575</v>
      </c>
      <c r="G29" s="16">
        <f>(+D29+E29+F29)/3</f>
        <v>1631.3333333333333</v>
      </c>
      <c r="H29" s="30">
        <v>1740</v>
      </c>
      <c r="I29" s="30">
        <v>1626</v>
      </c>
      <c r="J29" s="30">
        <v>1485</v>
      </c>
      <c r="K29" s="16">
        <f>(+H29+I29+J29)/3</f>
        <v>1617</v>
      </c>
      <c r="L29" s="31">
        <f t="shared" ref="L29:S32" si="7">(+D29/D$54)*100</f>
        <v>1.4173188418045672</v>
      </c>
      <c r="M29" s="31">
        <f t="shared" si="7"/>
        <v>1.4424259460978952</v>
      </c>
      <c r="N29" s="31">
        <f t="shared" si="7"/>
        <v>1.4048952795518608</v>
      </c>
      <c r="O29" s="19">
        <f t="shared" si="7"/>
        <v>1.4215751773338057</v>
      </c>
      <c r="P29" s="31">
        <f t="shared" si="7"/>
        <v>1.429686537118442</v>
      </c>
      <c r="Q29" s="31">
        <f t="shared" si="7"/>
        <v>1.384218546485396</v>
      </c>
      <c r="R29" s="31">
        <f t="shared" si="7"/>
        <v>1.2895550383827157</v>
      </c>
      <c r="S29" s="19">
        <f t="shared" si="7"/>
        <v>1.3690704657831165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429</v>
      </c>
      <c r="E30" s="29">
        <v>436</v>
      </c>
      <c r="F30" s="29">
        <v>433</v>
      </c>
      <c r="G30" s="21">
        <f>(+D30+E30+F30)/3</f>
        <v>432.66666666666669</v>
      </c>
      <c r="H30" s="30">
        <v>714</v>
      </c>
      <c r="I30" s="30">
        <v>654</v>
      </c>
      <c r="J30" s="30">
        <v>587</v>
      </c>
      <c r="K30" s="21">
        <f>(+H30+I30+J30)/3</f>
        <v>651.66666666666663</v>
      </c>
      <c r="L30" s="31">
        <f t="shared" si="7"/>
        <v>0.36256993627558698</v>
      </c>
      <c r="M30" s="31">
        <f t="shared" si="7"/>
        <v>0.38300713306862505</v>
      </c>
      <c r="N30" s="31">
        <f t="shared" si="7"/>
        <v>0.38623470225140044</v>
      </c>
      <c r="O30" s="22">
        <f t="shared" si="7"/>
        <v>0.3770340376336902</v>
      </c>
      <c r="P30" s="31">
        <f t="shared" si="7"/>
        <v>0.58666447557618839</v>
      </c>
      <c r="Q30" s="31">
        <f t="shared" si="7"/>
        <v>0.55675210910298212</v>
      </c>
      <c r="R30" s="31">
        <f t="shared" si="7"/>
        <v>0.50974330473444718</v>
      </c>
      <c r="S30" s="22">
        <f t="shared" si="7"/>
        <v>0.55174866225644037</v>
      </c>
    </row>
    <row r="31" spans="1:20" ht="24" customHeight="1" x14ac:dyDescent="0.35">
      <c r="A31" s="27"/>
      <c r="B31" s="33"/>
      <c r="C31" s="32" t="s">
        <v>54</v>
      </c>
      <c r="D31" s="29">
        <v>712</v>
      </c>
      <c r="E31" s="29">
        <v>697</v>
      </c>
      <c r="F31" s="29">
        <v>654</v>
      </c>
      <c r="G31" s="21">
        <f>(+D31+E31+F31)/3</f>
        <v>687.66666666666663</v>
      </c>
      <c r="H31" s="30">
        <v>426</v>
      </c>
      <c r="I31" s="30">
        <v>392</v>
      </c>
      <c r="J31" s="30">
        <v>366</v>
      </c>
      <c r="K31" s="21">
        <f>(+H31+I31+J31)/3</f>
        <v>394.66666666666669</v>
      </c>
      <c r="L31" s="31">
        <f t="shared" si="7"/>
        <v>0.6017477730261489</v>
      </c>
      <c r="M31" s="31">
        <f t="shared" si="7"/>
        <v>0.612284338873467</v>
      </c>
      <c r="N31" s="31">
        <f t="shared" si="7"/>
        <v>0.58336603989010594</v>
      </c>
      <c r="O31" s="22">
        <f t="shared" si="7"/>
        <v>0.59924593192473252</v>
      </c>
      <c r="P31" s="31">
        <f t="shared" si="7"/>
        <v>0.3500267039152048</v>
      </c>
      <c r="Q31" s="31">
        <f t="shared" si="7"/>
        <v>0.33371074429414221</v>
      </c>
      <c r="R31" s="31">
        <f t="shared" si="7"/>
        <v>0.31782972663169956</v>
      </c>
      <c r="S31" s="22">
        <f t="shared" si="7"/>
        <v>0.33415366553024323</v>
      </c>
    </row>
    <row r="32" spans="1:20" ht="24" customHeight="1" x14ac:dyDescent="0.35">
      <c r="A32" s="27"/>
      <c r="B32" s="33"/>
      <c r="C32" s="32" t="s">
        <v>55</v>
      </c>
      <c r="D32" s="29">
        <v>536</v>
      </c>
      <c r="E32" s="29">
        <v>509</v>
      </c>
      <c r="F32" s="29">
        <v>488</v>
      </c>
      <c r="G32" s="21">
        <f>(+D32+E32+F32)/3</f>
        <v>511</v>
      </c>
      <c r="H32" s="30">
        <v>600</v>
      </c>
      <c r="I32" s="30">
        <v>580</v>
      </c>
      <c r="J32" s="30">
        <v>532</v>
      </c>
      <c r="K32" s="21">
        <f>(+H32+I32+J32)/3</f>
        <v>570.66666666666663</v>
      </c>
      <c r="L32" s="31">
        <f t="shared" si="7"/>
        <v>0.45300113250283131</v>
      </c>
      <c r="M32" s="31">
        <f t="shared" si="7"/>
        <v>0.44713447415580304</v>
      </c>
      <c r="N32" s="31">
        <f t="shared" si="7"/>
        <v>0.43529453741035429</v>
      </c>
      <c r="O32" s="22">
        <f t="shared" si="7"/>
        <v>0.44529520777538301</v>
      </c>
      <c r="P32" s="31">
        <f t="shared" si="7"/>
        <v>0.49299535762704905</v>
      </c>
      <c r="Q32" s="31">
        <f t="shared" si="7"/>
        <v>0.49375569308827155</v>
      </c>
      <c r="R32" s="31">
        <f t="shared" si="7"/>
        <v>0.46198200701656883</v>
      </c>
      <c r="S32" s="22">
        <f t="shared" si="7"/>
        <v>0.48316813799643271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2917</v>
      </c>
      <c r="E34" s="15">
        <v>3072</v>
      </c>
      <c r="F34" s="15">
        <v>3047</v>
      </c>
      <c r="G34" s="16">
        <f>(+D34+E34+F34)/3</f>
        <v>3012</v>
      </c>
      <c r="H34" s="25">
        <v>3456</v>
      </c>
      <c r="I34" s="25">
        <v>3212</v>
      </c>
      <c r="J34" s="25">
        <v>3098</v>
      </c>
      <c r="K34" s="16">
        <f>(+H34+I34+J34)/3</f>
        <v>3255.3333333333335</v>
      </c>
      <c r="L34" s="26">
        <f t="shared" ref="L34:S36" si="8">(+D34/D$54)*100</f>
        <v>2.4653065364006697</v>
      </c>
      <c r="M34" s="26">
        <f t="shared" si="8"/>
        <v>2.6986190660248077</v>
      </c>
      <c r="N34" s="26">
        <f t="shared" si="8"/>
        <v>2.7179148678060443</v>
      </c>
      <c r="O34" s="19">
        <f t="shared" si="8"/>
        <v>2.6247146102141947</v>
      </c>
      <c r="P34" s="26">
        <f t="shared" si="8"/>
        <v>2.8396532599318025</v>
      </c>
      <c r="Q34" s="26">
        <f t="shared" si="8"/>
        <v>2.7343849762060835</v>
      </c>
      <c r="R34" s="26">
        <f t="shared" si="8"/>
        <v>2.6902636423634028</v>
      </c>
      <c r="S34" s="19">
        <f t="shared" si="8"/>
        <v>2.7562032918651651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2916</v>
      </c>
      <c r="E35" s="15">
        <v>3070</v>
      </c>
      <c r="F35" s="15">
        <v>3045</v>
      </c>
      <c r="G35" s="21">
        <f>(+D35+E35+F35)/3</f>
        <v>3010.3333333333335</v>
      </c>
      <c r="H35" s="25">
        <v>3456</v>
      </c>
      <c r="I35" s="25">
        <v>3212</v>
      </c>
      <c r="J35" s="25">
        <v>3098</v>
      </c>
      <c r="K35" s="21">
        <f>(+H35+I35+J35)/3</f>
        <v>3255.3333333333335</v>
      </c>
      <c r="L35" s="26">
        <f t="shared" si="8"/>
        <v>2.4644613850340598</v>
      </c>
      <c r="M35" s="26">
        <f t="shared" si="8"/>
        <v>2.6968621525703647</v>
      </c>
      <c r="N35" s="26">
        <f t="shared" si="8"/>
        <v>2.7161308738002639</v>
      </c>
      <c r="O35" s="22">
        <f t="shared" si="8"/>
        <v>2.6232622448920311</v>
      </c>
      <c r="P35" s="26">
        <f t="shared" si="8"/>
        <v>2.8396532599318025</v>
      </c>
      <c r="Q35" s="26">
        <f t="shared" si="8"/>
        <v>2.7343849762060835</v>
      </c>
      <c r="R35" s="26">
        <f t="shared" si="8"/>
        <v>2.6902636423634028</v>
      </c>
      <c r="S35" s="22">
        <f t="shared" si="8"/>
        <v>2.7562032918651651</v>
      </c>
    </row>
    <row r="36" spans="1:20" ht="24" customHeight="1" x14ac:dyDescent="0.35">
      <c r="A36" s="23"/>
      <c r="B36" s="34"/>
      <c r="C36" s="24" t="s">
        <v>24</v>
      </c>
      <c r="D36" s="15">
        <v>1</v>
      </c>
      <c r="E36" s="15">
        <v>2</v>
      </c>
      <c r="F36" s="15">
        <v>2</v>
      </c>
      <c r="G36" s="21">
        <f>(+D36+E36+F36)/3</f>
        <v>1.6666666666666667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8.4515136660975984E-4</v>
      </c>
      <c r="M36" s="26">
        <f t="shared" si="8"/>
        <v>1.7569134544432343E-3</v>
      </c>
      <c r="N36" s="26">
        <f t="shared" si="8"/>
        <v>1.7839940057801404E-3</v>
      </c>
      <c r="O36" s="22">
        <f t="shared" si="8"/>
        <v>1.4523653221636757E-3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91</v>
      </c>
      <c r="E38" s="29">
        <v>76</v>
      </c>
      <c r="F38" s="29">
        <v>49</v>
      </c>
      <c r="G38" s="16">
        <f>(+D38+E38+F38)/3</f>
        <v>72</v>
      </c>
      <c r="H38" s="30">
        <v>87</v>
      </c>
      <c r="I38" s="30">
        <v>73</v>
      </c>
      <c r="J38" s="30">
        <v>48</v>
      </c>
      <c r="K38" s="16">
        <f>(+H38+I38+J38)/3</f>
        <v>69.333333333333329</v>
      </c>
      <c r="L38" s="31">
        <f t="shared" ref="L38:S38" si="9">(+D38/D$54)*100</f>
        <v>7.690877436148813E-2</v>
      </c>
      <c r="M38" s="31">
        <f t="shared" si="9"/>
        <v>6.6762711268842895E-2</v>
      </c>
      <c r="N38" s="31">
        <f t="shared" si="9"/>
        <v>4.3707853141613441E-2</v>
      </c>
      <c r="O38" s="19">
        <f t="shared" si="9"/>
        <v>6.2742181917470788E-2</v>
      </c>
      <c r="P38" s="31">
        <f t="shared" si="9"/>
        <v>7.1484326855922098E-2</v>
      </c>
      <c r="Q38" s="31">
        <f t="shared" si="9"/>
        <v>6.2145113095592806E-2</v>
      </c>
      <c r="R38" s="31">
        <f t="shared" si="9"/>
        <v>4.1682587099239291E-2</v>
      </c>
      <c r="S38" s="19">
        <f t="shared" si="9"/>
        <v>5.870267097152921E-2</v>
      </c>
      <c r="T38" s="51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47</v>
      </c>
      <c r="E40" s="15">
        <v>139</v>
      </c>
      <c r="F40" s="15">
        <v>79</v>
      </c>
      <c r="G40" s="16">
        <f>(+D40+E40+F40)/3</f>
        <v>88.333333333333329</v>
      </c>
      <c r="H40" s="25">
        <v>177</v>
      </c>
      <c r="I40" s="25">
        <v>141</v>
      </c>
      <c r="J40" s="25">
        <v>198</v>
      </c>
      <c r="K40" s="16">
        <f>(+H40+I40+J40)/3</f>
        <v>172</v>
      </c>
      <c r="L40" s="26">
        <f t="shared" ref="L40:S42" si="10">(+D40/D$54)*100</f>
        <v>3.972211423065871E-2</v>
      </c>
      <c r="M40" s="26">
        <f t="shared" si="10"/>
        <v>0.12210548508380477</v>
      </c>
      <c r="N40" s="26">
        <f t="shared" si="10"/>
        <v>7.046776322831555E-2</v>
      </c>
      <c r="O40" s="19">
        <f t="shared" si="10"/>
        <v>7.69753620746748E-2</v>
      </c>
      <c r="P40" s="26">
        <f t="shared" si="10"/>
        <v>0.14543363049997945</v>
      </c>
      <c r="Q40" s="26">
        <f t="shared" si="10"/>
        <v>0.12003371159559706</v>
      </c>
      <c r="R40" s="26">
        <f t="shared" si="10"/>
        <v>0.17194067178436209</v>
      </c>
      <c r="S40" s="19">
        <f t="shared" si="10"/>
        <v>0.14562777991013978</v>
      </c>
      <c r="T40" s="51"/>
    </row>
    <row r="41" spans="1:20" ht="24" customHeight="1" x14ac:dyDescent="0.35">
      <c r="A41" s="23"/>
      <c r="B41" s="23"/>
      <c r="C41" s="24" t="s">
        <v>27</v>
      </c>
      <c r="D41" s="15">
        <v>0</v>
      </c>
      <c r="E41" s="15">
        <v>7</v>
      </c>
      <c r="F41" s="15">
        <v>12</v>
      </c>
      <c r="G41" s="21">
        <f>(+D41+E41+F41)/3</f>
        <v>6.333333333333333</v>
      </c>
      <c r="H41" s="25">
        <v>52</v>
      </c>
      <c r="I41" s="25">
        <v>31</v>
      </c>
      <c r="J41" s="25">
        <v>41</v>
      </c>
      <c r="K41" s="21">
        <f>(+H41+I41+J41)/3</f>
        <v>41.333333333333336</v>
      </c>
      <c r="L41" s="26">
        <f t="shared" si="10"/>
        <v>0</v>
      </c>
      <c r="M41" s="26">
        <f t="shared" si="10"/>
        <v>6.1491970905513194E-3</v>
      </c>
      <c r="N41" s="26">
        <f t="shared" si="10"/>
        <v>1.0703964034680843E-2</v>
      </c>
      <c r="O41" s="22">
        <f t="shared" si="10"/>
        <v>5.5189882242219672E-3</v>
      </c>
      <c r="P41" s="26">
        <f t="shared" si="10"/>
        <v>4.2726264327677579E-2</v>
      </c>
      <c r="Q41" s="26">
        <f t="shared" si="10"/>
        <v>2.6390390492648998E-2</v>
      </c>
      <c r="R41" s="26">
        <f t="shared" si="10"/>
        <v>3.5603876480600233E-2</v>
      </c>
      <c r="S41" s="22">
        <f t="shared" si="10"/>
        <v>3.4995823079180879E-2</v>
      </c>
    </row>
    <row r="42" spans="1:20" ht="24" customHeight="1" x14ac:dyDescent="0.35">
      <c r="A42" s="23"/>
      <c r="B42" s="23"/>
      <c r="C42" s="24" t="s">
        <v>19</v>
      </c>
      <c r="D42" s="15">
        <v>47</v>
      </c>
      <c r="E42" s="15">
        <v>132</v>
      </c>
      <c r="F42" s="15">
        <v>67</v>
      </c>
      <c r="G42" s="21">
        <f>(+D42+E42+F42)/3</f>
        <v>82</v>
      </c>
      <c r="H42" s="25">
        <v>125</v>
      </c>
      <c r="I42" s="25">
        <v>110</v>
      </c>
      <c r="J42" s="25">
        <v>157</v>
      </c>
      <c r="K42" s="21">
        <f>(+H42+I42+J42)/3</f>
        <v>130.66666666666666</v>
      </c>
      <c r="L42" s="26">
        <f t="shared" si="10"/>
        <v>3.972211423065871E-2</v>
      </c>
      <c r="M42" s="26">
        <f t="shared" si="10"/>
        <v>0.11595628799325344</v>
      </c>
      <c r="N42" s="26">
        <f t="shared" si="10"/>
        <v>5.9763799193634712E-2</v>
      </c>
      <c r="O42" s="22">
        <f t="shared" si="10"/>
        <v>7.1456373850452851E-2</v>
      </c>
      <c r="P42" s="26">
        <f t="shared" si="10"/>
        <v>0.10270736617230188</v>
      </c>
      <c r="Q42" s="26">
        <f t="shared" si="10"/>
        <v>9.3643321102948068E-2</v>
      </c>
      <c r="R42" s="26">
        <f t="shared" si="10"/>
        <v>0.13633679530376186</v>
      </c>
      <c r="S42" s="22">
        <f t="shared" si="10"/>
        <v>0.1106319568309589</v>
      </c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6</v>
      </c>
      <c r="E44" s="29">
        <v>7</v>
      </c>
      <c r="F44" s="29">
        <v>13</v>
      </c>
      <c r="G44" s="16">
        <f>(+D44+E44+F44)/3</f>
        <v>8.6666666666666661</v>
      </c>
      <c r="H44" s="30">
        <v>5</v>
      </c>
      <c r="I44" s="30">
        <v>3</v>
      </c>
      <c r="J44" s="42">
        <v>2</v>
      </c>
      <c r="K44" s="16">
        <f>(+H44+I44+J44)/3</f>
        <v>3.3333333333333335</v>
      </c>
      <c r="L44" s="31">
        <f t="shared" ref="L44:S44" si="11">(+D44/D$54)*100</f>
        <v>5.0709081996585586E-3</v>
      </c>
      <c r="M44" s="31">
        <f t="shared" si="11"/>
        <v>6.1491970905513194E-3</v>
      </c>
      <c r="N44" s="43">
        <f t="shared" si="11"/>
        <v>1.1595961037570914E-2</v>
      </c>
      <c r="O44" s="19">
        <f t="shared" si="11"/>
        <v>7.5522996752511121E-3</v>
      </c>
      <c r="P44" s="31">
        <f t="shared" si="11"/>
        <v>4.1082946468920748E-3</v>
      </c>
      <c r="Q44" s="31">
        <f t="shared" si="11"/>
        <v>2.5539087573531291E-3</v>
      </c>
      <c r="R44" s="43">
        <f t="shared" si="11"/>
        <v>1.7367744624683038E-3</v>
      </c>
      <c r="S44" s="19">
        <f t="shared" si="11"/>
        <v>2.8222437967081355E-3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45</v>
      </c>
      <c r="E46" s="15">
        <v>126</v>
      </c>
      <c r="F46" s="15">
        <v>136</v>
      </c>
      <c r="G46" s="16">
        <f>(+D46+E46+F46)/3</f>
        <v>102.33333333333333</v>
      </c>
      <c r="H46" s="25">
        <v>144</v>
      </c>
      <c r="I46" s="25">
        <v>134</v>
      </c>
      <c r="J46" s="25">
        <v>145</v>
      </c>
      <c r="K46" s="16">
        <f>(+H46+I46+J46)/3</f>
        <v>141</v>
      </c>
      <c r="L46" s="26">
        <f t="shared" ref="L46:S46" si="12">(+D46/D$54)*100</f>
        <v>3.8031811497439193E-2</v>
      </c>
      <c r="M46" s="26">
        <f t="shared" si="12"/>
        <v>0.11068554762992376</v>
      </c>
      <c r="N46" s="26">
        <f t="shared" si="12"/>
        <v>0.12131159239304956</v>
      </c>
      <c r="O46" s="19">
        <f t="shared" si="12"/>
        <v>8.9175230780849685E-2</v>
      </c>
      <c r="P46" s="26">
        <f t="shared" si="12"/>
        <v>0.11831888583049176</v>
      </c>
      <c r="Q46" s="26">
        <f t="shared" si="12"/>
        <v>0.1140745911617731</v>
      </c>
      <c r="R46" s="26">
        <f t="shared" si="12"/>
        <v>0.12591614852895203</v>
      </c>
      <c r="S46" s="19">
        <f t="shared" si="12"/>
        <v>0.11938091260075413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8</v>
      </c>
      <c r="E48" s="29">
        <v>3</v>
      </c>
      <c r="F48" s="29">
        <v>5</v>
      </c>
      <c r="G48" s="16">
        <f t="shared" ref="G48:G53" si="13">(+D48+E48+F48)/3</f>
        <v>5.333333333333333</v>
      </c>
      <c r="H48" s="30">
        <v>4</v>
      </c>
      <c r="I48" s="30">
        <v>3</v>
      </c>
      <c r="J48" s="30">
        <v>7</v>
      </c>
      <c r="K48" s="16">
        <f t="shared" ref="K48:K53" si="14">(+H48+I48+J48)/3</f>
        <v>4.666666666666667</v>
      </c>
      <c r="L48" s="31">
        <f t="shared" ref="L48:S53" si="15">(+D48/D$54)*100</f>
        <v>6.7612109328780787E-3</v>
      </c>
      <c r="M48" s="31">
        <f t="shared" si="15"/>
        <v>2.6353701816648513E-3</v>
      </c>
      <c r="N48" s="31">
        <f t="shared" si="15"/>
        <v>4.4599850144503511E-3</v>
      </c>
      <c r="O48" s="19">
        <f t="shared" si="15"/>
        <v>4.6475690309237616E-3</v>
      </c>
      <c r="P48" s="31">
        <f t="shared" si="15"/>
        <v>3.28663571751366E-3</v>
      </c>
      <c r="Q48" s="31">
        <f t="shared" si="15"/>
        <v>2.5539087573531291E-3</v>
      </c>
      <c r="R48" s="31">
        <f t="shared" si="15"/>
        <v>6.0787106186390629E-3</v>
      </c>
      <c r="S48" s="19">
        <f t="shared" si="15"/>
        <v>3.9511413153913892E-3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710</v>
      </c>
      <c r="E53" s="66">
        <v>366</v>
      </c>
      <c r="F53" s="66">
        <v>405</v>
      </c>
      <c r="G53" s="67">
        <f t="shared" si="13"/>
        <v>493.66666666666669</v>
      </c>
      <c r="H53" s="30">
        <v>716</v>
      </c>
      <c r="I53" s="30">
        <v>366</v>
      </c>
      <c r="J53" s="30">
        <v>413</v>
      </c>
      <c r="K53" s="67">
        <f t="shared" si="14"/>
        <v>498.33333333333331</v>
      </c>
      <c r="L53" s="31">
        <f t="shared" si="15"/>
        <v>0.60005747029292944</v>
      </c>
      <c r="M53" s="31">
        <f t="shared" si="15"/>
        <v>0.32151516216311182</v>
      </c>
      <c r="N53" s="31">
        <f t="shared" si="15"/>
        <v>0.36125878617047846</v>
      </c>
      <c r="O53" s="68">
        <f t="shared" si="15"/>
        <v>0.43019060842488072</v>
      </c>
      <c r="P53" s="31">
        <f t="shared" si="15"/>
        <v>0.5883077934349451</v>
      </c>
      <c r="Q53" s="31">
        <f t="shared" si="15"/>
        <v>0.31157686839708171</v>
      </c>
      <c r="R53" s="31">
        <f t="shared" si="15"/>
        <v>0.35864392649970478</v>
      </c>
      <c r="S53" s="68">
        <f t="shared" si="15"/>
        <v>0.42192544760786621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118322</v>
      </c>
      <c r="E54" s="46">
        <v>113836</v>
      </c>
      <c r="F54" s="46">
        <v>112108</v>
      </c>
      <c r="G54" s="70">
        <f>G13+G23+G29+G25+G34+G44+G40+G21+G46+G48+G49+G9+G53+G38</f>
        <v>114755.33333333334</v>
      </c>
      <c r="H54" s="46">
        <v>121705</v>
      </c>
      <c r="I54" s="46">
        <v>117467</v>
      </c>
      <c r="J54" s="46">
        <v>115156</v>
      </c>
      <c r="K54" s="70">
        <f t="shared" ref="K54:S54" si="16">K13+K23+K29+K25+K34+K44+K40+K21+K46+K48+K49+K9+K53+K38</f>
        <v>118109.33333333331</v>
      </c>
      <c r="L54" s="71">
        <f t="shared" si="16"/>
        <v>99.999999999999986</v>
      </c>
      <c r="M54" s="71">
        <f t="shared" si="16"/>
        <v>100</v>
      </c>
      <c r="N54" s="71">
        <f t="shared" si="16"/>
        <v>100</v>
      </c>
      <c r="O54" s="72">
        <f t="shared" si="16"/>
        <v>99.999999999999986</v>
      </c>
      <c r="P54" s="71">
        <f t="shared" si="16"/>
        <v>100.00000000000001</v>
      </c>
      <c r="Q54" s="71">
        <f t="shared" si="16"/>
        <v>100</v>
      </c>
      <c r="R54" s="71">
        <f t="shared" si="16"/>
        <v>100.00000000000001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100742</v>
      </c>
      <c r="E9" s="15">
        <v>97547</v>
      </c>
      <c r="F9" s="15">
        <v>91317</v>
      </c>
      <c r="G9" s="16">
        <f t="shared" ref="G9:G16" si="0">(+D9+E9+F9)/3</f>
        <v>96535.333333333328</v>
      </c>
      <c r="H9" s="17">
        <v>103202</v>
      </c>
      <c r="I9" s="17">
        <v>100038</v>
      </c>
      <c r="J9" s="17">
        <v>94674</v>
      </c>
      <c r="K9" s="16">
        <f t="shared" ref="K9:K16" si="1">(+H9+I9+J9)/3</f>
        <v>99304.666666666672</v>
      </c>
      <c r="L9" s="18">
        <f t="shared" ref="L9:S16" si="2">(+D9/D$54)*100</f>
        <v>82.185366172019684</v>
      </c>
      <c r="M9" s="18">
        <f t="shared" si="2"/>
        <v>82.471951910313749</v>
      </c>
      <c r="N9" s="18">
        <f t="shared" si="2"/>
        <v>81.451584130155567</v>
      </c>
      <c r="O9" s="19">
        <f t="shared" si="2"/>
        <v>82.048332719494582</v>
      </c>
      <c r="P9" s="18">
        <f t="shared" si="2"/>
        <v>82.063311572133998</v>
      </c>
      <c r="Q9" s="18">
        <f t="shared" si="2"/>
        <v>82.255916065056155</v>
      </c>
      <c r="R9" s="18">
        <f t="shared" si="2"/>
        <v>81.843408802095482</v>
      </c>
      <c r="S9" s="19">
        <f t="shared" si="2"/>
        <v>82.057765511466613</v>
      </c>
      <c r="T9" s="51"/>
    </row>
    <row r="10" spans="1:20" ht="24" customHeight="1" x14ac:dyDescent="0.35">
      <c r="A10" s="13"/>
      <c r="B10" s="13"/>
      <c r="C10" s="20" t="s">
        <v>73</v>
      </c>
      <c r="D10" s="15">
        <v>99506</v>
      </c>
      <c r="E10" s="15">
        <v>96449</v>
      </c>
      <c r="F10" s="15">
        <v>90157</v>
      </c>
      <c r="G10" s="21">
        <f t="shared" si="0"/>
        <v>95370.666666666672</v>
      </c>
      <c r="H10" s="17">
        <v>99506</v>
      </c>
      <c r="I10" s="17">
        <v>96449</v>
      </c>
      <c r="J10" s="17">
        <v>90157</v>
      </c>
      <c r="K10" s="21">
        <f t="shared" si="1"/>
        <v>95370.666666666672</v>
      </c>
      <c r="L10" s="18">
        <f t="shared" si="2"/>
        <v>81.17703684970509</v>
      </c>
      <c r="M10" s="18">
        <f t="shared" si="2"/>
        <v>81.543638346621123</v>
      </c>
      <c r="N10" s="18">
        <f t="shared" si="2"/>
        <v>80.416904524047382</v>
      </c>
      <c r="O10" s="22">
        <f t="shared" si="2"/>
        <v>81.058446893503714</v>
      </c>
      <c r="P10" s="18">
        <f t="shared" si="2"/>
        <v>79.124356904873608</v>
      </c>
      <c r="Q10" s="18">
        <f t="shared" si="2"/>
        <v>79.304872633985099</v>
      </c>
      <c r="R10" s="18">
        <f t="shared" si="2"/>
        <v>77.938570329451835</v>
      </c>
      <c r="S10" s="22">
        <f t="shared" si="2"/>
        <v>78.807009425595098</v>
      </c>
    </row>
    <row r="11" spans="1:20" ht="24" customHeight="1" x14ac:dyDescent="0.35">
      <c r="A11" s="13"/>
      <c r="B11" s="13"/>
      <c r="C11" s="20" t="s">
        <v>74</v>
      </c>
      <c r="D11" s="15">
        <v>85</v>
      </c>
      <c r="E11" s="15">
        <v>70</v>
      </c>
      <c r="F11" s="15">
        <v>64</v>
      </c>
      <c r="G11" s="21">
        <f t="shared" si="0"/>
        <v>73</v>
      </c>
      <c r="H11" s="17">
        <v>30</v>
      </c>
      <c r="I11" s="17">
        <v>26</v>
      </c>
      <c r="J11" s="17">
        <v>24</v>
      </c>
      <c r="K11" s="21">
        <f t="shared" si="1"/>
        <v>26.666666666666668</v>
      </c>
      <c r="L11" s="18">
        <f t="shared" si="2"/>
        <v>6.9343035919692611E-2</v>
      </c>
      <c r="M11" s="18">
        <f t="shared" si="2"/>
        <v>5.9182103331952417E-2</v>
      </c>
      <c r="N11" s="18">
        <f t="shared" si="2"/>
        <v>5.7085771371485655E-2</v>
      </c>
      <c r="O11" s="22">
        <f t="shared" si="2"/>
        <v>6.2044932997138577E-2</v>
      </c>
      <c r="P11" s="18">
        <f t="shared" si="2"/>
        <v>2.3855151519970738E-2</v>
      </c>
      <c r="Q11" s="18">
        <f t="shared" si="2"/>
        <v>2.137841437945041E-2</v>
      </c>
      <c r="R11" s="18">
        <f t="shared" si="2"/>
        <v>2.074742602245909E-2</v>
      </c>
      <c r="S11" s="22">
        <f t="shared" si="2"/>
        <v>2.2035289516160132E-2</v>
      </c>
    </row>
    <row r="12" spans="1:20" ht="24" customHeight="1" x14ac:dyDescent="0.35">
      <c r="A12" s="13"/>
      <c r="B12" s="13"/>
      <c r="C12" s="20" t="s">
        <v>75</v>
      </c>
      <c r="D12" s="15">
        <v>1151</v>
      </c>
      <c r="E12" s="15">
        <v>1028</v>
      </c>
      <c r="F12" s="15">
        <v>1096</v>
      </c>
      <c r="G12" s="21">
        <f t="shared" si="0"/>
        <v>1091.6666666666667</v>
      </c>
      <c r="H12" s="17">
        <v>3666</v>
      </c>
      <c r="I12" s="17">
        <v>3563</v>
      </c>
      <c r="J12" s="17">
        <v>4493</v>
      </c>
      <c r="K12" s="21">
        <f t="shared" si="1"/>
        <v>3907.3333333333335</v>
      </c>
      <c r="L12" s="18">
        <f t="shared" si="2"/>
        <v>0.93898628639489634</v>
      </c>
      <c r="M12" s="18">
        <f t="shared" si="2"/>
        <v>0.86913146036067257</v>
      </c>
      <c r="N12" s="18">
        <f t="shared" si="2"/>
        <v>0.97759383473669192</v>
      </c>
      <c r="O12" s="22">
        <f t="shared" si="2"/>
        <v>0.92784089299373895</v>
      </c>
      <c r="P12" s="18">
        <f t="shared" si="2"/>
        <v>2.9150995157404243</v>
      </c>
      <c r="Q12" s="18">
        <f t="shared" si="2"/>
        <v>2.9296650166916081</v>
      </c>
      <c r="R12" s="18">
        <f t="shared" si="2"/>
        <v>3.8840910466211951</v>
      </c>
      <c r="S12" s="22">
        <f t="shared" si="2"/>
        <v>3.228720796355363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12829</v>
      </c>
      <c r="E13" s="29">
        <v>12647</v>
      </c>
      <c r="F13" s="29">
        <v>12179</v>
      </c>
      <c r="G13" s="16">
        <f t="shared" si="0"/>
        <v>12551.666666666666</v>
      </c>
      <c r="H13" s="30">
        <v>12829</v>
      </c>
      <c r="I13" s="30">
        <v>12647</v>
      </c>
      <c r="J13" s="30">
        <v>12179</v>
      </c>
      <c r="K13" s="16">
        <f t="shared" si="1"/>
        <v>12551.666666666666</v>
      </c>
      <c r="L13" s="31">
        <f t="shared" si="2"/>
        <v>10.465903621338075</v>
      </c>
      <c r="M13" s="31">
        <f t="shared" si="2"/>
        <v>10.692515154845745</v>
      </c>
      <c r="N13" s="31">
        <f t="shared" si="2"/>
        <v>10.863243898958185</v>
      </c>
      <c r="O13" s="19">
        <f t="shared" si="2"/>
        <v>10.668045442955492</v>
      </c>
      <c r="P13" s="31">
        <f t="shared" si="2"/>
        <v>10.20125796165682</v>
      </c>
      <c r="Q13" s="31">
        <f t="shared" si="2"/>
        <v>10.398954102188821</v>
      </c>
      <c r="R13" s="31">
        <f t="shared" si="2"/>
        <v>10.528454230313718</v>
      </c>
      <c r="S13" s="19">
        <f t="shared" si="2"/>
        <v>10.37173533413762</v>
      </c>
      <c r="T13" s="51"/>
    </row>
    <row r="14" spans="1:20" ht="24" customHeight="1" x14ac:dyDescent="0.35">
      <c r="A14" s="27"/>
      <c r="B14" s="27"/>
      <c r="C14" s="32" t="s">
        <v>6</v>
      </c>
      <c r="D14" s="29">
        <v>8170</v>
      </c>
      <c r="E14" s="29">
        <v>7825</v>
      </c>
      <c r="F14" s="29">
        <v>7701</v>
      </c>
      <c r="G14" s="21">
        <f t="shared" si="0"/>
        <v>7898.666666666667</v>
      </c>
      <c r="H14" s="30">
        <v>8170</v>
      </c>
      <c r="I14" s="30">
        <v>7825</v>
      </c>
      <c r="J14" s="30">
        <v>7701</v>
      </c>
      <c r="K14" s="21">
        <f t="shared" si="1"/>
        <v>7898.666666666667</v>
      </c>
      <c r="L14" s="31">
        <f t="shared" si="2"/>
        <v>6.6650894525163356</v>
      </c>
      <c r="M14" s="31">
        <f t="shared" si="2"/>
        <v>6.6157136938932517</v>
      </c>
      <c r="N14" s="31">
        <f t="shared" si="2"/>
        <v>6.8690238333095479</v>
      </c>
      <c r="O14" s="22">
        <f t="shared" si="2"/>
        <v>6.7133184123296612</v>
      </c>
      <c r="P14" s="31">
        <f t="shared" si="2"/>
        <v>6.4965529306053647</v>
      </c>
      <c r="Q14" s="31">
        <f t="shared" si="2"/>
        <v>6.4340804815076718</v>
      </c>
      <c r="R14" s="31">
        <f t="shared" si="2"/>
        <v>6.6573303249565603</v>
      </c>
      <c r="S14" s="22">
        <f t="shared" si="2"/>
        <v>6.5268527546866313</v>
      </c>
    </row>
    <row r="15" spans="1:20" ht="24" customHeight="1" x14ac:dyDescent="0.35">
      <c r="A15" s="27"/>
      <c r="B15" s="27"/>
      <c r="C15" s="32" t="s">
        <v>7</v>
      </c>
      <c r="D15" s="29">
        <v>4349</v>
      </c>
      <c r="E15" s="29">
        <v>4510</v>
      </c>
      <c r="F15" s="29">
        <v>4002</v>
      </c>
      <c r="G15" s="21">
        <f t="shared" si="0"/>
        <v>4287</v>
      </c>
      <c r="H15" s="30">
        <v>4349</v>
      </c>
      <c r="I15" s="30">
        <v>4510</v>
      </c>
      <c r="J15" s="30">
        <v>4002</v>
      </c>
      <c r="K15" s="21">
        <f t="shared" si="1"/>
        <v>4287</v>
      </c>
      <c r="L15" s="31">
        <f t="shared" si="2"/>
        <v>3.5479160378205075</v>
      </c>
      <c r="M15" s="31">
        <f t="shared" si="2"/>
        <v>3.8130183718157915</v>
      </c>
      <c r="N15" s="31">
        <f t="shared" si="2"/>
        <v>3.5696446410732121</v>
      </c>
      <c r="O15" s="22">
        <f t="shared" si="2"/>
        <v>3.6436524350511377</v>
      </c>
      <c r="P15" s="31">
        <f t="shared" si="2"/>
        <v>3.4582017986784246</v>
      </c>
      <c r="Q15" s="31">
        <f t="shared" si="2"/>
        <v>3.7083326481277443</v>
      </c>
      <c r="R15" s="31">
        <f t="shared" si="2"/>
        <v>3.459633289245053</v>
      </c>
      <c r="S15" s="22">
        <f t="shared" si="2"/>
        <v>3.5424482308416931</v>
      </c>
    </row>
    <row r="16" spans="1:20" ht="24" customHeight="1" x14ac:dyDescent="0.35">
      <c r="A16" s="27"/>
      <c r="B16" s="27"/>
      <c r="C16" s="32" t="s">
        <v>8</v>
      </c>
      <c r="D16" s="29">
        <v>310</v>
      </c>
      <c r="E16" s="29">
        <v>312</v>
      </c>
      <c r="F16" s="29">
        <v>476</v>
      </c>
      <c r="G16" s="21">
        <f t="shared" si="0"/>
        <v>366</v>
      </c>
      <c r="H16" s="30">
        <v>310</v>
      </c>
      <c r="I16" s="30">
        <v>312</v>
      </c>
      <c r="J16" s="30">
        <v>476</v>
      </c>
      <c r="K16" s="21">
        <f t="shared" si="1"/>
        <v>366</v>
      </c>
      <c r="L16" s="31">
        <f t="shared" si="2"/>
        <v>0.25289813100123187</v>
      </c>
      <c r="M16" s="31">
        <f t="shared" si="2"/>
        <v>0.26378308913670223</v>
      </c>
      <c r="N16" s="31">
        <f t="shared" si="2"/>
        <v>0.42457542457542458</v>
      </c>
      <c r="O16" s="22">
        <f t="shared" si="2"/>
        <v>0.31107459557469475</v>
      </c>
      <c r="P16" s="31">
        <f t="shared" si="2"/>
        <v>0.24650323237303098</v>
      </c>
      <c r="Q16" s="31">
        <f t="shared" si="2"/>
        <v>0.25654097255340491</v>
      </c>
      <c r="R16" s="31">
        <f t="shared" si="2"/>
        <v>0.4114906161121053</v>
      </c>
      <c r="S16" s="22">
        <f t="shared" si="2"/>
        <v>0.3024343486092978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148</v>
      </c>
      <c r="E18" s="29">
        <v>164</v>
      </c>
      <c r="F18" s="29">
        <v>320</v>
      </c>
      <c r="G18" s="21">
        <f>(+D18+E18+F18)/3</f>
        <v>210.66666666666666</v>
      </c>
      <c r="H18" s="30">
        <v>148</v>
      </c>
      <c r="I18" s="30">
        <v>164</v>
      </c>
      <c r="J18" s="30">
        <v>320</v>
      </c>
      <c r="K18" s="21">
        <f>(+H18+I18+J18)/3</f>
        <v>210.66666666666666</v>
      </c>
      <c r="L18" s="31">
        <f t="shared" ref="L18:S19" si="3">(+D18/D$54)*100</f>
        <v>0.1207384625425236</v>
      </c>
      <c r="M18" s="31">
        <f t="shared" si="3"/>
        <v>0.13865521352057422</v>
      </c>
      <c r="N18" s="31">
        <f t="shared" si="3"/>
        <v>0.28542885685742825</v>
      </c>
      <c r="O18" s="22">
        <f t="shared" si="3"/>
        <v>0.17905204408306655</v>
      </c>
      <c r="P18" s="31">
        <f t="shared" si="3"/>
        <v>0.11768541416518896</v>
      </c>
      <c r="Q18" s="31">
        <f t="shared" si="3"/>
        <v>0.13484845993191796</v>
      </c>
      <c r="R18" s="31">
        <f t="shared" si="3"/>
        <v>0.27663234696612116</v>
      </c>
      <c r="S18" s="22">
        <f t="shared" si="3"/>
        <v>0.17407878717766501</v>
      </c>
    </row>
    <row r="19" spans="1:20" ht="24" customHeight="1" x14ac:dyDescent="0.35">
      <c r="A19" s="27"/>
      <c r="B19" s="27"/>
      <c r="C19" s="32" t="s">
        <v>11</v>
      </c>
      <c r="D19" s="29">
        <v>7</v>
      </c>
      <c r="E19" s="29">
        <v>7</v>
      </c>
      <c r="F19" s="29">
        <v>3</v>
      </c>
      <c r="G19" s="21">
        <f>(+D19+E19+F19)/3</f>
        <v>5.666666666666667</v>
      </c>
      <c r="H19" s="30">
        <v>7</v>
      </c>
      <c r="I19" s="30">
        <v>7</v>
      </c>
      <c r="J19" s="30">
        <v>3</v>
      </c>
      <c r="K19" s="21">
        <f>(+H19+I19+J19)/3</f>
        <v>5.666666666666667</v>
      </c>
      <c r="L19" s="31">
        <f t="shared" si="3"/>
        <v>5.7106029580923324E-3</v>
      </c>
      <c r="M19" s="31">
        <f t="shared" si="3"/>
        <v>5.9182103331952424E-3</v>
      </c>
      <c r="N19" s="31">
        <f t="shared" si="3"/>
        <v>2.6758955330383901E-3</v>
      </c>
      <c r="O19" s="22">
        <f t="shared" si="3"/>
        <v>4.8162733376774236E-3</v>
      </c>
      <c r="P19" s="31">
        <f t="shared" si="3"/>
        <v>5.5662020213265049E-3</v>
      </c>
      <c r="Q19" s="31">
        <f t="shared" si="3"/>
        <v>5.7557269483135718E-3</v>
      </c>
      <c r="R19" s="31">
        <f t="shared" si="3"/>
        <v>2.5934282528073862E-3</v>
      </c>
      <c r="S19" s="22">
        <f t="shared" si="3"/>
        <v>4.6824990221840277E-3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812</v>
      </c>
      <c r="E21" s="15">
        <v>803</v>
      </c>
      <c r="F21" s="15">
        <v>746</v>
      </c>
      <c r="G21" s="16">
        <f>(+D21+E21+F21)/3</f>
        <v>787</v>
      </c>
      <c r="H21" s="25">
        <v>1353</v>
      </c>
      <c r="I21" s="25">
        <v>1318</v>
      </c>
      <c r="J21" s="25">
        <v>1275</v>
      </c>
      <c r="K21" s="16">
        <f>(+H21+I21+J21)/3</f>
        <v>1315.3333333333333</v>
      </c>
      <c r="L21" s="26">
        <f t="shared" ref="L21:S21" si="4">(+D21/D$54)*100</f>
        <v>0.66242994313871062</v>
      </c>
      <c r="M21" s="26">
        <f t="shared" si="4"/>
        <v>0.67890327107939696</v>
      </c>
      <c r="N21" s="26">
        <f t="shared" si="4"/>
        <v>0.66540602254887971</v>
      </c>
      <c r="O21" s="19">
        <f t="shared" si="4"/>
        <v>0.66889537354449391</v>
      </c>
      <c r="P21" s="26">
        <f t="shared" si="4"/>
        <v>1.0758673335506803</v>
      </c>
      <c r="Q21" s="26">
        <f t="shared" si="4"/>
        <v>1.0837211596967555</v>
      </c>
      <c r="R21" s="26">
        <f t="shared" si="4"/>
        <v>1.1022070074431389</v>
      </c>
      <c r="S21" s="19">
        <f t="shared" si="4"/>
        <v>1.0868906553845985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1932</v>
      </c>
      <c r="E23" s="29">
        <v>1739</v>
      </c>
      <c r="F23" s="29">
        <v>1650</v>
      </c>
      <c r="G23" s="16">
        <f>(+D23+E23+F23)/3</f>
        <v>1773.6666666666667</v>
      </c>
      <c r="H23" s="30">
        <v>2158</v>
      </c>
      <c r="I23" s="30">
        <v>1856</v>
      </c>
      <c r="J23" s="30">
        <v>1815</v>
      </c>
      <c r="K23" s="16">
        <f>(+H23+I23+J23)/3</f>
        <v>1943</v>
      </c>
      <c r="L23" s="31">
        <f t="shared" ref="L23:S23" si="5">(+D23/D$54)*100</f>
        <v>1.5761264164334838</v>
      </c>
      <c r="M23" s="31">
        <f t="shared" si="5"/>
        <v>1.4702525384895038</v>
      </c>
      <c r="N23" s="31">
        <f t="shared" si="5"/>
        <v>1.4717425431711146</v>
      </c>
      <c r="O23" s="19">
        <f t="shared" si="5"/>
        <v>1.5074935546930335</v>
      </c>
      <c r="P23" s="31">
        <f t="shared" si="5"/>
        <v>1.7159805660032283</v>
      </c>
      <c r="Q23" s="31">
        <f t="shared" si="5"/>
        <v>1.5260898880099985</v>
      </c>
      <c r="R23" s="31">
        <f t="shared" si="5"/>
        <v>1.5690240929484685</v>
      </c>
      <c r="S23" s="19">
        <f t="shared" si="5"/>
        <v>1.6055462823712174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82</v>
      </c>
      <c r="E25" s="15">
        <v>80</v>
      </c>
      <c r="F25" s="15">
        <v>79</v>
      </c>
      <c r="G25" s="16">
        <f>(+D25+E25+F25)/3</f>
        <v>80.333333333333329</v>
      </c>
      <c r="H25" s="25">
        <v>85</v>
      </c>
      <c r="I25" s="25">
        <v>96</v>
      </c>
      <c r="J25" s="25">
        <v>75</v>
      </c>
      <c r="K25" s="16">
        <f>(+H25+I25+J25)/3</f>
        <v>85.333333333333329</v>
      </c>
      <c r="L25" s="26">
        <f t="shared" ref="L25:S27" si="6">(+D25/D$54)*100</f>
        <v>6.6895634651938748E-2</v>
      </c>
      <c r="M25" s="26">
        <f t="shared" si="6"/>
        <v>6.7636689522231341E-2</v>
      </c>
      <c r="N25" s="26">
        <f t="shared" si="6"/>
        <v>7.0465249036677613E-2</v>
      </c>
      <c r="O25" s="19">
        <f t="shared" si="6"/>
        <v>6.8277757316485818E-2</v>
      </c>
      <c r="P25" s="26">
        <f t="shared" si="6"/>
        <v>6.7589595973250427E-2</v>
      </c>
      <c r="Q25" s="26">
        <f t="shared" si="6"/>
        <v>7.8935683862586134E-2</v>
      </c>
      <c r="R25" s="26">
        <f t="shared" si="6"/>
        <v>6.483570632018465E-2</v>
      </c>
      <c r="S25" s="19">
        <f t="shared" si="6"/>
        <v>7.0512926451712407E-2</v>
      </c>
      <c r="T25" s="51"/>
    </row>
    <row r="26" spans="1:20" ht="24" customHeight="1" x14ac:dyDescent="0.35">
      <c r="A26" s="23"/>
      <c r="B26" s="23"/>
      <c r="C26" s="24" t="s">
        <v>18</v>
      </c>
      <c r="D26" s="15">
        <v>82</v>
      </c>
      <c r="E26" s="15">
        <v>80</v>
      </c>
      <c r="F26" s="15">
        <v>79</v>
      </c>
      <c r="G26" s="21">
        <f>(+D26+E26+F26)/3</f>
        <v>80.333333333333329</v>
      </c>
      <c r="H26" s="25">
        <v>85</v>
      </c>
      <c r="I26" s="25">
        <v>96</v>
      </c>
      <c r="J26" s="25">
        <v>75</v>
      </c>
      <c r="K26" s="21">
        <f>(+H26+I26+J26)/3</f>
        <v>85.333333333333329</v>
      </c>
      <c r="L26" s="26">
        <f t="shared" si="6"/>
        <v>6.6895634651938748E-2</v>
      </c>
      <c r="M26" s="26">
        <f t="shared" si="6"/>
        <v>6.7636689522231341E-2</v>
      </c>
      <c r="N26" s="26">
        <f t="shared" si="6"/>
        <v>7.0465249036677613E-2</v>
      </c>
      <c r="O26" s="22">
        <f t="shared" si="6"/>
        <v>6.8277757316485818E-2</v>
      </c>
      <c r="P26" s="26">
        <f t="shared" si="6"/>
        <v>6.7589595973250427E-2</v>
      </c>
      <c r="Q26" s="26">
        <f t="shared" si="6"/>
        <v>7.8935683862586134E-2</v>
      </c>
      <c r="R26" s="26">
        <f t="shared" si="6"/>
        <v>6.483570632018465E-2</v>
      </c>
      <c r="S26" s="22">
        <f t="shared" si="6"/>
        <v>7.0512926451712407E-2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1904</v>
      </c>
      <c r="E29" s="29">
        <v>1717</v>
      </c>
      <c r="F29" s="29">
        <v>1500</v>
      </c>
      <c r="G29" s="16">
        <f>(+D29+E29+F29)/3</f>
        <v>1707</v>
      </c>
      <c r="H29" s="30">
        <v>1747</v>
      </c>
      <c r="I29" s="30">
        <v>1551</v>
      </c>
      <c r="J29" s="30">
        <v>1408</v>
      </c>
      <c r="K29" s="16">
        <f>(+H29+I29+J29)/3</f>
        <v>1568.6666666666667</v>
      </c>
      <c r="L29" s="31">
        <f t="shared" ref="L29:S32" si="7">(+D29/D$54)*100</f>
        <v>1.5532840046011143</v>
      </c>
      <c r="M29" s="31">
        <f t="shared" si="7"/>
        <v>1.4516524488708902</v>
      </c>
      <c r="N29" s="31">
        <f t="shared" si="7"/>
        <v>1.337947766519195</v>
      </c>
      <c r="O29" s="19">
        <f t="shared" si="7"/>
        <v>1.4508315154262403</v>
      </c>
      <c r="P29" s="31">
        <f t="shared" si="7"/>
        <v>1.3891649901796292</v>
      </c>
      <c r="Q29" s="31">
        <f t="shared" si="7"/>
        <v>1.2753046424049073</v>
      </c>
      <c r="R29" s="31">
        <f t="shared" si="7"/>
        <v>1.2171823266509332</v>
      </c>
      <c r="S29" s="19">
        <f t="shared" si="7"/>
        <v>1.2962259057881196</v>
      </c>
      <c r="T29" s="51"/>
    </row>
    <row r="30" spans="1:20" ht="24" customHeight="1" x14ac:dyDescent="0.35">
      <c r="A30" s="27"/>
      <c r="B30" s="33"/>
      <c r="C30" s="32" t="s">
        <v>53</v>
      </c>
      <c r="D30" s="29">
        <v>522</v>
      </c>
      <c r="E30" s="29">
        <v>469</v>
      </c>
      <c r="F30" s="29">
        <v>406</v>
      </c>
      <c r="G30" s="21">
        <f>(+D30+E30+F30)/3</f>
        <v>465.66666666666669</v>
      </c>
      <c r="H30" s="30">
        <v>697</v>
      </c>
      <c r="I30" s="30">
        <v>623</v>
      </c>
      <c r="J30" s="30">
        <v>582</v>
      </c>
      <c r="K30" s="21">
        <f>(+H30+I30+J30)/3</f>
        <v>634</v>
      </c>
      <c r="L30" s="31">
        <f t="shared" si="7"/>
        <v>0.42584782058917103</v>
      </c>
      <c r="M30" s="31">
        <f t="shared" si="7"/>
        <v>0.39652009232408125</v>
      </c>
      <c r="N30" s="31">
        <f t="shared" si="7"/>
        <v>0.36213786213786214</v>
      </c>
      <c r="O30" s="22">
        <f t="shared" si="7"/>
        <v>0.39578434427855064</v>
      </c>
      <c r="P30" s="31">
        <f t="shared" si="7"/>
        <v>0.55423468698065348</v>
      </c>
      <c r="Q30" s="31">
        <f t="shared" si="7"/>
        <v>0.51225969839990793</v>
      </c>
      <c r="R30" s="31">
        <f t="shared" si="7"/>
        <v>0.50312508104463294</v>
      </c>
      <c r="S30" s="22">
        <f t="shared" si="7"/>
        <v>0.52388900824670714</v>
      </c>
    </row>
    <row r="31" spans="1:20" ht="24" customHeight="1" x14ac:dyDescent="0.35">
      <c r="A31" s="27"/>
      <c r="B31" s="33"/>
      <c r="C31" s="32" t="s">
        <v>54</v>
      </c>
      <c r="D31" s="29">
        <v>771</v>
      </c>
      <c r="E31" s="29">
        <v>714</v>
      </c>
      <c r="F31" s="29">
        <v>644</v>
      </c>
      <c r="G31" s="21">
        <f>(+D31+E31+F31)/3</f>
        <v>709.66666666666663</v>
      </c>
      <c r="H31" s="30">
        <v>447</v>
      </c>
      <c r="I31" s="30">
        <v>373</v>
      </c>
      <c r="J31" s="30">
        <v>338</v>
      </c>
      <c r="K31" s="21">
        <f>(+H31+I31+J31)/3</f>
        <v>386</v>
      </c>
      <c r="L31" s="31">
        <f t="shared" si="7"/>
        <v>0.62898212581274116</v>
      </c>
      <c r="M31" s="31">
        <f t="shared" si="7"/>
        <v>0.60365745398591464</v>
      </c>
      <c r="N31" s="31">
        <f t="shared" si="7"/>
        <v>0.5744255744255744</v>
      </c>
      <c r="O31" s="22">
        <f t="shared" si="7"/>
        <v>0.60316740799501378</v>
      </c>
      <c r="P31" s="31">
        <f t="shared" si="7"/>
        <v>0.35544175764756403</v>
      </c>
      <c r="Q31" s="31">
        <f t="shared" si="7"/>
        <v>0.30669802167442317</v>
      </c>
      <c r="R31" s="31">
        <f t="shared" si="7"/>
        <v>0.29219291648296547</v>
      </c>
      <c r="S31" s="22">
        <f t="shared" si="7"/>
        <v>0.31896081574641788</v>
      </c>
    </row>
    <row r="32" spans="1:20" ht="24" customHeight="1" x14ac:dyDescent="0.35">
      <c r="A32" s="27"/>
      <c r="B32" s="33"/>
      <c r="C32" s="32" t="s">
        <v>55</v>
      </c>
      <c r="D32" s="29">
        <v>611</v>
      </c>
      <c r="E32" s="29">
        <v>534</v>
      </c>
      <c r="F32" s="29">
        <v>450</v>
      </c>
      <c r="G32" s="21">
        <f>(+D32+E32+F32)/3</f>
        <v>531.66666666666663</v>
      </c>
      <c r="H32" s="30">
        <v>603</v>
      </c>
      <c r="I32" s="30">
        <v>555</v>
      </c>
      <c r="J32" s="30">
        <v>488</v>
      </c>
      <c r="K32" s="21">
        <f>(+H32+I32+J32)/3</f>
        <v>548.66666666666663</v>
      </c>
      <c r="L32" s="31">
        <f t="shared" si="7"/>
        <v>0.49845405819920213</v>
      </c>
      <c r="M32" s="31">
        <f t="shared" si="7"/>
        <v>0.45147490256089412</v>
      </c>
      <c r="N32" s="31">
        <f t="shared" si="7"/>
        <v>0.40138432995575851</v>
      </c>
      <c r="O32" s="22">
        <f t="shared" si="7"/>
        <v>0.45187976315267586</v>
      </c>
      <c r="P32" s="31">
        <f t="shared" si="7"/>
        <v>0.47948854555141185</v>
      </c>
      <c r="Q32" s="31">
        <f t="shared" si="7"/>
        <v>0.45634692233057605</v>
      </c>
      <c r="R32" s="31">
        <f t="shared" si="7"/>
        <v>0.42186432912333482</v>
      </c>
      <c r="S32" s="22">
        <f t="shared" si="7"/>
        <v>0.45337608179499467</v>
      </c>
    </row>
    <row r="33" spans="1:20" ht="24" customHeight="1" x14ac:dyDescent="0.35">
      <c r="A33" s="23" t="s">
        <v>30</v>
      </c>
      <c r="B33" s="23"/>
      <c r="C33" s="35" t="s">
        <v>76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77</v>
      </c>
      <c r="D34" s="15">
        <v>47</v>
      </c>
      <c r="E34" s="15">
        <v>54</v>
      </c>
      <c r="F34" s="15">
        <v>162</v>
      </c>
      <c r="G34" s="16">
        <f>(+D34+E34+F34)/3</f>
        <v>87.666666666666671</v>
      </c>
      <c r="H34" s="25">
        <v>75</v>
      </c>
      <c r="I34" s="25">
        <v>54</v>
      </c>
      <c r="J34" s="25">
        <v>156</v>
      </c>
      <c r="K34" s="16">
        <f>(+H34+I34+J34)/3</f>
        <v>95</v>
      </c>
      <c r="L34" s="26">
        <f t="shared" ref="L34:S34" si="8">(+D34/D$54)*100</f>
        <v>3.8342619861477086E-2</v>
      </c>
      <c r="M34" s="26">
        <f t="shared" si="8"/>
        <v>4.5654765427506148E-2</v>
      </c>
      <c r="N34" s="26">
        <f t="shared" si="8"/>
        <v>0.14449835878407308</v>
      </c>
      <c r="O34" s="19">
        <f t="shared" si="8"/>
        <v>7.4510581635833073E-2</v>
      </c>
      <c r="P34" s="26">
        <f t="shared" si="8"/>
        <v>5.9637878799926845E-2</v>
      </c>
      <c r="Q34" s="26">
        <f t="shared" si="8"/>
        <v>4.4401322172704698E-2</v>
      </c>
      <c r="R34" s="26">
        <f t="shared" si="8"/>
        <v>0.13485826914598409</v>
      </c>
      <c r="S34" s="19">
        <f t="shared" si="8"/>
        <v>7.850071890132046E-2</v>
      </c>
      <c r="T34" s="51"/>
    </row>
    <row r="35" spans="1:20" ht="24" customHeight="1" x14ac:dyDescent="0.35">
      <c r="A35" s="27" t="s">
        <v>32</v>
      </c>
      <c r="B35" s="33"/>
      <c r="C35" s="28" t="s">
        <v>21</v>
      </c>
      <c r="D35" s="29"/>
      <c r="E35" s="29"/>
      <c r="F35" s="29"/>
      <c r="G35" s="21"/>
      <c r="H35" s="30"/>
      <c r="I35" s="30"/>
      <c r="J35" s="30"/>
      <c r="K35" s="21"/>
      <c r="L35" s="31"/>
      <c r="M35" s="31"/>
      <c r="N35" s="31"/>
      <c r="O35" s="22"/>
      <c r="P35" s="31"/>
      <c r="Q35" s="31"/>
      <c r="R35" s="31"/>
      <c r="S35" s="22"/>
    </row>
    <row r="36" spans="1:20" ht="24" customHeight="1" x14ac:dyDescent="0.35">
      <c r="A36" s="27"/>
      <c r="B36" s="33"/>
      <c r="C36" s="28" t="s">
        <v>22</v>
      </c>
      <c r="D36" s="29">
        <v>3484</v>
      </c>
      <c r="E36" s="29">
        <v>3030</v>
      </c>
      <c r="F36" s="29">
        <v>3187</v>
      </c>
      <c r="G36" s="16">
        <f>(+D36+E36+F36)/3</f>
        <v>3233.6666666666665</v>
      </c>
      <c r="H36" s="30">
        <v>3641</v>
      </c>
      <c r="I36" s="30">
        <v>3370</v>
      </c>
      <c r="J36" s="30">
        <v>2708</v>
      </c>
      <c r="K36" s="16">
        <f>(+H36+I36+J36)/3</f>
        <v>3239.6666666666665</v>
      </c>
      <c r="L36" s="31">
        <f t="shared" ref="L36:S38" si="9">(+D36/D$54)*100</f>
        <v>2.8422486722848124</v>
      </c>
      <c r="M36" s="31">
        <f t="shared" si="9"/>
        <v>2.5617396156545116</v>
      </c>
      <c r="N36" s="31">
        <f t="shared" si="9"/>
        <v>2.8426930212644499</v>
      </c>
      <c r="O36" s="19">
        <f t="shared" si="9"/>
        <v>2.7483922146358046</v>
      </c>
      <c r="P36" s="31">
        <f t="shared" si="9"/>
        <v>2.8952202228071151</v>
      </c>
      <c r="Q36" s="31">
        <f t="shared" si="9"/>
        <v>2.770971402259534</v>
      </c>
      <c r="R36" s="31">
        <f t="shared" si="9"/>
        <v>2.3410012362008006</v>
      </c>
      <c r="S36" s="19">
        <f t="shared" si="9"/>
        <v>2.6770122350945038</v>
      </c>
      <c r="T36" s="51"/>
    </row>
    <row r="37" spans="1:20" ht="24" customHeight="1" x14ac:dyDescent="0.35">
      <c r="A37" s="27"/>
      <c r="B37" s="27"/>
      <c r="C37" s="32" t="s">
        <v>23</v>
      </c>
      <c r="D37" s="29">
        <v>3479</v>
      </c>
      <c r="E37" s="29">
        <v>3029</v>
      </c>
      <c r="F37" s="29">
        <v>3186</v>
      </c>
      <c r="G37" s="21">
        <f>(+D37+E37+F37)/3</f>
        <v>3231.3333333333335</v>
      </c>
      <c r="H37" s="30">
        <v>3641</v>
      </c>
      <c r="I37" s="30">
        <v>3370</v>
      </c>
      <c r="J37" s="30">
        <v>2708</v>
      </c>
      <c r="K37" s="21">
        <f>(+H37+I37+J37)/3</f>
        <v>3239.6666666666665</v>
      </c>
      <c r="L37" s="31">
        <f t="shared" si="9"/>
        <v>2.8381696701718893</v>
      </c>
      <c r="M37" s="31">
        <f t="shared" si="9"/>
        <v>2.560894157035484</v>
      </c>
      <c r="N37" s="31">
        <f t="shared" si="9"/>
        <v>2.8418010560867701</v>
      </c>
      <c r="O37" s="22">
        <f t="shared" si="9"/>
        <v>2.7464090432614672</v>
      </c>
      <c r="P37" s="31">
        <f t="shared" si="9"/>
        <v>2.8952202228071151</v>
      </c>
      <c r="Q37" s="31">
        <f t="shared" si="9"/>
        <v>2.770971402259534</v>
      </c>
      <c r="R37" s="31">
        <f t="shared" si="9"/>
        <v>2.3410012362008006</v>
      </c>
      <c r="S37" s="22">
        <f t="shared" si="9"/>
        <v>2.6770122350945038</v>
      </c>
    </row>
    <row r="38" spans="1:20" ht="24" customHeight="1" x14ac:dyDescent="0.35">
      <c r="A38" s="27"/>
      <c r="B38" s="27"/>
      <c r="C38" s="32" t="s">
        <v>24</v>
      </c>
      <c r="D38" s="29">
        <v>5</v>
      </c>
      <c r="E38" s="29">
        <v>1</v>
      </c>
      <c r="F38" s="29">
        <v>1</v>
      </c>
      <c r="G38" s="21">
        <f>(+D38+E38+F38)/3</f>
        <v>2.3333333333333335</v>
      </c>
      <c r="H38" s="30">
        <v>0</v>
      </c>
      <c r="I38" s="30">
        <v>0</v>
      </c>
      <c r="J38" s="30">
        <v>0</v>
      </c>
      <c r="K38" s="21">
        <f>(+H38+I38+J38)/3</f>
        <v>0</v>
      </c>
      <c r="L38" s="31">
        <f t="shared" si="9"/>
        <v>4.0790021129230945E-3</v>
      </c>
      <c r="M38" s="31">
        <f t="shared" si="9"/>
        <v>8.4545861902789166E-4</v>
      </c>
      <c r="N38" s="31">
        <f t="shared" si="9"/>
        <v>8.9196517767946336E-4</v>
      </c>
      <c r="O38" s="22">
        <f t="shared" si="9"/>
        <v>1.9831713743377628E-3</v>
      </c>
      <c r="P38" s="31">
        <f t="shared" si="9"/>
        <v>0</v>
      </c>
      <c r="Q38" s="31">
        <f t="shared" si="9"/>
        <v>0</v>
      </c>
      <c r="R38" s="31">
        <f t="shared" si="9"/>
        <v>0</v>
      </c>
      <c r="S38" s="22">
        <f t="shared" si="9"/>
        <v>0</v>
      </c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171</v>
      </c>
      <c r="E40" s="15">
        <v>204</v>
      </c>
      <c r="F40" s="15">
        <v>47</v>
      </c>
      <c r="G40" s="16">
        <f>(+D40+E40+F40)/3</f>
        <v>140.66666666666666</v>
      </c>
      <c r="H40" s="25">
        <v>141</v>
      </c>
      <c r="I40" s="25">
        <v>225</v>
      </c>
      <c r="J40" s="25">
        <v>180</v>
      </c>
      <c r="K40" s="16">
        <f>(+H40+I40+J40)/3</f>
        <v>182</v>
      </c>
      <c r="L40" s="26">
        <f t="shared" ref="L40:S42" si="10">(+D40/D$54)*100</f>
        <v>0.13950187226196983</v>
      </c>
      <c r="M40" s="26">
        <f t="shared" si="10"/>
        <v>0.17247355828168989</v>
      </c>
      <c r="N40" s="26">
        <f t="shared" si="10"/>
        <v>4.1922363350934778E-2</v>
      </c>
      <c r="O40" s="19">
        <f t="shared" si="10"/>
        <v>0.11955690285293367</v>
      </c>
      <c r="P40" s="26">
        <f t="shared" si="10"/>
        <v>0.11211921214386246</v>
      </c>
      <c r="Q40" s="26">
        <f t="shared" si="10"/>
        <v>0.18500550905293625</v>
      </c>
      <c r="R40" s="26">
        <f t="shared" si="10"/>
        <v>0.15560569516844316</v>
      </c>
      <c r="S40" s="19">
        <f t="shared" si="10"/>
        <v>0.15039085094779289</v>
      </c>
      <c r="T40" s="51"/>
    </row>
    <row r="41" spans="1:20" ht="24" customHeight="1" x14ac:dyDescent="0.35">
      <c r="A41" s="23"/>
      <c r="B41" s="23"/>
      <c r="C41" s="24" t="s">
        <v>27</v>
      </c>
      <c r="D41" s="15">
        <v>22</v>
      </c>
      <c r="E41" s="15">
        <v>12</v>
      </c>
      <c r="F41" s="15">
        <v>25</v>
      </c>
      <c r="G41" s="21">
        <f>(+D41+E41+F41)/3</f>
        <v>19.666666666666668</v>
      </c>
      <c r="H41" s="25">
        <v>40</v>
      </c>
      <c r="I41" s="25">
        <v>29</v>
      </c>
      <c r="J41" s="25">
        <v>44</v>
      </c>
      <c r="K41" s="21">
        <f>(+H41+I41+J41)/3</f>
        <v>37.666666666666664</v>
      </c>
      <c r="L41" s="26">
        <f t="shared" si="10"/>
        <v>1.7947609296861615E-2</v>
      </c>
      <c r="M41" s="26">
        <f t="shared" si="10"/>
        <v>1.0145503428334701E-2</v>
      </c>
      <c r="N41" s="26">
        <f t="shared" si="10"/>
        <v>2.2299129441986584E-2</v>
      </c>
      <c r="O41" s="22">
        <f t="shared" si="10"/>
        <v>1.6715301583704E-2</v>
      </c>
      <c r="P41" s="26">
        <f t="shared" si="10"/>
        <v>3.1806868693294313E-2</v>
      </c>
      <c r="Q41" s="26">
        <f t="shared" si="10"/>
        <v>2.3845154500156226E-2</v>
      </c>
      <c r="R41" s="26">
        <f t="shared" si="10"/>
        <v>3.8036947707841662E-2</v>
      </c>
      <c r="S41" s="22">
        <f t="shared" si="10"/>
        <v>3.1124846441576183E-2</v>
      </c>
    </row>
    <row r="42" spans="1:20" ht="24" customHeight="1" x14ac:dyDescent="0.35">
      <c r="A42" s="23"/>
      <c r="B42" s="23"/>
      <c r="C42" s="24" t="s">
        <v>19</v>
      </c>
      <c r="D42" s="15">
        <v>149</v>
      </c>
      <c r="E42" s="15">
        <v>192</v>
      </c>
      <c r="F42" s="15">
        <v>22</v>
      </c>
      <c r="G42" s="21">
        <f>(+D42+E42+F42)/3</f>
        <v>121</v>
      </c>
      <c r="H42" s="25">
        <v>101</v>
      </c>
      <c r="I42" s="25">
        <v>196</v>
      </c>
      <c r="J42" s="25">
        <v>136</v>
      </c>
      <c r="K42" s="21">
        <f>(+H42+I42+J42)/3</f>
        <v>144.33333333333334</v>
      </c>
      <c r="L42" s="26">
        <f t="shared" si="10"/>
        <v>0.12155426296510821</v>
      </c>
      <c r="M42" s="26">
        <f t="shared" si="10"/>
        <v>0.16232805485335522</v>
      </c>
      <c r="N42" s="26">
        <f t="shared" si="10"/>
        <v>1.9623233908948195E-2</v>
      </c>
      <c r="O42" s="22">
        <f t="shared" si="10"/>
        <v>0.1028416012692297</v>
      </c>
      <c r="P42" s="26">
        <f t="shared" si="10"/>
        <v>8.0312343450568147E-2</v>
      </c>
      <c r="Q42" s="26">
        <f t="shared" si="10"/>
        <v>0.16116035455278002</v>
      </c>
      <c r="R42" s="26">
        <f t="shared" si="10"/>
        <v>0.1175687474606015</v>
      </c>
      <c r="S42" s="22">
        <f t="shared" si="10"/>
        <v>0.11926600450621672</v>
      </c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257</v>
      </c>
      <c r="E44" s="29">
        <v>119</v>
      </c>
      <c r="F44" s="29">
        <v>334</v>
      </c>
      <c r="G44" s="16">
        <f>(+D44+E44+F44)/3</f>
        <v>236.66666666666666</v>
      </c>
      <c r="H44" s="30">
        <v>188</v>
      </c>
      <c r="I44" s="30">
        <v>110</v>
      </c>
      <c r="J44" s="42">
        <v>213</v>
      </c>
      <c r="K44" s="16">
        <f>(+H44+I44+J44)/3</f>
        <v>170.33333333333334</v>
      </c>
      <c r="L44" s="31">
        <f t="shared" ref="L44:S44" si="11">(+D44/D$54)*100</f>
        <v>0.20966070860424704</v>
      </c>
      <c r="M44" s="31">
        <f t="shared" si="11"/>
        <v>0.10060957566431911</v>
      </c>
      <c r="N44" s="43">
        <f t="shared" si="11"/>
        <v>0.29791636934494076</v>
      </c>
      <c r="O44" s="19">
        <f t="shared" si="11"/>
        <v>0.2011502393971159</v>
      </c>
      <c r="P44" s="31">
        <f t="shared" si="11"/>
        <v>0.14949228285848329</v>
      </c>
      <c r="Q44" s="31">
        <f t="shared" si="11"/>
        <v>9.0447137759213272E-2</v>
      </c>
      <c r="R44" s="43">
        <f t="shared" si="11"/>
        <v>0.18413340594932442</v>
      </c>
      <c r="S44" s="19">
        <f t="shared" si="11"/>
        <v>0.14075041178447284</v>
      </c>
      <c r="T44" s="51"/>
    </row>
    <row r="45" spans="1:20" ht="24" customHeight="1" x14ac:dyDescent="0.35">
      <c r="A45" s="23" t="s">
        <v>41</v>
      </c>
      <c r="B45" s="23"/>
      <c r="C45" s="35" t="s">
        <v>78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79</v>
      </c>
      <c r="D46" s="15">
        <v>11</v>
      </c>
      <c r="E46" s="15">
        <v>9</v>
      </c>
      <c r="F46" s="15">
        <v>7</v>
      </c>
      <c r="G46" s="16">
        <f>(+D46+E46+F46)/3</f>
        <v>9</v>
      </c>
      <c r="H46" s="25">
        <v>3</v>
      </c>
      <c r="I46" s="25">
        <v>2</v>
      </c>
      <c r="J46" s="25">
        <v>2</v>
      </c>
      <c r="K46" s="16">
        <f>(+H46+I46+J46)/3</f>
        <v>2.3333333333333335</v>
      </c>
      <c r="L46" s="26">
        <f t="shared" ref="L46:S46" si="12">(+D46/D$54)*100</f>
        <v>8.9738046484308075E-3</v>
      </c>
      <c r="M46" s="26">
        <f t="shared" si="12"/>
        <v>7.609127571251025E-3</v>
      </c>
      <c r="N46" s="26">
        <f t="shared" si="12"/>
        <v>6.243756243756244E-3</v>
      </c>
      <c r="O46" s="19">
        <f t="shared" si="12"/>
        <v>7.6493753010170844E-3</v>
      </c>
      <c r="P46" s="26">
        <f t="shared" si="12"/>
        <v>2.3855151519970737E-3</v>
      </c>
      <c r="Q46" s="26">
        <f t="shared" si="12"/>
        <v>1.6444934138038776E-3</v>
      </c>
      <c r="R46" s="26">
        <f t="shared" si="12"/>
        <v>1.7289521685382573E-3</v>
      </c>
      <c r="S46" s="19">
        <f t="shared" si="12"/>
        <v>1.9280878326640117E-3</v>
      </c>
      <c r="T46" s="51"/>
    </row>
    <row r="47" spans="1:20" ht="24" customHeight="1" x14ac:dyDescent="0.35">
      <c r="A47" s="27" t="s">
        <v>44</v>
      </c>
      <c r="B47" s="27"/>
      <c r="C47" s="28" t="s">
        <v>33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34</v>
      </c>
      <c r="D48" s="29">
        <v>0</v>
      </c>
      <c r="E48" s="29">
        <v>1</v>
      </c>
      <c r="F48" s="29">
        <v>1</v>
      </c>
      <c r="G48" s="16">
        <f t="shared" ref="G48:G53" si="13">(+D48+E48+F48)/3</f>
        <v>0.66666666666666663</v>
      </c>
      <c r="H48" s="30">
        <v>2</v>
      </c>
      <c r="I48" s="30">
        <v>4</v>
      </c>
      <c r="J48" s="30">
        <v>8</v>
      </c>
      <c r="K48" s="16">
        <f t="shared" ref="K48:K53" si="14">(+H48+I48+J48)/3</f>
        <v>4.666666666666667</v>
      </c>
      <c r="L48" s="31">
        <f t="shared" ref="L48:S53" si="15">(+D48/D$54)*100</f>
        <v>0</v>
      </c>
      <c r="M48" s="31">
        <f t="shared" si="15"/>
        <v>8.4545861902789166E-4</v>
      </c>
      <c r="N48" s="31">
        <f t="shared" si="15"/>
        <v>8.9196517767946336E-4</v>
      </c>
      <c r="O48" s="19">
        <f t="shared" si="15"/>
        <v>5.6662039266793213E-4</v>
      </c>
      <c r="P48" s="31">
        <f t="shared" si="15"/>
        <v>1.5903434346647156E-3</v>
      </c>
      <c r="Q48" s="31">
        <f t="shared" si="15"/>
        <v>3.2889868276077551E-3</v>
      </c>
      <c r="R48" s="31">
        <f t="shared" si="15"/>
        <v>6.9158086741530293E-3</v>
      </c>
      <c r="S48" s="19">
        <f t="shared" si="15"/>
        <v>3.8561756653280235E-3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308</v>
      </c>
      <c r="E53" s="66">
        <v>329</v>
      </c>
      <c r="F53" s="66">
        <v>903</v>
      </c>
      <c r="G53" s="67">
        <f t="shared" si="13"/>
        <v>513.33333333333337</v>
      </c>
      <c r="H53" s="30">
        <v>335</v>
      </c>
      <c r="I53" s="30">
        <v>347</v>
      </c>
      <c r="J53" s="30">
        <v>984</v>
      </c>
      <c r="K53" s="67">
        <f t="shared" si="14"/>
        <v>555.33333333333337</v>
      </c>
      <c r="L53" s="31">
        <f t="shared" si="15"/>
        <v>0.2512665301560626</v>
      </c>
      <c r="M53" s="31">
        <f t="shared" si="15"/>
        <v>0.27815588566017635</v>
      </c>
      <c r="N53" s="31">
        <f t="shared" si="15"/>
        <v>0.8054445554445554</v>
      </c>
      <c r="O53" s="68">
        <f t="shared" si="15"/>
        <v>0.43629770235430776</v>
      </c>
      <c r="P53" s="31">
        <f t="shared" si="15"/>
        <v>0.26638252530633993</v>
      </c>
      <c r="Q53" s="31">
        <f t="shared" si="15"/>
        <v>0.2853196072949728</v>
      </c>
      <c r="R53" s="31">
        <f t="shared" si="15"/>
        <v>0.85064446692082274</v>
      </c>
      <c r="S53" s="68">
        <f t="shared" si="15"/>
        <v>0.45888490417403471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122579</v>
      </c>
      <c r="E54" s="46">
        <v>118279</v>
      </c>
      <c r="F54" s="46">
        <v>112112</v>
      </c>
      <c r="G54" s="70">
        <f>G13+G23+G29+G25+G36+G48+G40+G21+G44+G46+G49+G9+G53+G34</f>
        <v>117656.66666666666</v>
      </c>
      <c r="H54" s="46">
        <v>125759</v>
      </c>
      <c r="I54" s="46">
        <v>121618</v>
      </c>
      <c r="J54" s="46">
        <v>115677</v>
      </c>
      <c r="K54" s="70">
        <f t="shared" ref="K54:S54" si="16">K13+K23+K29+K25+K36+K48+K40+K21+K44+K46+K49+K9+K53+K34</f>
        <v>121018</v>
      </c>
      <c r="L54" s="71">
        <f t="shared" si="16"/>
        <v>100.00000000000001</v>
      </c>
      <c r="M54" s="71">
        <f t="shared" si="16"/>
        <v>100</v>
      </c>
      <c r="N54" s="71">
        <f t="shared" si="16"/>
        <v>100</v>
      </c>
      <c r="O54" s="72">
        <f t="shared" si="16"/>
        <v>100.00000000000001</v>
      </c>
      <c r="P54" s="71">
        <f t="shared" si="16"/>
        <v>100</v>
      </c>
      <c r="Q54" s="71">
        <f t="shared" si="16"/>
        <v>99.999999999999986</v>
      </c>
      <c r="R54" s="71">
        <f t="shared" si="16"/>
        <v>99.999999999999986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93696</v>
      </c>
      <c r="E9" s="15">
        <v>91182</v>
      </c>
      <c r="F9" s="15">
        <v>85484</v>
      </c>
      <c r="G9" s="16">
        <f t="shared" ref="G9:G16" si="0">(+D9+E9+F9)/3</f>
        <v>90120.666666666672</v>
      </c>
      <c r="H9" s="17">
        <v>96174</v>
      </c>
      <c r="I9" s="17">
        <v>93487</v>
      </c>
      <c r="J9" s="17">
        <v>87741</v>
      </c>
      <c r="K9" s="16">
        <f t="shared" ref="K9:K16" si="1">(+H9+I9+J9)/3</f>
        <v>92467.333333333328</v>
      </c>
      <c r="L9" s="18">
        <f t="shared" ref="L9:S16" si="2">(+D9/D$54)*100</f>
        <v>81.370062875603566</v>
      </c>
      <c r="M9" s="18">
        <f t="shared" si="2"/>
        <v>80.920474614176314</v>
      </c>
      <c r="N9" s="18">
        <f t="shared" si="2"/>
        <v>81.466092326459034</v>
      </c>
      <c r="O9" s="19">
        <f t="shared" si="2"/>
        <v>81.248102992838696</v>
      </c>
      <c r="P9" s="18">
        <f t="shared" si="2"/>
        <v>81.004320836877881</v>
      </c>
      <c r="Q9" s="18">
        <f t="shared" si="2"/>
        <v>80.472226765255257</v>
      </c>
      <c r="R9" s="18">
        <f t="shared" si="2"/>
        <v>81.111737679457903</v>
      </c>
      <c r="S9" s="19">
        <f t="shared" si="2"/>
        <v>80.858009811322944</v>
      </c>
      <c r="T9" s="51"/>
    </row>
    <row r="10" spans="1:20" ht="24" customHeight="1" x14ac:dyDescent="0.35">
      <c r="A10" s="13"/>
      <c r="B10" s="13"/>
      <c r="C10" s="20" t="s">
        <v>73</v>
      </c>
      <c r="D10" s="15">
        <v>92833</v>
      </c>
      <c r="E10" s="15">
        <v>90193</v>
      </c>
      <c r="F10" s="15">
        <v>84522</v>
      </c>
      <c r="G10" s="21">
        <f t="shared" si="0"/>
        <v>89182.666666666672</v>
      </c>
      <c r="H10" s="17">
        <v>92833</v>
      </c>
      <c r="I10" s="17">
        <v>90193</v>
      </c>
      <c r="J10" s="17">
        <v>84522</v>
      </c>
      <c r="K10" s="21">
        <f t="shared" si="1"/>
        <v>89182.666666666672</v>
      </c>
      <c r="L10" s="18">
        <f t="shared" si="2"/>
        <v>80.620592628617089</v>
      </c>
      <c r="M10" s="18">
        <f t="shared" si="2"/>
        <v>80.042775623219526</v>
      </c>
      <c r="N10" s="18">
        <f t="shared" si="2"/>
        <v>80.549308123356084</v>
      </c>
      <c r="O10" s="22">
        <f t="shared" si="2"/>
        <v>80.402451008381391</v>
      </c>
      <c r="P10" s="18">
        <f t="shared" si="2"/>
        <v>78.190302121674094</v>
      </c>
      <c r="Q10" s="18">
        <f t="shared" si="2"/>
        <v>77.636800289223828</v>
      </c>
      <c r="R10" s="18">
        <f t="shared" si="2"/>
        <v>78.135948896674762</v>
      </c>
      <c r="S10" s="22">
        <f t="shared" si="2"/>
        <v>77.985734814456393</v>
      </c>
    </row>
    <row r="11" spans="1:20" ht="24" customHeight="1" x14ac:dyDescent="0.35">
      <c r="A11" s="13"/>
      <c r="B11" s="13"/>
      <c r="C11" s="20" t="s">
        <v>74</v>
      </c>
      <c r="D11" s="15">
        <v>88</v>
      </c>
      <c r="E11" s="15">
        <v>87</v>
      </c>
      <c r="F11" s="15">
        <v>68</v>
      </c>
      <c r="G11" s="21">
        <f t="shared" si="0"/>
        <v>81</v>
      </c>
      <c r="H11" s="17">
        <v>32</v>
      </c>
      <c r="I11" s="17">
        <v>27</v>
      </c>
      <c r="J11" s="17">
        <v>22</v>
      </c>
      <c r="K11" s="21">
        <f t="shared" si="1"/>
        <v>27</v>
      </c>
      <c r="L11" s="18">
        <f t="shared" si="2"/>
        <v>7.6423385555980133E-2</v>
      </c>
      <c r="M11" s="18">
        <f t="shared" si="2"/>
        <v>7.7209112450191256E-2</v>
      </c>
      <c r="N11" s="18">
        <f t="shared" si="2"/>
        <v>6.4803872984408956E-2</v>
      </c>
      <c r="O11" s="22">
        <f t="shared" si="2"/>
        <v>7.3025384585333017E-2</v>
      </c>
      <c r="P11" s="18">
        <f t="shared" si="2"/>
        <v>2.6952588711918943E-2</v>
      </c>
      <c r="Q11" s="18">
        <f t="shared" si="2"/>
        <v>2.3241200623208488E-2</v>
      </c>
      <c r="R11" s="18">
        <f t="shared" si="2"/>
        <v>2.0337792240207812E-2</v>
      </c>
      <c r="S11" s="22">
        <f t="shared" si="2"/>
        <v>2.3610135452221539E-2</v>
      </c>
    </row>
    <row r="12" spans="1:20" ht="24" customHeight="1" x14ac:dyDescent="0.35">
      <c r="A12" s="13"/>
      <c r="B12" s="13"/>
      <c r="C12" s="20" t="s">
        <v>75</v>
      </c>
      <c r="D12" s="15">
        <v>775</v>
      </c>
      <c r="E12" s="15">
        <v>902</v>
      </c>
      <c r="F12" s="15">
        <v>894</v>
      </c>
      <c r="G12" s="21">
        <f t="shared" si="0"/>
        <v>857</v>
      </c>
      <c r="H12" s="17">
        <v>3309</v>
      </c>
      <c r="I12" s="17">
        <v>3267</v>
      </c>
      <c r="J12" s="17">
        <v>3197</v>
      </c>
      <c r="K12" s="21">
        <f t="shared" si="1"/>
        <v>3257.6666666666665</v>
      </c>
      <c r="L12" s="18">
        <f t="shared" si="2"/>
        <v>0.67304686143050685</v>
      </c>
      <c r="M12" s="18">
        <f t="shared" si="2"/>
        <v>0.8004898785065806</v>
      </c>
      <c r="N12" s="18">
        <f t="shared" si="2"/>
        <v>0.8519803301185529</v>
      </c>
      <c r="O12" s="22">
        <f t="shared" si="2"/>
        <v>0.77262659987198012</v>
      </c>
      <c r="P12" s="18">
        <f t="shared" si="2"/>
        <v>2.7870661264918679</v>
      </c>
      <c r="Q12" s="18">
        <f t="shared" si="2"/>
        <v>2.8121852754082277</v>
      </c>
      <c r="R12" s="18">
        <f t="shared" si="2"/>
        <v>2.9554509905429267</v>
      </c>
      <c r="S12" s="22">
        <f t="shared" si="2"/>
        <v>2.8486648614143344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13016</v>
      </c>
      <c r="E13" s="29">
        <v>13213</v>
      </c>
      <c r="F13" s="29">
        <v>12067</v>
      </c>
      <c r="G13" s="16">
        <f t="shared" si="0"/>
        <v>12765.333333333334</v>
      </c>
      <c r="H13" s="30">
        <v>13016</v>
      </c>
      <c r="I13" s="30">
        <v>13213</v>
      </c>
      <c r="J13" s="30">
        <v>12067</v>
      </c>
      <c r="K13" s="16">
        <f t="shared" si="1"/>
        <v>12765.333333333334</v>
      </c>
      <c r="L13" s="31">
        <f t="shared" si="2"/>
        <v>11.303713481779971</v>
      </c>
      <c r="M13" s="31">
        <f t="shared" si="2"/>
        <v>11.726023020739964</v>
      </c>
      <c r="N13" s="31">
        <f t="shared" si="2"/>
        <v>11.499828460336218</v>
      </c>
      <c r="O13" s="19">
        <f t="shared" si="2"/>
        <v>11.508560197859724</v>
      </c>
      <c r="P13" s="31">
        <f t="shared" si="2"/>
        <v>10.962965458573029</v>
      </c>
      <c r="Q13" s="31">
        <f t="shared" si="2"/>
        <v>11.373554956831622</v>
      </c>
      <c r="R13" s="31">
        <f t="shared" si="2"/>
        <v>11.155279043753987</v>
      </c>
      <c r="S13" s="19">
        <f t="shared" si="2"/>
        <v>11.162638855287359</v>
      </c>
      <c r="T13" s="51"/>
    </row>
    <row r="14" spans="1:20" ht="24" customHeight="1" x14ac:dyDescent="0.35">
      <c r="A14" s="27"/>
      <c r="B14" s="27"/>
      <c r="C14" s="32" t="s">
        <v>6</v>
      </c>
      <c r="D14" s="29">
        <v>7836</v>
      </c>
      <c r="E14" s="29">
        <v>8109</v>
      </c>
      <c r="F14" s="29">
        <v>7808</v>
      </c>
      <c r="G14" s="21">
        <f t="shared" si="0"/>
        <v>7917.666666666667</v>
      </c>
      <c r="H14" s="30">
        <v>7836</v>
      </c>
      <c r="I14" s="30">
        <v>8109</v>
      </c>
      <c r="J14" s="30">
        <v>7808</v>
      </c>
      <c r="K14" s="21">
        <f t="shared" si="1"/>
        <v>7917.666666666667</v>
      </c>
      <c r="L14" s="31">
        <f t="shared" si="2"/>
        <v>6.8051551047347765</v>
      </c>
      <c r="M14" s="31">
        <f t="shared" si="2"/>
        <v>7.1964217569954121</v>
      </c>
      <c r="N14" s="31">
        <f t="shared" si="2"/>
        <v>7.4410094156215454</v>
      </c>
      <c r="O14" s="22">
        <f t="shared" si="2"/>
        <v>7.1381562142198156</v>
      </c>
      <c r="P14" s="31">
        <f t="shared" si="2"/>
        <v>6.6000151608311501</v>
      </c>
      <c r="Q14" s="31">
        <f t="shared" si="2"/>
        <v>6.9801072538369509</v>
      </c>
      <c r="R14" s="31">
        <f t="shared" si="2"/>
        <v>7.2180673550701195</v>
      </c>
      <c r="S14" s="22">
        <f t="shared" si="2"/>
        <v>6.9235993505755333</v>
      </c>
    </row>
    <row r="15" spans="1:20" ht="24" customHeight="1" x14ac:dyDescent="0.35">
      <c r="A15" s="27"/>
      <c r="B15" s="27"/>
      <c r="C15" s="32" t="s">
        <v>7</v>
      </c>
      <c r="D15" s="29">
        <v>4820</v>
      </c>
      <c r="E15" s="29">
        <v>4708</v>
      </c>
      <c r="F15" s="29">
        <v>3885</v>
      </c>
      <c r="G15" s="21">
        <f t="shared" si="0"/>
        <v>4471</v>
      </c>
      <c r="H15" s="30">
        <v>4820</v>
      </c>
      <c r="I15" s="30">
        <v>4708</v>
      </c>
      <c r="J15" s="30">
        <v>3885</v>
      </c>
      <c r="K15" s="21">
        <f t="shared" si="1"/>
        <v>4471</v>
      </c>
      <c r="L15" s="31">
        <f t="shared" si="2"/>
        <v>4.185917254316184</v>
      </c>
      <c r="M15" s="31">
        <f t="shared" si="2"/>
        <v>4.1781666829367863</v>
      </c>
      <c r="N15" s="31">
        <f t="shared" si="2"/>
        <v>3.7023977433004229</v>
      </c>
      <c r="O15" s="22">
        <f t="shared" si="2"/>
        <v>4.0308209195188134</v>
      </c>
      <c r="P15" s="31">
        <f t="shared" si="2"/>
        <v>4.0597336747327901</v>
      </c>
      <c r="Q15" s="31">
        <f t="shared" si="2"/>
        <v>4.0525767605209468</v>
      </c>
      <c r="R15" s="31">
        <f t="shared" si="2"/>
        <v>3.5914692206003345</v>
      </c>
      <c r="S15" s="22">
        <f t="shared" si="2"/>
        <v>3.9096635409956484</v>
      </c>
    </row>
    <row r="16" spans="1:20" ht="24" customHeight="1" x14ac:dyDescent="0.35">
      <c r="A16" s="27"/>
      <c r="B16" s="27"/>
      <c r="C16" s="32" t="s">
        <v>8</v>
      </c>
      <c r="D16" s="29">
        <v>360</v>
      </c>
      <c r="E16" s="29">
        <v>396</v>
      </c>
      <c r="F16" s="29">
        <v>374</v>
      </c>
      <c r="G16" s="21">
        <f t="shared" si="0"/>
        <v>376.66666666666669</v>
      </c>
      <c r="H16" s="30">
        <v>360</v>
      </c>
      <c r="I16" s="30">
        <v>396</v>
      </c>
      <c r="J16" s="30">
        <v>374</v>
      </c>
      <c r="K16" s="21">
        <f t="shared" si="1"/>
        <v>376.66666666666669</v>
      </c>
      <c r="L16" s="31">
        <f t="shared" si="2"/>
        <v>0.31264112272900962</v>
      </c>
      <c r="M16" s="31">
        <f t="shared" si="2"/>
        <v>0.35143458080776707</v>
      </c>
      <c r="N16" s="31">
        <f t="shared" si="2"/>
        <v>0.35642130141424921</v>
      </c>
      <c r="O16" s="22">
        <f t="shared" si="2"/>
        <v>0.3395830641210959</v>
      </c>
      <c r="P16" s="31">
        <f t="shared" si="2"/>
        <v>0.30321662300908808</v>
      </c>
      <c r="Q16" s="31">
        <f t="shared" si="2"/>
        <v>0.34087094247372451</v>
      </c>
      <c r="R16" s="31">
        <f t="shared" si="2"/>
        <v>0.34574246808353282</v>
      </c>
      <c r="S16" s="22">
        <f t="shared" si="2"/>
        <v>0.329375963716177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204</v>
      </c>
      <c r="E18" s="29">
        <v>231</v>
      </c>
      <c r="F18" s="29">
        <v>220</v>
      </c>
      <c r="G18" s="21">
        <f>(+D18+E18+F18)/3</f>
        <v>218.33333333333334</v>
      </c>
      <c r="H18" s="30">
        <v>204</v>
      </c>
      <c r="I18" s="30">
        <v>231</v>
      </c>
      <c r="J18" s="30">
        <v>220</v>
      </c>
      <c r="K18" s="21">
        <f>(+H18+I18+J18)/3</f>
        <v>218.33333333333334</v>
      </c>
      <c r="L18" s="31">
        <f t="shared" ref="L18:S19" si="3">(+D18/D$54)*100</f>
        <v>0.17716330287977214</v>
      </c>
      <c r="M18" s="31">
        <f t="shared" si="3"/>
        <v>0.20500350547119744</v>
      </c>
      <c r="N18" s="31">
        <f t="shared" si="3"/>
        <v>0.20965958906720544</v>
      </c>
      <c r="O18" s="22">
        <f t="shared" si="3"/>
        <v>0.19683797079585647</v>
      </c>
      <c r="P18" s="31">
        <f t="shared" si="3"/>
        <v>0.17182275303848327</v>
      </c>
      <c r="Q18" s="31">
        <f t="shared" si="3"/>
        <v>0.19884138310967261</v>
      </c>
      <c r="R18" s="31">
        <f t="shared" si="3"/>
        <v>0.20337792240207814</v>
      </c>
      <c r="S18" s="22">
        <f t="shared" si="3"/>
        <v>0.19092146569389021</v>
      </c>
    </row>
    <row r="19" spans="1:20" ht="24" customHeight="1" x14ac:dyDescent="0.35">
      <c r="A19" s="27"/>
      <c r="B19" s="27"/>
      <c r="C19" s="32" t="s">
        <v>11</v>
      </c>
      <c r="D19" s="29">
        <v>12</v>
      </c>
      <c r="E19" s="29">
        <v>7</v>
      </c>
      <c r="F19" s="29">
        <v>14</v>
      </c>
      <c r="G19" s="21">
        <f>(+D19+E19+F19)/3</f>
        <v>11</v>
      </c>
      <c r="H19" s="30">
        <v>12</v>
      </c>
      <c r="I19" s="30">
        <v>7</v>
      </c>
      <c r="J19" s="30">
        <v>14</v>
      </c>
      <c r="K19" s="21">
        <f>(+H19+I19+J19)/3</f>
        <v>11</v>
      </c>
      <c r="L19" s="31">
        <f t="shared" si="3"/>
        <v>1.0421370757633655E-2</v>
      </c>
      <c r="M19" s="31">
        <f t="shared" si="3"/>
        <v>6.2122274385211359E-3</v>
      </c>
      <c r="N19" s="31">
        <f t="shared" si="3"/>
        <v>1.3341973849731256E-2</v>
      </c>
      <c r="O19" s="22">
        <f t="shared" si="3"/>
        <v>9.9170275362797915E-3</v>
      </c>
      <c r="P19" s="31">
        <f t="shared" si="3"/>
        <v>1.0107220766969603E-2</v>
      </c>
      <c r="Q19" s="31">
        <f t="shared" si="3"/>
        <v>6.0254964578688678E-3</v>
      </c>
      <c r="R19" s="31">
        <f t="shared" si="3"/>
        <v>1.294223142558679E-2</v>
      </c>
      <c r="S19" s="22">
        <f t="shared" si="3"/>
        <v>9.6189440731272932E-3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784</v>
      </c>
      <c r="E21" s="15">
        <v>798</v>
      </c>
      <c r="F21" s="15">
        <v>725</v>
      </c>
      <c r="G21" s="16">
        <f>(+D21+E21+F21)/3</f>
        <v>769</v>
      </c>
      <c r="H21" s="25">
        <v>1304</v>
      </c>
      <c r="I21" s="25">
        <v>1356</v>
      </c>
      <c r="J21" s="25">
        <v>1203</v>
      </c>
      <c r="K21" s="16">
        <f>(+H21+I21+J21)/3</f>
        <v>1287.6666666666667</v>
      </c>
      <c r="L21" s="26">
        <f t="shared" ref="L21:S21" si="4">(+D21/D$54)*100</f>
        <v>0.68086288949873208</v>
      </c>
      <c r="M21" s="26">
        <f t="shared" si="4"/>
        <v>0.70819392799140934</v>
      </c>
      <c r="N21" s="26">
        <f t="shared" si="4"/>
        <v>0.69092364578965426</v>
      </c>
      <c r="O21" s="19">
        <f t="shared" si="4"/>
        <v>0.69329037958174178</v>
      </c>
      <c r="P21" s="26">
        <f t="shared" si="4"/>
        <v>1.0983179900106967</v>
      </c>
      <c r="Q21" s="26">
        <f t="shared" si="4"/>
        <v>1.1672247424100264</v>
      </c>
      <c r="R21" s="26">
        <f t="shared" si="4"/>
        <v>1.1121074574986365</v>
      </c>
      <c r="S21" s="19">
        <f t="shared" si="4"/>
        <v>1.1259994228633556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1631</v>
      </c>
      <c r="E23" s="29">
        <v>1563</v>
      </c>
      <c r="F23" s="29">
        <v>1371</v>
      </c>
      <c r="G23" s="16">
        <f>(+D23+E23+F23)/3</f>
        <v>1521.6666666666667</v>
      </c>
      <c r="H23" s="30">
        <v>2218</v>
      </c>
      <c r="I23" s="30">
        <v>2142</v>
      </c>
      <c r="J23" s="30">
        <v>1812</v>
      </c>
      <c r="K23" s="16">
        <f>(+H23+I23+J23)/3</f>
        <v>2057.3333333333335</v>
      </c>
      <c r="L23" s="31">
        <f t="shared" ref="L23:S23" si="5">(+D23/D$54)*100</f>
        <v>1.4164379754750407</v>
      </c>
      <c r="M23" s="31">
        <f t="shared" si="5"/>
        <v>1.3871016409155048</v>
      </c>
      <c r="N23" s="31">
        <f t="shared" si="5"/>
        <v>1.3065604391415393</v>
      </c>
      <c r="O23" s="19">
        <f t="shared" si="5"/>
        <v>1.3718554758520378</v>
      </c>
      <c r="P23" s="31">
        <f t="shared" si="5"/>
        <v>1.8681513050948815</v>
      </c>
      <c r="Q23" s="31">
        <f t="shared" si="5"/>
        <v>1.8438019161078738</v>
      </c>
      <c r="R23" s="31">
        <f t="shared" si="5"/>
        <v>1.6750945245116617</v>
      </c>
      <c r="S23" s="19">
        <f t="shared" si="5"/>
        <v>1.799034024828535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80</v>
      </c>
      <c r="E25" s="15">
        <v>98</v>
      </c>
      <c r="F25" s="15">
        <v>82</v>
      </c>
      <c r="G25" s="16">
        <f>(+D25+E25+F25)/3</f>
        <v>86.666666666666671</v>
      </c>
      <c r="H25" s="25">
        <v>82</v>
      </c>
      <c r="I25" s="25">
        <v>103</v>
      </c>
      <c r="J25" s="25">
        <v>84</v>
      </c>
      <c r="K25" s="16">
        <f>(+H25+I25+J25)/3</f>
        <v>89.666666666666671</v>
      </c>
      <c r="L25" s="26">
        <f t="shared" ref="L25:S27" si="6">(+D25/D$54)*100</f>
        <v>6.9475805050891029E-2</v>
      </c>
      <c r="M25" s="26">
        <f t="shared" si="6"/>
        <v>8.6971184139295887E-2</v>
      </c>
      <c r="N25" s="26">
        <f t="shared" si="6"/>
        <v>7.8145846834140206E-2</v>
      </c>
      <c r="O25" s="19">
        <f t="shared" si="6"/>
        <v>7.8134156346446854E-2</v>
      </c>
      <c r="P25" s="26">
        <f t="shared" si="6"/>
        <v>6.9066008574292279E-2</v>
      </c>
      <c r="Q25" s="26">
        <f t="shared" si="6"/>
        <v>8.866087645149906E-2</v>
      </c>
      <c r="R25" s="26">
        <f t="shared" si="6"/>
        <v>7.7653388553520747E-2</v>
      </c>
      <c r="S25" s="19">
        <f t="shared" si="6"/>
        <v>7.8408968353674002E-2</v>
      </c>
      <c r="T25" s="51"/>
    </row>
    <row r="26" spans="1:20" ht="24" customHeight="1" x14ac:dyDescent="0.35">
      <c r="A26" s="23"/>
      <c r="B26" s="23"/>
      <c r="C26" s="24" t="s">
        <v>18</v>
      </c>
      <c r="D26" s="15">
        <v>80</v>
      </c>
      <c r="E26" s="15">
        <v>98</v>
      </c>
      <c r="F26" s="15">
        <v>82</v>
      </c>
      <c r="G26" s="21">
        <f>(+D26+E26+F26)/3</f>
        <v>86.666666666666671</v>
      </c>
      <c r="H26" s="25">
        <v>82</v>
      </c>
      <c r="I26" s="25">
        <v>103</v>
      </c>
      <c r="J26" s="25">
        <v>84</v>
      </c>
      <c r="K26" s="21">
        <f>(+H26+I26+J26)/3</f>
        <v>89.666666666666671</v>
      </c>
      <c r="L26" s="26">
        <f t="shared" si="6"/>
        <v>6.9475805050891029E-2</v>
      </c>
      <c r="M26" s="26">
        <f t="shared" si="6"/>
        <v>8.6971184139295887E-2</v>
      </c>
      <c r="N26" s="26">
        <f t="shared" si="6"/>
        <v>7.8145846834140206E-2</v>
      </c>
      <c r="O26" s="22">
        <f t="shared" si="6"/>
        <v>7.8134156346446854E-2</v>
      </c>
      <c r="P26" s="26">
        <f t="shared" si="6"/>
        <v>6.9066008574292279E-2</v>
      </c>
      <c r="Q26" s="26">
        <f t="shared" si="6"/>
        <v>8.866087645149906E-2</v>
      </c>
      <c r="R26" s="26">
        <f t="shared" si="6"/>
        <v>7.7653388553520747E-2</v>
      </c>
      <c r="S26" s="22">
        <f t="shared" si="6"/>
        <v>7.8408968353674002E-2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1834</v>
      </c>
      <c r="E29" s="29">
        <v>1851</v>
      </c>
      <c r="F29" s="29">
        <v>1683</v>
      </c>
      <c r="G29" s="16">
        <f>(+D29+E29+F29)/3</f>
        <v>1789.3333333333333</v>
      </c>
      <c r="H29" s="30">
        <v>1664</v>
      </c>
      <c r="I29" s="30">
        <v>1645</v>
      </c>
      <c r="J29" s="30">
        <v>1494</v>
      </c>
      <c r="K29" s="16">
        <f>(+H29+I29+J29)/3</f>
        <v>1601</v>
      </c>
      <c r="L29" s="31">
        <f t="shared" ref="L29:S32" si="7">(+D29/D$54)*100</f>
        <v>1.592732830791677</v>
      </c>
      <c r="M29" s="31">
        <f t="shared" si="7"/>
        <v>1.6426904269575173</v>
      </c>
      <c r="N29" s="31">
        <f t="shared" si="7"/>
        <v>1.6038958563641217</v>
      </c>
      <c r="O29" s="19">
        <f t="shared" si="7"/>
        <v>1.6131698125681795</v>
      </c>
      <c r="P29" s="31">
        <f t="shared" si="7"/>
        <v>1.4015346130197848</v>
      </c>
      <c r="Q29" s="31">
        <f t="shared" si="7"/>
        <v>1.4159916675991839</v>
      </c>
      <c r="R29" s="31">
        <f t="shared" si="7"/>
        <v>1.3811209821304762</v>
      </c>
      <c r="S29" s="19">
        <f t="shared" si="7"/>
        <v>1.3999935873706177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488</v>
      </c>
      <c r="E30" s="29">
        <v>513</v>
      </c>
      <c r="F30" s="29">
        <v>459</v>
      </c>
      <c r="G30" s="21">
        <f>(+D30+E30+F30)/3</f>
        <v>486.66666666666669</v>
      </c>
      <c r="H30" s="30">
        <v>678</v>
      </c>
      <c r="I30" s="30">
        <v>653</v>
      </c>
      <c r="J30" s="30">
        <v>601</v>
      </c>
      <c r="K30" s="21">
        <f>(+H30+I30+J30)/3</f>
        <v>644</v>
      </c>
      <c r="L30" s="31">
        <f t="shared" si="7"/>
        <v>0.42380241081043529</v>
      </c>
      <c r="M30" s="31">
        <f t="shared" si="7"/>
        <v>0.45526752513733459</v>
      </c>
      <c r="N30" s="31">
        <f t="shared" si="7"/>
        <v>0.43742614264476037</v>
      </c>
      <c r="O30" s="22">
        <f t="shared" si="7"/>
        <v>0.43875333948389383</v>
      </c>
      <c r="P30" s="31">
        <f t="shared" si="7"/>
        <v>0.57105797333378261</v>
      </c>
      <c r="Q30" s="31">
        <f t="shared" si="7"/>
        <v>0.56209274099833872</v>
      </c>
      <c r="R30" s="31">
        <f t="shared" si="7"/>
        <v>0.55559150619840447</v>
      </c>
      <c r="S30" s="22">
        <f t="shared" si="7"/>
        <v>0.56314545300854335</v>
      </c>
    </row>
    <row r="31" spans="1:20" ht="24" customHeight="1" x14ac:dyDescent="0.35">
      <c r="A31" s="27"/>
      <c r="B31" s="33"/>
      <c r="C31" s="32" t="s">
        <v>54</v>
      </c>
      <c r="D31" s="29">
        <v>747</v>
      </c>
      <c r="E31" s="29">
        <v>745</v>
      </c>
      <c r="F31" s="29">
        <v>687</v>
      </c>
      <c r="G31" s="21">
        <f>(+D31+E31+F31)/3</f>
        <v>726.33333333333337</v>
      </c>
      <c r="H31" s="30">
        <v>419</v>
      </c>
      <c r="I31" s="30">
        <v>421</v>
      </c>
      <c r="J31" s="30">
        <v>372</v>
      </c>
      <c r="K31" s="21">
        <f>(+H31+I31+J31)/3</f>
        <v>404</v>
      </c>
      <c r="L31" s="31">
        <f t="shared" si="7"/>
        <v>0.64873032966269495</v>
      </c>
      <c r="M31" s="31">
        <f t="shared" si="7"/>
        <v>0.66115849167117791</v>
      </c>
      <c r="N31" s="31">
        <f t="shared" si="7"/>
        <v>0.65470971676895517</v>
      </c>
      <c r="O31" s="22">
        <f t="shared" si="7"/>
        <v>0.65482433338041424</v>
      </c>
      <c r="P31" s="31">
        <f t="shared" si="7"/>
        <v>0.35291045844668861</v>
      </c>
      <c r="Q31" s="31">
        <f t="shared" si="7"/>
        <v>0.36239057268039904</v>
      </c>
      <c r="R31" s="31">
        <f t="shared" si="7"/>
        <v>0.34389357787987762</v>
      </c>
      <c r="S31" s="22">
        <f t="shared" si="7"/>
        <v>0.35327758232212969</v>
      </c>
    </row>
    <row r="32" spans="1:20" ht="24" customHeight="1" x14ac:dyDescent="0.35">
      <c r="A32" s="27"/>
      <c r="B32" s="33"/>
      <c r="C32" s="32" t="s">
        <v>55</v>
      </c>
      <c r="D32" s="29">
        <v>599</v>
      </c>
      <c r="E32" s="29">
        <v>593</v>
      </c>
      <c r="F32" s="29">
        <v>537</v>
      </c>
      <c r="G32" s="21">
        <f>(+D32+E32+F32)/3</f>
        <v>576.33333333333337</v>
      </c>
      <c r="H32" s="30">
        <v>567</v>
      </c>
      <c r="I32" s="30">
        <v>571</v>
      </c>
      <c r="J32" s="30">
        <v>521</v>
      </c>
      <c r="K32" s="21">
        <f>(+H32+I32+J32)/3</f>
        <v>553</v>
      </c>
      <c r="L32" s="31">
        <f t="shared" si="7"/>
        <v>0.52020009031854653</v>
      </c>
      <c r="M32" s="31">
        <f t="shared" si="7"/>
        <v>0.52626441014900471</v>
      </c>
      <c r="N32" s="31">
        <f t="shared" si="7"/>
        <v>0.51175999695040597</v>
      </c>
      <c r="O32" s="22">
        <f t="shared" si="7"/>
        <v>0.51959213970387153</v>
      </c>
      <c r="P32" s="31">
        <f t="shared" si="7"/>
        <v>0.47756618123931377</v>
      </c>
      <c r="Q32" s="31">
        <f t="shared" si="7"/>
        <v>0.49150835392044623</v>
      </c>
      <c r="R32" s="31">
        <f t="shared" si="7"/>
        <v>0.4816358980521942</v>
      </c>
      <c r="S32" s="22">
        <f t="shared" si="7"/>
        <v>0.48357055203994481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3288</v>
      </c>
      <c r="E34" s="15">
        <v>3390</v>
      </c>
      <c r="F34" s="15">
        <v>2874</v>
      </c>
      <c r="G34" s="16">
        <f>(+D34+E34+F34)/3</f>
        <v>3184</v>
      </c>
      <c r="H34" s="25">
        <v>3395</v>
      </c>
      <c r="I34" s="25">
        <v>3453</v>
      </c>
      <c r="J34" s="25">
        <v>3148</v>
      </c>
      <c r="K34" s="16">
        <f>(+H34+I34+J34)/3</f>
        <v>3332</v>
      </c>
      <c r="L34" s="26">
        <f t="shared" ref="L34:S36" si="8">(+D34/D$54)*100</f>
        <v>2.8554555875916212</v>
      </c>
      <c r="M34" s="26">
        <f t="shared" si="8"/>
        <v>3.0084930023695211</v>
      </c>
      <c r="N34" s="26">
        <f t="shared" si="8"/>
        <v>2.7389166317234022</v>
      </c>
      <c r="O34" s="19">
        <f t="shared" si="8"/>
        <v>2.8705286977740778</v>
      </c>
      <c r="P34" s="26">
        <f t="shared" si="8"/>
        <v>2.8595012086551503</v>
      </c>
      <c r="Q34" s="26">
        <f t="shared" si="8"/>
        <v>2.9722913241458859</v>
      </c>
      <c r="R34" s="26">
        <f t="shared" si="8"/>
        <v>2.9101531805533729</v>
      </c>
      <c r="S34" s="19">
        <f t="shared" si="8"/>
        <v>2.9136656046963765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3287</v>
      </c>
      <c r="E35" s="15">
        <v>3386</v>
      </c>
      <c r="F35" s="15">
        <v>2871</v>
      </c>
      <c r="G35" s="21">
        <f>(+D35+E35+F35)/3</f>
        <v>3181.3333333333335</v>
      </c>
      <c r="H35" s="25">
        <v>3395</v>
      </c>
      <c r="I35" s="25">
        <v>3453</v>
      </c>
      <c r="J35" s="25">
        <v>3148</v>
      </c>
      <c r="K35" s="21">
        <f>(+H35+I35+J35)/3</f>
        <v>3332</v>
      </c>
      <c r="L35" s="26">
        <f t="shared" si="8"/>
        <v>2.8545871400284852</v>
      </c>
      <c r="M35" s="26">
        <f t="shared" si="8"/>
        <v>3.0049431581189374</v>
      </c>
      <c r="N35" s="26">
        <f t="shared" si="8"/>
        <v>2.7360576373270309</v>
      </c>
      <c r="O35" s="22">
        <f t="shared" si="8"/>
        <v>2.8681245698864948</v>
      </c>
      <c r="P35" s="26">
        <f t="shared" si="8"/>
        <v>2.8595012086551503</v>
      </c>
      <c r="Q35" s="26">
        <f t="shared" si="8"/>
        <v>2.9722913241458859</v>
      </c>
      <c r="R35" s="26">
        <f t="shared" si="8"/>
        <v>2.9101531805533729</v>
      </c>
      <c r="S35" s="22">
        <f t="shared" si="8"/>
        <v>2.9136656046963765</v>
      </c>
    </row>
    <row r="36" spans="1:20" ht="24" customHeight="1" x14ac:dyDescent="0.35">
      <c r="A36" s="23"/>
      <c r="B36" s="34"/>
      <c r="C36" s="24" t="s">
        <v>24</v>
      </c>
      <c r="D36" s="15">
        <v>1</v>
      </c>
      <c r="E36" s="15">
        <v>4</v>
      </c>
      <c r="F36" s="15">
        <v>3</v>
      </c>
      <c r="G36" s="21">
        <f>(+D36+E36+F36)/3</f>
        <v>2.6666666666666665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8.6844756313613793E-4</v>
      </c>
      <c r="M36" s="26">
        <f t="shared" si="8"/>
        <v>3.5498442505835061E-3</v>
      </c>
      <c r="N36" s="26">
        <f t="shared" si="8"/>
        <v>2.858994396370983E-3</v>
      </c>
      <c r="O36" s="22">
        <f t="shared" si="8"/>
        <v>2.4041278875829796E-3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95</v>
      </c>
      <c r="E38" s="29">
        <v>70</v>
      </c>
      <c r="F38" s="29">
        <v>77</v>
      </c>
      <c r="G38" s="16">
        <f>(+D38+E38+F38)/3</f>
        <v>80.666666666666671</v>
      </c>
      <c r="H38" s="30">
        <v>98</v>
      </c>
      <c r="I38" s="30">
        <v>69</v>
      </c>
      <c r="J38" s="30">
        <v>48</v>
      </c>
      <c r="K38" s="16">
        <f>(+H38+I38+J38)/3</f>
        <v>71.666666666666671</v>
      </c>
      <c r="L38" s="31">
        <f t="shared" ref="L38:S38" si="9">(+D38/D$54)*100</f>
        <v>8.2502518497933094E-2</v>
      </c>
      <c r="M38" s="31">
        <f t="shared" si="9"/>
        <v>6.2122274385211354E-2</v>
      </c>
      <c r="N38" s="31">
        <f t="shared" si="9"/>
        <v>7.3380856173521899E-2</v>
      </c>
      <c r="O38" s="19">
        <f t="shared" si="9"/>
        <v>7.2724868599385151E-2</v>
      </c>
      <c r="P38" s="31">
        <f t="shared" si="9"/>
        <v>8.2542302930251762E-2</v>
      </c>
      <c r="Q38" s="31">
        <f t="shared" si="9"/>
        <v>5.9394179370421699E-2</v>
      </c>
      <c r="R38" s="31">
        <f t="shared" si="9"/>
        <v>4.4373364887726141E-2</v>
      </c>
      <c r="S38" s="19">
        <f t="shared" si="9"/>
        <v>6.2668878052192983E-2</v>
      </c>
      <c r="T38" s="51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45</v>
      </c>
      <c r="E40" s="15">
        <v>94</v>
      </c>
      <c r="F40" s="15">
        <v>130</v>
      </c>
      <c r="G40" s="16">
        <f>(+D40+E40+F40)/3</f>
        <v>89.666666666666671</v>
      </c>
      <c r="H40" s="25">
        <v>149</v>
      </c>
      <c r="I40" s="25">
        <v>247</v>
      </c>
      <c r="J40" s="25">
        <v>189</v>
      </c>
      <c r="K40" s="16">
        <f>(+H40+I40+J40)/3</f>
        <v>195</v>
      </c>
      <c r="L40" s="26">
        <f t="shared" ref="L40:S42" si="10">(+D40/D$54)*100</f>
        <v>3.9080140341126203E-2</v>
      </c>
      <c r="M40" s="26">
        <f t="shared" si="10"/>
        <v>8.3421339888712379E-2</v>
      </c>
      <c r="N40" s="26">
        <f t="shared" si="10"/>
        <v>0.12388975717607592</v>
      </c>
      <c r="O40" s="19">
        <f t="shared" si="10"/>
        <v>8.0838800219977691E-2</v>
      </c>
      <c r="P40" s="26">
        <f t="shared" si="10"/>
        <v>0.12549799118987257</v>
      </c>
      <c r="Q40" s="26">
        <f t="shared" si="10"/>
        <v>0.21261394644194434</v>
      </c>
      <c r="R40" s="26">
        <f t="shared" si="10"/>
        <v>0.17472012424542169</v>
      </c>
      <c r="S40" s="19">
        <f t="shared" si="10"/>
        <v>0.1705176449327111</v>
      </c>
      <c r="T40" s="51"/>
    </row>
    <row r="41" spans="1:20" ht="24" customHeight="1" x14ac:dyDescent="0.35">
      <c r="A41" s="23"/>
      <c r="B41" s="23"/>
      <c r="C41" s="24" t="s">
        <v>27</v>
      </c>
      <c r="D41" s="15">
        <v>8</v>
      </c>
      <c r="E41" s="15">
        <v>9</v>
      </c>
      <c r="F41" s="15">
        <v>19</v>
      </c>
      <c r="G41" s="21">
        <f>(+D41+E41+F41)/3</f>
        <v>12</v>
      </c>
      <c r="H41" s="25">
        <v>51</v>
      </c>
      <c r="I41" s="25">
        <v>45</v>
      </c>
      <c r="J41" s="25">
        <v>37</v>
      </c>
      <c r="K41" s="21">
        <f>(+H41+I41+J41)/3</f>
        <v>44.333333333333336</v>
      </c>
      <c r="L41" s="26">
        <f t="shared" si="10"/>
        <v>6.9475805050891034E-3</v>
      </c>
      <c r="M41" s="26">
        <f t="shared" si="10"/>
        <v>7.9871495638128877E-3</v>
      </c>
      <c r="N41" s="26">
        <f t="shared" si="10"/>
        <v>1.8106964510349557E-2</v>
      </c>
      <c r="O41" s="22">
        <f t="shared" si="10"/>
        <v>1.0818575494123409E-2</v>
      </c>
      <c r="P41" s="26">
        <f t="shared" si="10"/>
        <v>4.2955688259620817E-2</v>
      </c>
      <c r="Q41" s="26">
        <f t="shared" si="10"/>
        <v>3.8735334372014152E-2</v>
      </c>
      <c r="R41" s="26">
        <f t="shared" si="10"/>
        <v>3.4204468767622231E-2</v>
      </c>
      <c r="S41" s="22">
        <f t="shared" si="10"/>
        <v>3.8767259446240307E-2</v>
      </c>
    </row>
    <row r="42" spans="1:20" ht="24" customHeight="1" x14ac:dyDescent="0.35">
      <c r="A42" s="23"/>
      <c r="B42" s="23"/>
      <c r="C42" s="24" t="s">
        <v>19</v>
      </c>
      <c r="D42" s="15">
        <v>37</v>
      </c>
      <c r="E42" s="15">
        <v>85</v>
      </c>
      <c r="F42" s="15">
        <v>111</v>
      </c>
      <c r="G42" s="21">
        <f>(+D42+E42+F42)/3</f>
        <v>77.666666666666671</v>
      </c>
      <c r="H42" s="25">
        <v>98</v>
      </c>
      <c r="I42" s="25">
        <v>202</v>
      </c>
      <c r="J42" s="25">
        <v>152</v>
      </c>
      <c r="K42" s="21">
        <f>(+H42+I42+J42)/3</f>
        <v>150.66666666666666</v>
      </c>
      <c r="L42" s="26">
        <f t="shared" si="10"/>
        <v>3.2132559836037099E-2</v>
      </c>
      <c r="M42" s="26">
        <f t="shared" si="10"/>
        <v>7.5434190324899494E-2</v>
      </c>
      <c r="N42" s="26">
        <f t="shared" si="10"/>
        <v>0.10578279266572638</v>
      </c>
      <c r="O42" s="22">
        <f t="shared" si="10"/>
        <v>7.0020224725854285E-2</v>
      </c>
      <c r="P42" s="26">
        <f t="shared" si="10"/>
        <v>8.2542302930251762E-2</v>
      </c>
      <c r="Q42" s="26">
        <f t="shared" si="10"/>
        <v>0.17387861206993019</v>
      </c>
      <c r="R42" s="26">
        <f t="shared" si="10"/>
        <v>0.14051565547779946</v>
      </c>
      <c r="S42" s="22">
        <f t="shared" si="10"/>
        <v>0.13175038548647078</v>
      </c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7</v>
      </c>
      <c r="E44" s="29">
        <v>4</v>
      </c>
      <c r="F44" s="29">
        <v>0</v>
      </c>
      <c r="G44" s="16">
        <f>(+D44+E44+F44)/3</f>
        <v>3.6666666666666665</v>
      </c>
      <c r="H44" s="30">
        <v>4</v>
      </c>
      <c r="I44" s="30">
        <v>3</v>
      </c>
      <c r="J44" s="42">
        <v>2</v>
      </c>
      <c r="K44" s="16">
        <f>(+H44+I44+J44)/3</f>
        <v>3</v>
      </c>
      <c r="L44" s="31">
        <f t="shared" ref="L44:S44" si="11">(+D44/D$54)*100</f>
        <v>6.0791329419529645E-3</v>
      </c>
      <c r="M44" s="31">
        <f t="shared" si="11"/>
        <v>3.5498442505835061E-3</v>
      </c>
      <c r="N44" s="43">
        <f t="shared" si="11"/>
        <v>0</v>
      </c>
      <c r="O44" s="19">
        <f t="shared" si="11"/>
        <v>3.3056758454265969E-3</v>
      </c>
      <c r="P44" s="31">
        <f t="shared" si="11"/>
        <v>3.3690735889898679E-3</v>
      </c>
      <c r="Q44" s="31">
        <f t="shared" si="11"/>
        <v>2.5823556248009433E-3</v>
      </c>
      <c r="R44" s="43">
        <f t="shared" si="11"/>
        <v>1.8488902036552558E-3</v>
      </c>
      <c r="S44" s="19">
        <f t="shared" si="11"/>
        <v>2.6233483835801708E-3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288</v>
      </c>
      <c r="E46" s="15">
        <v>109</v>
      </c>
      <c r="F46" s="15">
        <v>98</v>
      </c>
      <c r="G46" s="16">
        <f>(+D46+E46+F46)/3</f>
        <v>165</v>
      </c>
      <c r="H46" s="25">
        <v>243</v>
      </c>
      <c r="I46" s="25">
        <v>125</v>
      </c>
      <c r="J46" s="25">
        <v>48</v>
      </c>
      <c r="K46" s="16">
        <f>(+H46+I46+J46)/3</f>
        <v>138.66666666666666</v>
      </c>
      <c r="L46" s="26">
        <f t="shared" ref="L46:S46" si="12">(+D46/D$54)*100</f>
        <v>0.2501128981832077</v>
      </c>
      <c r="M46" s="26">
        <f t="shared" si="12"/>
        <v>9.6733255828400533E-2</v>
      </c>
      <c r="N46" s="26">
        <f t="shared" si="12"/>
        <v>9.3393816948118782E-2</v>
      </c>
      <c r="O46" s="19">
        <f t="shared" si="12"/>
        <v>0.14875541304419687</v>
      </c>
      <c r="P46" s="26">
        <f t="shared" si="12"/>
        <v>0.20467122053113443</v>
      </c>
      <c r="Q46" s="26">
        <f t="shared" si="12"/>
        <v>0.10759815103337264</v>
      </c>
      <c r="R46" s="26">
        <f t="shared" si="12"/>
        <v>4.4373364887726141E-2</v>
      </c>
      <c r="S46" s="19">
        <f t="shared" si="12"/>
        <v>0.12125699195215012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14</v>
      </c>
      <c r="E48" s="29">
        <v>6</v>
      </c>
      <c r="F48" s="29">
        <v>1</v>
      </c>
      <c r="G48" s="16">
        <f t="shared" ref="G48:G53" si="13">(+D48+E48+F48)/3</f>
        <v>7</v>
      </c>
      <c r="H48" s="30">
        <v>4</v>
      </c>
      <c r="I48" s="30">
        <v>1</v>
      </c>
      <c r="J48" s="30">
        <v>0</v>
      </c>
      <c r="K48" s="16">
        <f t="shared" ref="K48:K53" si="14">(+H48+I48+J48)/3</f>
        <v>1.6666666666666667</v>
      </c>
      <c r="L48" s="31">
        <f t="shared" ref="L48:S53" si="15">(+D48/D$54)*100</f>
        <v>1.2158265883905929E-2</v>
      </c>
      <c r="M48" s="31">
        <f t="shared" si="15"/>
        <v>5.3247663758752587E-3</v>
      </c>
      <c r="N48" s="31">
        <f t="shared" si="15"/>
        <v>9.5299813212366101E-4</v>
      </c>
      <c r="O48" s="19">
        <f t="shared" si="15"/>
        <v>6.3108357049053215E-3</v>
      </c>
      <c r="P48" s="31">
        <f t="shared" si="15"/>
        <v>3.3690735889898679E-3</v>
      </c>
      <c r="Q48" s="31">
        <f t="shared" si="15"/>
        <v>8.6078520826698111E-4</v>
      </c>
      <c r="R48" s="31">
        <f t="shared" si="15"/>
        <v>0</v>
      </c>
      <c r="S48" s="19">
        <f t="shared" si="15"/>
        <v>1.4574157686556505E-3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370</v>
      </c>
      <c r="E53" s="66">
        <v>303</v>
      </c>
      <c r="F53" s="66">
        <v>340</v>
      </c>
      <c r="G53" s="67">
        <f t="shared" si="13"/>
        <v>337.66666666666669</v>
      </c>
      <c r="H53" s="30">
        <v>376</v>
      </c>
      <c r="I53" s="30">
        <v>329</v>
      </c>
      <c r="J53" s="30">
        <v>337</v>
      </c>
      <c r="K53" s="67">
        <f t="shared" si="14"/>
        <v>347.33333333333331</v>
      </c>
      <c r="L53" s="31">
        <f t="shared" si="15"/>
        <v>0.321325598360371</v>
      </c>
      <c r="M53" s="31">
        <f t="shared" si="15"/>
        <v>0.26890070198170052</v>
      </c>
      <c r="N53" s="31">
        <f t="shared" si="15"/>
        <v>0.32401936492204475</v>
      </c>
      <c r="O53" s="68">
        <f t="shared" si="15"/>
        <v>0.30442269376519482</v>
      </c>
      <c r="P53" s="31">
        <f t="shared" si="15"/>
        <v>0.31669291736504751</v>
      </c>
      <c r="Q53" s="31">
        <f t="shared" si="15"/>
        <v>0.28319833351983681</v>
      </c>
      <c r="R53" s="31">
        <f t="shared" si="15"/>
        <v>0.31153799931591064</v>
      </c>
      <c r="S53" s="68">
        <f t="shared" si="15"/>
        <v>0.30372544618783753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115148</v>
      </c>
      <c r="E54" s="46">
        <v>112681</v>
      </c>
      <c r="F54" s="46">
        <v>104932</v>
      </c>
      <c r="G54" s="70">
        <f>G13+G23+G29+G25+G34+G44+G40+G21+G46+G48+G49+G9+G53+G38</f>
        <v>110920.33333333334</v>
      </c>
      <c r="H54" s="46">
        <v>118727</v>
      </c>
      <c r="I54" s="46">
        <v>116173</v>
      </c>
      <c r="J54" s="46">
        <v>108173</v>
      </c>
      <c r="K54" s="70">
        <f t="shared" ref="K54:S54" si="16">K13+K23+K29+K25+K34+K44+K40+K21+K46+K48+K49+K9+K53+K38</f>
        <v>114357.66666666667</v>
      </c>
      <c r="L54" s="71">
        <f t="shared" si="16"/>
        <v>100</v>
      </c>
      <c r="M54" s="71">
        <f t="shared" si="16"/>
        <v>100.00000000000001</v>
      </c>
      <c r="N54" s="71">
        <f t="shared" si="16"/>
        <v>100</v>
      </c>
      <c r="O54" s="72">
        <f t="shared" si="16"/>
        <v>99.999999999999986</v>
      </c>
      <c r="P54" s="71">
        <f t="shared" si="16"/>
        <v>99.999999999999986</v>
      </c>
      <c r="Q54" s="71">
        <f t="shared" si="16"/>
        <v>99.999999999999986</v>
      </c>
      <c r="R54" s="71">
        <f t="shared" si="16"/>
        <v>100.00000000000001</v>
      </c>
      <c r="S54" s="72">
        <f t="shared" si="16"/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80674</v>
      </c>
      <c r="E9" s="15">
        <v>86401</v>
      </c>
      <c r="F9" s="15">
        <v>91144</v>
      </c>
      <c r="G9" s="16">
        <f t="shared" ref="G9:G16" si="0">(+D9+E9+F9)/3</f>
        <v>86073</v>
      </c>
      <c r="H9" s="17">
        <v>83201</v>
      </c>
      <c r="I9" s="17">
        <v>89012</v>
      </c>
      <c r="J9" s="17">
        <v>93708</v>
      </c>
      <c r="K9" s="16">
        <f t="shared" ref="K9:K16" si="1">(+H9+I9+J9)/3</f>
        <v>88640.333333333328</v>
      </c>
      <c r="L9" s="18">
        <f t="shared" ref="L9:S16" si="2">(+D9/D$54)*100</f>
        <v>80.535478976161002</v>
      </c>
      <c r="M9" s="18">
        <f t="shared" si="2"/>
        <v>81.685307214506537</v>
      </c>
      <c r="N9" s="18">
        <f t="shared" si="2"/>
        <v>82.515367971246732</v>
      </c>
      <c r="O9" s="19">
        <f t="shared" si="2"/>
        <v>81.611051763263191</v>
      </c>
      <c r="P9" s="18">
        <f t="shared" si="2"/>
        <v>80.704017692591222</v>
      </c>
      <c r="Q9" s="18">
        <f t="shared" si="2"/>
        <v>81.262781186094074</v>
      </c>
      <c r="R9" s="18">
        <f t="shared" si="2"/>
        <v>82.36400551976304</v>
      </c>
      <c r="S9" s="19">
        <f t="shared" si="2"/>
        <v>81.470145801355997</v>
      </c>
      <c r="T9" s="51"/>
    </row>
    <row r="10" spans="1:20" ht="24" customHeight="1" x14ac:dyDescent="0.35">
      <c r="A10" s="13"/>
      <c r="B10" s="13"/>
      <c r="C10" s="20" t="s">
        <v>73</v>
      </c>
      <c r="D10" s="15">
        <v>79862</v>
      </c>
      <c r="E10" s="15">
        <v>85499</v>
      </c>
      <c r="F10" s="15">
        <v>90353</v>
      </c>
      <c r="G10" s="21">
        <f t="shared" si="0"/>
        <v>85238</v>
      </c>
      <c r="H10" s="17">
        <v>79862</v>
      </c>
      <c r="I10" s="17">
        <v>85499</v>
      </c>
      <c r="J10" s="17">
        <v>90353</v>
      </c>
      <c r="K10" s="21">
        <f t="shared" si="1"/>
        <v>85238</v>
      </c>
      <c r="L10" s="18">
        <f t="shared" si="2"/>
        <v>79.724873218064928</v>
      </c>
      <c r="M10" s="18">
        <f t="shared" si="2"/>
        <v>80.832537604114478</v>
      </c>
      <c r="N10" s="18">
        <f t="shared" si="2"/>
        <v>81.799252197687792</v>
      </c>
      <c r="O10" s="22">
        <f t="shared" si="2"/>
        <v>80.819337425174311</v>
      </c>
      <c r="P10" s="18">
        <f t="shared" si="2"/>
        <v>77.465225910334254</v>
      </c>
      <c r="Q10" s="18">
        <f t="shared" si="2"/>
        <v>78.055616418346489</v>
      </c>
      <c r="R10" s="18">
        <f t="shared" si="2"/>
        <v>79.415151222170465</v>
      </c>
      <c r="S10" s="22">
        <f t="shared" si="2"/>
        <v>78.343029935386639</v>
      </c>
    </row>
    <row r="11" spans="1:20" ht="24" customHeight="1" x14ac:dyDescent="0.35">
      <c r="A11" s="13"/>
      <c r="B11" s="13"/>
      <c r="C11" s="20" t="s">
        <v>74</v>
      </c>
      <c r="D11" s="15">
        <v>64</v>
      </c>
      <c r="E11" s="15">
        <v>63</v>
      </c>
      <c r="F11" s="15">
        <v>73</v>
      </c>
      <c r="G11" s="21">
        <f t="shared" si="0"/>
        <v>66.666666666666671</v>
      </c>
      <c r="H11" s="17">
        <v>24</v>
      </c>
      <c r="I11" s="17">
        <v>23</v>
      </c>
      <c r="J11" s="17">
        <v>22</v>
      </c>
      <c r="K11" s="21">
        <f t="shared" si="1"/>
        <v>23</v>
      </c>
      <c r="L11" s="18">
        <f t="shared" si="2"/>
        <v>6.3890109012498503E-2</v>
      </c>
      <c r="M11" s="18">
        <f t="shared" si="2"/>
        <v>5.9561513807871572E-2</v>
      </c>
      <c r="N11" s="18">
        <f t="shared" si="2"/>
        <v>6.608906633350535E-2</v>
      </c>
      <c r="O11" s="22">
        <f t="shared" si="2"/>
        <v>6.3210725595919129E-2</v>
      </c>
      <c r="P11" s="18">
        <f t="shared" si="2"/>
        <v>2.327972529924147E-2</v>
      </c>
      <c r="Q11" s="18">
        <f t="shared" si="2"/>
        <v>2.0997662868828513E-2</v>
      </c>
      <c r="R11" s="18">
        <f t="shared" si="2"/>
        <v>1.9336749492410325E-2</v>
      </c>
      <c r="S11" s="22">
        <f t="shared" si="2"/>
        <v>2.1139511585371459E-2</v>
      </c>
    </row>
    <row r="12" spans="1:20" ht="24" customHeight="1" x14ac:dyDescent="0.35">
      <c r="A12" s="13"/>
      <c r="B12" s="13"/>
      <c r="C12" s="20" t="s">
        <v>75</v>
      </c>
      <c r="D12" s="15">
        <v>748</v>
      </c>
      <c r="E12" s="15">
        <v>839</v>
      </c>
      <c r="F12" s="15">
        <v>718</v>
      </c>
      <c r="G12" s="21">
        <f t="shared" si="0"/>
        <v>768.33333333333337</v>
      </c>
      <c r="H12" s="17">
        <v>3315</v>
      </c>
      <c r="I12" s="17">
        <v>3490</v>
      </c>
      <c r="J12" s="17">
        <v>3333</v>
      </c>
      <c r="K12" s="21">
        <f t="shared" si="1"/>
        <v>3379.3333333333335</v>
      </c>
      <c r="L12" s="18">
        <f t="shared" si="2"/>
        <v>0.74671564908357624</v>
      </c>
      <c r="M12" s="18">
        <f t="shared" si="2"/>
        <v>0.79320809658419444</v>
      </c>
      <c r="N12" s="18">
        <f t="shared" si="2"/>
        <v>0.6500267072254361</v>
      </c>
      <c r="O12" s="22">
        <f t="shared" si="2"/>
        <v>0.7285036124929678</v>
      </c>
      <c r="P12" s="18">
        <f t="shared" si="2"/>
        <v>3.2155120569577278</v>
      </c>
      <c r="Q12" s="18">
        <f t="shared" si="2"/>
        <v>3.1861671048787614</v>
      </c>
      <c r="R12" s="18">
        <f t="shared" si="2"/>
        <v>2.9295175481001645</v>
      </c>
      <c r="S12" s="22">
        <f t="shared" si="2"/>
        <v>3.1059763543839982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11569</v>
      </c>
      <c r="E13" s="29">
        <v>11569</v>
      </c>
      <c r="F13" s="29">
        <v>11819</v>
      </c>
      <c r="G13" s="16">
        <f t="shared" si="0"/>
        <v>11652.333333333334</v>
      </c>
      <c r="H13" s="30">
        <v>11569</v>
      </c>
      <c r="I13" s="30">
        <v>11569</v>
      </c>
      <c r="J13" s="30">
        <v>11819</v>
      </c>
      <c r="K13" s="16">
        <f t="shared" si="1"/>
        <v>11652.333333333334</v>
      </c>
      <c r="L13" s="31">
        <f t="shared" si="2"/>
        <v>11.549135486962426</v>
      </c>
      <c r="M13" s="31">
        <f t="shared" si="2"/>
        <v>10.937573861004227</v>
      </c>
      <c r="N13" s="31">
        <f t="shared" si="2"/>
        <v>10.700091438297257</v>
      </c>
      <c r="O13" s="19">
        <f t="shared" si="2"/>
        <v>11.048286673282725</v>
      </c>
      <c r="P13" s="31">
        <f t="shared" si="2"/>
        <v>11.221797582788524</v>
      </c>
      <c r="Q13" s="31">
        <f t="shared" si="2"/>
        <v>10.561824423020742</v>
      </c>
      <c r="R13" s="31">
        <f t="shared" si="2"/>
        <v>10.388229193218075</v>
      </c>
      <c r="S13" s="19">
        <f t="shared" si="2"/>
        <v>10.709766760722177</v>
      </c>
      <c r="T13" s="51"/>
    </row>
    <row r="14" spans="1:20" ht="24" customHeight="1" x14ac:dyDescent="0.35">
      <c r="A14" s="27"/>
      <c r="B14" s="27"/>
      <c r="C14" s="32" t="s">
        <v>6</v>
      </c>
      <c r="D14" s="29">
        <v>7236</v>
      </c>
      <c r="E14" s="29">
        <v>7196</v>
      </c>
      <c r="F14" s="29">
        <v>7064</v>
      </c>
      <c r="G14" s="21">
        <f t="shared" si="0"/>
        <v>7165.333333333333</v>
      </c>
      <c r="H14" s="30">
        <v>7236</v>
      </c>
      <c r="I14" s="30">
        <v>7196</v>
      </c>
      <c r="J14" s="30">
        <v>7064</v>
      </c>
      <c r="K14" s="21">
        <f t="shared" si="1"/>
        <v>7165.333333333333</v>
      </c>
      <c r="L14" s="31">
        <f t="shared" si="2"/>
        <v>7.2235754502256126</v>
      </c>
      <c r="M14" s="31">
        <f t="shared" si="2"/>
        <v>6.8032484660546633</v>
      </c>
      <c r="N14" s="31">
        <f t="shared" si="2"/>
        <v>6.3952488298613943</v>
      </c>
      <c r="O14" s="22">
        <f t="shared" si="2"/>
        <v>6.7938887870493865</v>
      </c>
      <c r="P14" s="31">
        <f t="shared" si="2"/>
        <v>7.018837177721303</v>
      </c>
      <c r="Q14" s="31">
        <f t="shared" si="2"/>
        <v>6.5695296523517381</v>
      </c>
      <c r="R14" s="31">
        <f t="shared" si="2"/>
        <v>6.2088544733812059</v>
      </c>
      <c r="S14" s="22">
        <f t="shared" si="2"/>
        <v>6.5857237831760136</v>
      </c>
    </row>
    <row r="15" spans="1:20" ht="24" customHeight="1" x14ac:dyDescent="0.35">
      <c r="A15" s="27"/>
      <c r="B15" s="27"/>
      <c r="C15" s="32" t="s">
        <v>7</v>
      </c>
      <c r="D15" s="29">
        <v>3716</v>
      </c>
      <c r="E15" s="29">
        <v>3902</v>
      </c>
      <c r="F15" s="29">
        <v>4381</v>
      </c>
      <c r="G15" s="21">
        <f t="shared" si="0"/>
        <v>3999.6666666666665</v>
      </c>
      <c r="H15" s="30">
        <v>3716</v>
      </c>
      <c r="I15" s="30">
        <v>3902</v>
      </c>
      <c r="J15" s="30">
        <v>4381</v>
      </c>
      <c r="K15" s="21">
        <f t="shared" si="1"/>
        <v>3999.6666666666665</v>
      </c>
      <c r="L15" s="31">
        <f t="shared" si="2"/>
        <v>3.7096194545381942</v>
      </c>
      <c r="M15" s="31">
        <f t="shared" si="2"/>
        <v>3.6890321726716651</v>
      </c>
      <c r="N15" s="31">
        <f t="shared" si="2"/>
        <v>3.966249309686122</v>
      </c>
      <c r="O15" s="22">
        <f t="shared" si="2"/>
        <v>3.7923274821271677</v>
      </c>
      <c r="P15" s="31">
        <f t="shared" si="2"/>
        <v>3.6044774671658875</v>
      </c>
      <c r="Q15" s="31">
        <f t="shared" si="2"/>
        <v>3.5622991527899504</v>
      </c>
      <c r="R15" s="31">
        <f t="shared" si="2"/>
        <v>3.850649978465893</v>
      </c>
      <c r="S15" s="22">
        <f t="shared" si="2"/>
        <v>3.6761304277227849</v>
      </c>
    </row>
    <row r="16" spans="1:20" ht="24" customHeight="1" x14ac:dyDescent="0.35">
      <c r="A16" s="27"/>
      <c r="B16" s="27"/>
      <c r="C16" s="32" t="s">
        <v>8</v>
      </c>
      <c r="D16" s="29">
        <v>617</v>
      </c>
      <c r="E16" s="29">
        <v>471</v>
      </c>
      <c r="F16" s="29">
        <v>374</v>
      </c>
      <c r="G16" s="21">
        <f t="shared" si="0"/>
        <v>487.33333333333331</v>
      </c>
      <c r="H16" s="30">
        <v>617</v>
      </c>
      <c r="I16" s="30">
        <v>471</v>
      </c>
      <c r="J16" s="30">
        <v>374</v>
      </c>
      <c r="K16" s="21">
        <f t="shared" si="1"/>
        <v>487.33333333333331</v>
      </c>
      <c r="L16" s="31">
        <f t="shared" si="2"/>
        <v>0.61594058219861836</v>
      </c>
      <c r="M16" s="31">
        <f t="shared" si="2"/>
        <v>0.44529322227789703</v>
      </c>
      <c r="N16" s="31">
        <f t="shared" si="2"/>
        <v>0.3385932987497397</v>
      </c>
      <c r="O16" s="22">
        <f t="shared" si="2"/>
        <v>0.46207040410616879</v>
      </c>
      <c r="P16" s="31">
        <f t="shared" si="2"/>
        <v>0.59848293790133278</v>
      </c>
      <c r="Q16" s="31">
        <f t="shared" si="2"/>
        <v>0.42999561787905344</v>
      </c>
      <c r="R16" s="31">
        <f t="shared" si="2"/>
        <v>0.32872474137097552</v>
      </c>
      <c r="S16" s="22">
        <f t="shared" si="2"/>
        <v>0.44791254982337786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441</v>
      </c>
      <c r="E18" s="29">
        <v>304</v>
      </c>
      <c r="F18" s="29">
        <v>232</v>
      </c>
      <c r="G18" s="21">
        <f>(+D18+E18+F18)/3</f>
        <v>325.66666666666669</v>
      </c>
      <c r="H18" s="30">
        <v>441</v>
      </c>
      <c r="I18" s="30">
        <v>304</v>
      </c>
      <c r="J18" s="30">
        <v>232</v>
      </c>
      <c r="K18" s="21">
        <f>(+H18+I18+J18)/3</f>
        <v>325.66666666666669</v>
      </c>
      <c r="L18" s="31">
        <f t="shared" ref="L18:S19" si="3">(+D18/D$54)*100</f>
        <v>0.44024278241424752</v>
      </c>
      <c r="M18" s="31">
        <f t="shared" si="3"/>
        <v>0.2874079396443327</v>
      </c>
      <c r="N18" s="31">
        <f t="shared" si="3"/>
        <v>0.21003648478593478</v>
      </c>
      <c r="O18" s="22">
        <f t="shared" si="3"/>
        <v>0.30878439453606488</v>
      </c>
      <c r="P18" s="31">
        <f t="shared" si="3"/>
        <v>0.42776495237356199</v>
      </c>
      <c r="Q18" s="31">
        <f t="shared" si="3"/>
        <v>0.27753432661408123</v>
      </c>
      <c r="R18" s="31">
        <f t="shared" si="3"/>
        <v>0.20391481282905433</v>
      </c>
      <c r="S18" s="22">
        <f t="shared" si="3"/>
        <v>0.29932322925953503</v>
      </c>
    </row>
    <row r="19" spans="1:20" ht="24" customHeight="1" x14ac:dyDescent="0.35">
      <c r="A19" s="27"/>
      <c r="B19" s="27"/>
      <c r="C19" s="32" t="s">
        <v>11</v>
      </c>
      <c r="D19" s="29">
        <v>44</v>
      </c>
      <c r="E19" s="29">
        <v>18</v>
      </c>
      <c r="F19" s="29">
        <v>13</v>
      </c>
      <c r="G19" s="21">
        <f>(+D19+E19+F19)/3</f>
        <v>25</v>
      </c>
      <c r="H19" s="30">
        <v>44</v>
      </c>
      <c r="I19" s="30">
        <v>18</v>
      </c>
      <c r="J19" s="30">
        <v>13</v>
      </c>
      <c r="K19" s="21">
        <f>(+H19+I19+J19)/3</f>
        <v>25</v>
      </c>
      <c r="L19" s="31">
        <f t="shared" si="3"/>
        <v>4.3924449946092722E-2</v>
      </c>
      <c r="M19" s="31">
        <f t="shared" si="3"/>
        <v>1.7017575373677592E-2</v>
      </c>
      <c r="N19" s="31">
        <f t="shared" si="3"/>
        <v>1.176928578541876E-2</v>
      </c>
      <c r="O19" s="22">
        <f t="shared" si="3"/>
        <v>2.3704022098469668E-2</v>
      </c>
      <c r="P19" s="31">
        <f t="shared" si="3"/>
        <v>4.267949638194269E-2</v>
      </c>
      <c r="Q19" s="31">
        <f t="shared" si="3"/>
        <v>1.6432953549517966E-2</v>
      </c>
      <c r="R19" s="31">
        <f t="shared" si="3"/>
        <v>1.1426261063697011E-2</v>
      </c>
      <c r="S19" s="22">
        <f t="shared" si="3"/>
        <v>2.2977729984099415E-2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755</v>
      </c>
      <c r="E21" s="15">
        <v>809</v>
      </c>
      <c r="F21" s="15">
        <v>708</v>
      </c>
      <c r="G21" s="16">
        <f>(+D21+E21+F21)/3</f>
        <v>757.33333333333337</v>
      </c>
      <c r="H21" s="25">
        <v>1282</v>
      </c>
      <c r="I21" s="25">
        <v>1328</v>
      </c>
      <c r="J21" s="25">
        <v>1174</v>
      </c>
      <c r="K21" s="16">
        <f>(+H21+I21+J21)/3</f>
        <v>1261.3333333333333</v>
      </c>
      <c r="L21" s="26">
        <f t="shared" ref="L21:S21" si="4">(+D21/D$54)*100</f>
        <v>0.75370362975681826</v>
      </c>
      <c r="M21" s="26">
        <f t="shared" si="4"/>
        <v>0.76484547096139843</v>
      </c>
      <c r="N21" s="26">
        <f t="shared" si="4"/>
        <v>0.64097341046742173</v>
      </c>
      <c r="O21" s="19">
        <f t="shared" si="4"/>
        <v>0.71807384276964115</v>
      </c>
      <c r="P21" s="26">
        <f t="shared" si="4"/>
        <v>1.2435253264011485</v>
      </c>
      <c r="Q21" s="26">
        <f t="shared" si="4"/>
        <v>1.2123867952088812</v>
      </c>
      <c r="R21" s="26">
        <f t="shared" si="4"/>
        <v>1.0318792683677147</v>
      </c>
      <c r="S21" s="19">
        <f t="shared" si="4"/>
        <v>1.1593030701310956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1500</v>
      </c>
      <c r="E23" s="29">
        <v>1582</v>
      </c>
      <c r="F23" s="29">
        <v>1448</v>
      </c>
      <c r="G23" s="16">
        <f>(+D23+E23+F23)/3</f>
        <v>1510</v>
      </c>
      <c r="H23" s="30">
        <v>1589</v>
      </c>
      <c r="I23" s="30">
        <v>1824</v>
      </c>
      <c r="J23" s="30">
        <v>1835</v>
      </c>
      <c r="K23" s="16">
        <f>(+H23+I23+J23)/3</f>
        <v>1749.3333333333333</v>
      </c>
      <c r="L23" s="31">
        <f t="shared" ref="L23:S23" si="5">(+D23/D$54)*100</f>
        <v>1.4974244299804338</v>
      </c>
      <c r="M23" s="31">
        <f t="shared" si="5"/>
        <v>1.4956557911754418</v>
      </c>
      <c r="N23" s="31">
        <f t="shared" si="5"/>
        <v>1.3109173705604895</v>
      </c>
      <c r="O23" s="19">
        <f t="shared" si="5"/>
        <v>1.4317229347475682</v>
      </c>
      <c r="P23" s="31">
        <f t="shared" si="5"/>
        <v>1.5413118125206122</v>
      </c>
      <c r="Q23" s="31">
        <f t="shared" si="5"/>
        <v>1.6652059596844873</v>
      </c>
      <c r="R23" s="31">
        <f t="shared" si="5"/>
        <v>1.6128606962987704</v>
      </c>
      <c r="S23" s="19">
        <f t="shared" si="5"/>
        <v>1.6078283594207161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81</v>
      </c>
      <c r="E25" s="15">
        <v>79</v>
      </c>
      <c r="F25" s="15">
        <v>108</v>
      </c>
      <c r="G25" s="16">
        <f>(+D25+E25+F25)/3</f>
        <v>89.333333333333329</v>
      </c>
      <c r="H25" s="25">
        <v>84</v>
      </c>
      <c r="I25" s="25">
        <v>88</v>
      </c>
      <c r="J25" s="25">
        <v>118</v>
      </c>
      <c r="K25" s="16">
        <f>(+H25+I25+J25)/3</f>
        <v>96.666666666666671</v>
      </c>
      <c r="L25" s="26">
        <f t="shared" ref="L25:S27" si="6">(+D25/D$54)*100</f>
        <v>8.0860919218943408E-2</v>
      </c>
      <c r="M25" s="26">
        <f t="shared" si="6"/>
        <v>7.4688247473362765E-2</v>
      </c>
      <c r="N25" s="26">
        <f t="shared" si="6"/>
        <v>9.7775604986555853E-2</v>
      </c>
      <c r="O25" s="19">
        <f t="shared" si="6"/>
        <v>8.4702372298531614E-2</v>
      </c>
      <c r="P25" s="26">
        <f t="shared" si="6"/>
        <v>8.1479038547345131E-2</v>
      </c>
      <c r="Q25" s="26">
        <f t="shared" si="6"/>
        <v>8.0338884019865608E-2</v>
      </c>
      <c r="R25" s="26">
        <f t="shared" si="6"/>
        <v>0.10371529273201902</v>
      </c>
      <c r="S25" s="19">
        <f t="shared" si="6"/>
        <v>8.8847222605184406E-2</v>
      </c>
      <c r="T25" s="51"/>
    </row>
    <row r="26" spans="1:20" ht="24" customHeight="1" x14ac:dyDescent="0.35">
      <c r="A26" s="23"/>
      <c r="B26" s="23"/>
      <c r="C26" s="24" t="s">
        <v>18</v>
      </c>
      <c r="D26" s="15">
        <v>81</v>
      </c>
      <c r="E26" s="15">
        <v>79</v>
      </c>
      <c r="F26" s="15">
        <v>108</v>
      </c>
      <c r="G26" s="21">
        <f>(+D26+E26+F26)/3</f>
        <v>89.333333333333329</v>
      </c>
      <c r="H26" s="25">
        <v>84</v>
      </c>
      <c r="I26" s="25">
        <v>88</v>
      </c>
      <c r="J26" s="25">
        <v>118</v>
      </c>
      <c r="K26" s="21">
        <f>(+H26+I26+J26)/3</f>
        <v>96.666666666666671</v>
      </c>
      <c r="L26" s="26">
        <f t="shared" si="6"/>
        <v>8.0860919218943408E-2</v>
      </c>
      <c r="M26" s="26">
        <f t="shared" si="6"/>
        <v>7.4688247473362765E-2</v>
      </c>
      <c r="N26" s="26">
        <f t="shared" si="6"/>
        <v>9.7775604986555853E-2</v>
      </c>
      <c r="O26" s="22">
        <f t="shared" si="6"/>
        <v>8.4702372298531614E-2</v>
      </c>
      <c r="P26" s="26">
        <f t="shared" si="6"/>
        <v>8.1479038547345131E-2</v>
      </c>
      <c r="Q26" s="26">
        <f t="shared" si="6"/>
        <v>8.0338884019865608E-2</v>
      </c>
      <c r="R26" s="26">
        <f t="shared" si="6"/>
        <v>0.10371529273201902</v>
      </c>
      <c r="S26" s="22">
        <f t="shared" si="6"/>
        <v>8.8847222605184406E-2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1668</v>
      </c>
      <c r="E29" s="29">
        <v>1746</v>
      </c>
      <c r="F29" s="29">
        <v>1686</v>
      </c>
      <c r="G29" s="16">
        <f>(+D29+E29+F29)/3</f>
        <v>1700</v>
      </c>
      <c r="H29" s="30">
        <v>1512</v>
      </c>
      <c r="I29" s="30">
        <v>1593</v>
      </c>
      <c r="J29" s="30">
        <v>1494</v>
      </c>
      <c r="K29" s="16">
        <f>(+H29+I29+J29)/3</f>
        <v>1533</v>
      </c>
      <c r="L29" s="31">
        <f t="shared" ref="L29:S32" si="7">(+D29/D$54)*100</f>
        <v>1.6651359661382421</v>
      </c>
      <c r="M29" s="31">
        <f t="shared" si="7"/>
        <v>1.6507048112467264</v>
      </c>
      <c r="N29" s="31">
        <f t="shared" si="7"/>
        <v>1.526385833401233</v>
      </c>
      <c r="O29" s="19">
        <f t="shared" si="7"/>
        <v>1.6118735026959374</v>
      </c>
      <c r="P29" s="31">
        <f t="shared" si="7"/>
        <v>1.4666226938522127</v>
      </c>
      <c r="Q29" s="31">
        <f t="shared" si="7"/>
        <v>1.4543163891323401</v>
      </c>
      <c r="R29" s="31">
        <f t="shared" si="7"/>
        <v>1.3131410791664104</v>
      </c>
      <c r="S29" s="19">
        <f t="shared" si="7"/>
        <v>1.4089944026249761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455</v>
      </c>
      <c r="E30" s="29">
        <v>485</v>
      </c>
      <c r="F30" s="29">
        <v>466</v>
      </c>
      <c r="G30" s="21">
        <f>(+D30+E30+F30)/3</f>
        <v>468.66666666666669</v>
      </c>
      <c r="H30" s="30">
        <v>605</v>
      </c>
      <c r="I30" s="30">
        <v>628</v>
      </c>
      <c r="J30" s="30">
        <v>594</v>
      </c>
      <c r="K30" s="21">
        <f>(+H30+I30+J30)/3</f>
        <v>609</v>
      </c>
      <c r="L30" s="31">
        <f t="shared" si="7"/>
        <v>0.45421874376073157</v>
      </c>
      <c r="M30" s="31">
        <f t="shared" si="7"/>
        <v>0.45852911423520182</v>
      </c>
      <c r="N30" s="31">
        <f t="shared" si="7"/>
        <v>0.42188362892347248</v>
      </c>
      <c r="O30" s="22">
        <f t="shared" si="7"/>
        <v>0.44437140093931143</v>
      </c>
      <c r="P30" s="31">
        <f t="shared" si="7"/>
        <v>0.58684307525171209</v>
      </c>
      <c r="Q30" s="31">
        <f t="shared" si="7"/>
        <v>0.57332749050540466</v>
      </c>
      <c r="R30" s="31">
        <f t="shared" si="7"/>
        <v>0.52209223629507873</v>
      </c>
      <c r="S30" s="22">
        <f t="shared" si="7"/>
        <v>0.55973750241266174</v>
      </c>
    </row>
    <row r="31" spans="1:20" ht="24" customHeight="1" x14ac:dyDescent="0.35">
      <c r="A31" s="27"/>
      <c r="B31" s="33"/>
      <c r="C31" s="32" t="s">
        <v>54</v>
      </c>
      <c r="D31" s="29">
        <v>692</v>
      </c>
      <c r="E31" s="29">
        <v>692</v>
      </c>
      <c r="F31" s="29">
        <v>694</v>
      </c>
      <c r="G31" s="21">
        <f>(+D31+E31+F31)/3</f>
        <v>692.66666666666663</v>
      </c>
      <c r="H31" s="30">
        <v>368</v>
      </c>
      <c r="I31" s="30">
        <v>421</v>
      </c>
      <c r="J31" s="30">
        <v>366</v>
      </c>
      <c r="K31" s="21">
        <f>(+H31+I31+J31)/3</f>
        <v>385</v>
      </c>
      <c r="L31" s="31">
        <f t="shared" si="7"/>
        <v>0.69081180369764006</v>
      </c>
      <c r="M31" s="31">
        <f t="shared" si="7"/>
        <v>0.65423123103249403</v>
      </c>
      <c r="N31" s="31">
        <f t="shared" si="7"/>
        <v>0.62829879500620156</v>
      </c>
      <c r="O31" s="22">
        <f t="shared" si="7"/>
        <v>0.6567594389415996</v>
      </c>
      <c r="P31" s="31">
        <f t="shared" si="7"/>
        <v>0.35695578792170252</v>
      </c>
      <c r="Q31" s="31">
        <f t="shared" si="7"/>
        <v>0.38434852468594799</v>
      </c>
      <c r="R31" s="31">
        <f t="shared" si="7"/>
        <v>0.32169319610100816</v>
      </c>
      <c r="S31" s="22">
        <f t="shared" si="7"/>
        <v>0.353857041755131</v>
      </c>
    </row>
    <row r="32" spans="1:20" ht="24" customHeight="1" x14ac:dyDescent="0.35">
      <c r="A32" s="27"/>
      <c r="B32" s="33"/>
      <c r="C32" s="32" t="s">
        <v>55</v>
      </c>
      <c r="D32" s="29">
        <v>521</v>
      </c>
      <c r="E32" s="29">
        <v>569</v>
      </c>
      <c r="F32" s="29">
        <v>526</v>
      </c>
      <c r="G32" s="21">
        <f>(+D32+E32+F32)/3</f>
        <v>538.66666666666663</v>
      </c>
      <c r="H32" s="30">
        <v>539</v>
      </c>
      <c r="I32" s="30">
        <v>544</v>
      </c>
      <c r="J32" s="30">
        <v>534</v>
      </c>
      <c r="K32" s="21">
        <f>(+H32+I32+J32)/3</f>
        <v>539</v>
      </c>
      <c r="L32" s="31">
        <f t="shared" si="7"/>
        <v>0.52010541867987059</v>
      </c>
      <c r="M32" s="31">
        <f t="shared" si="7"/>
        <v>0.53794446597903056</v>
      </c>
      <c r="N32" s="31">
        <f t="shared" si="7"/>
        <v>0.47620340947155904</v>
      </c>
      <c r="O32" s="22">
        <f t="shared" si="7"/>
        <v>0.51074266281502645</v>
      </c>
      <c r="P32" s="31">
        <f t="shared" si="7"/>
        <v>0.52282383067879801</v>
      </c>
      <c r="Q32" s="31">
        <f t="shared" si="7"/>
        <v>0.49664037394098748</v>
      </c>
      <c r="R32" s="31">
        <f t="shared" si="7"/>
        <v>0.46935564677032338</v>
      </c>
      <c r="S32" s="22">
        <f t="shared" si="7"/>
        <v>0.49539985845718337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3169</v>
      </c>
      <c r="E34" s="15">
        <v>3075</v>
      </c>
      <c r="F34" s="15">
        <v>3146</v>
      </c>
      <c r="G34" s="16">
        <f>(+D34+E34+F34)/3</f>
        <v>3130</v>
      </c>
      <c r="H34" s="25">
        <v>3060</v>
      </c>
      <c r="I34" s="25">
        <v>3450</v>
      </c>
      <c r="J34" s="25">
        <v>3112</v>
      </c>
      <c r="K34" s="16">
        <f>(+H34+I34+J34)/3</f>
        <v>3207.3333333333335</v>
      </c>
      <c r="L34" s="26">
        <f t="shared" ref="L34:S36" si="8">(+D34/D$54)*100</f>
        <v>3.1635586790719961</v>
      </c>
      <c r="M34" s="26">
        <f t="shared" si="8"/>
        <v>2.9071691263365889</v>
      </c>
      <c r="N34" s="26">
        <f t="shared" si="8"/>
        <v>2.8481671600713399</v>
      </c>
      <c r="O34" s="19">
        <f t="shared" si="8"/>
        <v>2.9677435667284024</v>
      </c>
      <c r="P34" s="26">
        <f t="shared" si="8"/>
        <v>2.9681649756532873</v>
      </c>
      <c r="Q34" s="26">
        <f t="shared" si="8"/>
        <v>3.1496494303242772</v>
      </c>
      <c r="R34" s="26">
        <f t="shared" si="8"/>
        <v>2.7352711100173153</v>
      </c>
      <c r="S34" s="19">
        <f t="shared" si="8"/>
        <v>2.9478895720933944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3164</v>
      </c>
      <c r="E35" s="15">
        <v>3073</v>
      </c>
      <c r="F35" s="15">
        <v>3143</v>
      </c>
      <c r="G35" s="21">
        <f>(+D35+E35+F35)/3</f>
        <v>3126.6666666666665</v>
      </c>
      <c r="H35" s="25">
        <v>3060</v>
      </c>
      <c r="I35" s="25">
        <v>3450</v>
      </c>
      <c r="J35" s="25">
        <v>3112</v>
      </c>
      <c r="K35" s="21">
        <f>(+H35+I35+J35)/3</f>
        <v>3207.3333333333335</v>
      </c>
      <c r="L35" s="26">
        <f t="shared" si="8"/>
        <v>3.1585672643053946</v>
      </c>
      <c r="M35" s="26">
        <f t="shared" si="8"/>
        <v>2.9052782846284027</v>
      </c>
      <c r="N35" s="26">
        <f t="shared" si="8"/>
        <v>2.8454511710439356</v>
      </c>
      <c r="O35" s="22">
        <f t="shared" si="8"/>
        <v>2.9645830304486065</v>
      </c>
      <c r="P35" s="26">
        <f t="shared" si="8"/>
        <v>2.9681649756532873</v>
      </c>
      <c r="Q35" s="26">
        <f t="shared" si="8"/>
        <v>3.1496494303242772</v>
      </c>
      <c r="R35" s="26">
        <f t="shared" si="8"/>
        <v>2.7352711100173153</v>
      </c>
      <c r="S35" s="22">
        <f t="shared" si="8"/>
        <v>2.9478895720933944</v>
      </c>
    </row>
    <row r="36" spans="1:20" ht="24" customHeight="1" x14ac:dyDescent="0.35">
      <c r="A36" s="23"/>
      <c r="B36" s="34"/>
      <c r="C36" s="24" t="s">
        <v>24</v>
      </c>
      <c r="D36" s="15">
        <v>5</v>
      </c>
      <c r="E36" s="15">
        <v>2</v>
      </c>
      <c r="F36" s="15">
        <v>3</v>
      </c>
      <c r="G36" s="21">
        <f>(+D36+E36+F36)/3</f>
        <v>3.3333333333333335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4.991414766601446E-3</v>
      </c>
      <c r="M36" s="26">
        <f t="shared" si="8"/>
        <v>1.8908417081863994E-3</v>
      </c>
      <c r="N36" s="26">
        <f t="shared" si="8"/>
        <v>2.7159890274043295E-3</v>
      </c>
      <c r="O36" s="22">
        <f t="shared" si="8"/>
        <v>3.1605362797959562E-3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112</v>
      </c>
      <c r="E38" s="29">
        <v>67</v>
      </c>
      <c r="F38" s="29">
        <v>48</v>
      </c>
      <c r="G38" s="16">
        <f>(+D38+E38+F38)/3</f>
        <v>75.666666666666671</v>
      </c>
      <c r="H38" s="30">
        <v>126</v>
      </c>
      <c r="I38" s="30">
        <v>283</v>
      </c>
      <c r="J38" s="30">
        <v>183</v>
      </c>
      <c r="K38" s="16">
        <f>(+H38+I38+J38)/3</f>
        <v>197.33333333333334</v>
      </c>
      <c r="L38" s="31">
        <f t="shared" ref="L38:S40" si="9">(+D38/D$54)*100</f>
        <v>0.11180769077187237</v>
      </c>
      <c r="M38" s="31">
        <f t="shared" si="9"/>
        <v>6.3343197224244377E-2</v>
      </c>
      <c r="N38" s="31">
        <f t="shared" si="9"/>
        <v>4.3455824438469272E-2</v>
      </c>
      <c r="O38" s="19">
        <f t="shared" si="9"/>
        <v>7.1744173551368209E-2</v>
      </c>
      <c r="P38" s="31">
        <f t="shared" si="9"/>
        <v>0.12221855782101772</v>
      </c>
      <c r="Q38" s="31">
        <f t="shared" si="9"/>
        <v>0.25836254747297693</v>
      </c>
      <c r="R38" s="31">
        <f t="shared" si="9"/>
        <v>0.16084659805050408</v>
      </c>
      <c r="S38" s="19">
        <f t="shared" si="9"/>
        <v>0.1813708820078247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27</v>
      </c>
      <c r="E39" s="29">
        <v>11</v>
      </c>
      <c r="F39" s="29">
        <v>5</v>
      </c>
      <c r="G39" s="21">
        <f>(+D39+E39+F39)/3</f>
        <v>14.333333333333334</v>
      </c>
      <c r="H39" s="30">
        <v>42</v>
      </c>
      <c r="I39" s="30">
        <v>37</v>
      </c>
      <c r="J39" s="30">
        <v>51</v>
      </c>
      <c r="K39" s="21">
        <f>(+H39+I39+J39)/3</f>
        <v>43.333333333333336</v>
      </c>
      <c r="L39" s="31">
        <f t="shared" si="9"/>
        <v>2.6953639739647803E-2</v>
      </c>
      <c r="M39" s="31">
        <f t="shared" si="9"/>
        <v>1.0399629395025195E-2</v>
      </c>
      <c r="N39" s="31">
        <f t="shared" si="9"/>
        <v>4.5266483790072157E-3</v>
      </c>
      <c r="O39" s="22">
        <f t="shared" si="9"/>
        <v>1.359030600312261E-2</v>
      </c>
      <c r="P39" s="31">
        <f t="shared" si="9"/>
        <v>4.0739519273672566E-2</v>
      </c>
      <c r="Q39" s="31">
        <f t="shared" si="9"/>
        <v>3.3778848962898039E-2</v>
      </c>
      <c r="R39" s="31">
        <f t="shared" si="9"/>
        <v>4.4826101096042119E-2</v>
      </c>
      <c r="S39" s="22">
        <f t="shared" si="9"/>
        <v>3.982806530577232E-2</v>
      </c>
    </row>
    <row r="40" spans="1:20" ht="24" customHeight="1" x14ac:dyDescent="0.35">
      <c r="A40" s="27"/>
      <c r="B40" s="33"/>
      <c r="C40" s="32" t="s">
        <v>19</v>
      </c>
      <c r="D40" s="29">
        <v>85</v>
      </c>
      <c r="E40" s="29">
        <v>56</v>
      </c>
      <c r="F40" s="29">
        <v>43</v>
      </c>
      <c r="G40" s="21">
        <f>(+D40+E40+F40)/3</f>
        <v>61.333333333333336</v>
      </c>
      <c r="H40" s="30">
        <v>84</v>
      </c>
      <c r="I40" s="30">
        <v>246</v>
      </c>
      <c r="J40" s="30">
        <v>132</v>
      </c>
      <c r="K40" s="21">
        <f>(+H40+I40+J40)/3</f>
        <v>154</v>
      </c>
      <c r="L40" s="31">
        <f t="shared" si="9"/>
        <v>8.4854051032224584E-2</v>
      </c>
      <c r="M40" s="31">
        <f t="shared" si="9"/>
        <v>5.2943567829219183E-2</v>
      </c>
      <c r="N40" s="31">
        <f t="shared" si="9"/>
        <v>3.8929176059462056E-2</v>
      </c>
      <c r="O40" s="22">
        <f t="shared" si="9"/>
        <v>5.8153867548245593E-2</v>
      </c>
      <c r="P40" s="31">
        <f t="shared" si="9"/>
        <v>8.1479038547345131E-2</v>
      </c>
      <c r="Q40" s="31">
        <f t="shared" si="9"/>
        <v>0.22458369851007889</v>
      </c>
      <c r="R40" s="31">
        <f t="shared" si="9"/>
        <v>0.11602049695446194</v>
      </c>
      <c r="S40" s="22">
        <f t="shared" si="9"/>
        <v>0.1415428167020524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97</v>
      </c>
      <c r="E42" s="15">
        <v>56</v>
      </c>
      <c r="F42" s="15">
        <v>42</v>
      </c>
      <c r="G42" s="16">
        <f>(+D42+E42+F42)/3</f>
        <v>65</v>
      </c>
      <c r="H42" s="25">
        <v>107</v>
      </c>
      <c r="I42" s="25">
        <v>55</v>
      </c>
      <c r="J42" s="25">
        <v>33</v>
      </c>
      <c r="K42" s="16">
        <f>(+H42+I42+J42)/3</f>
        <v>65</v>
      </c>
      <c r="L42" s="26">
        <f t="shared" ref="L42:S42" si="10">(+D42/D$54)*100</f>
        <v>9.6833446472068041E-2</v>
      </c>
      <c r="M42" s="26">
        <f t="shared" si="10"/>
        <v>5.2943567829219183E-2</v>
      </c>
      <c r="N42" s="26">
        <f t="shared" si="10"/>
        <v>3.802384638366061E-2</v>
      </c>
      <c r="O42" s="19">
        <f t="shared" si="10"/>
        <v>6.1630457456021137E-2</v>
      </c>
      <c r="P42" s="26">
        <f t="shared" si="10"/>
        <v>0.10378877529245153</v>
      </c>
      <c r="Q42" s="26">
        <f t="shared" si="10"/>
        <v>5.0211802512416012E-2</v>
      </c>
      <c r="R42" s="26">
        <f t="shared" si="10"/>
        <v>2.9005124238615485E-2</v>
      </c>
      <c r="S42" s="19">
        <f t="shared" si="10"/>
        <v>5.974209795865848E-2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0</v>
      </c>
      <c r="E44" s="29">
        <v>0</v>
      </c>
      <c r="F44" s="29">
        <v>7</v>
      </c>
      <c r="G44" s="16">
        <f>(+D44+E44+F44)/3</f>
        <v>2.3333333333333335</v>
      </c>
      <c r="H44" s="30">
        <v>4</v>
      </c>
      <c r="I44" s="30">
        <v>6</v>
      </c>
      <c r="J44" s="42">
        <v>6</v>
      </c>
      <c r="K44" s="16">
        <f>(+H44+I44+J44)/3</f>
        <v>5.333333333333333</v>
      </c>
      <c r="L44" s="31">
        <f t="shared" ref="L44:S44" si="11">(+D44/D$54)*100</f>
        <v>0</v>
      </c>
      <c r="M44" s="31">
        <f t="shared" si="11"/>
        <v>0</v>
      </c>
      <c r="N44" s="43">
        <f t="shared" si="11"/>
        <v>6.3373077306101023E-3</v>
      </c>
      <c r="O44" s="19">
        <f t="shared" si="11"/>
        <v>2.2123753958571695E-3</v>
      </c>
      <c r="P44" s="31">
        <f t="shared" si="11"/>
        <v>3.8799542165402451E-3</v>
      </c>
      <c r="Q44" s="31">
        <f t="shared" si="11"/>
        <v>5.4776511831726559E-3</v>
      </c>
      <c r="R44" s="43">
        <f t="shared" si="11"/>
        <v>5.2736589524755434E-3</v>
      </c>
      <c r="S44" s="19">
        <f t="shared" si="11"/>
        <v>4.9019157299412079E-3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261</v>
      </c>
      <c r="E46" s="15">
        <v>112</v>
      </c>
      <c r="F46" s="15">
        <v>104</v>
      </c>
      <c r="G46" s="16">
        <f>(+D46+E46+F46)/3</f>
        <v>159</v>
      </c>
      <c r="H46" s="25">
        <v>219</v>
      </c>
      <c r="I46" s="25">
        <v>55</v>
      </c>
      <c r="J46" s="25">
        <v>88</v>
      </c>
      <c r="K46" s="16">
        <f>(+H46+I46+J46)/3</f>
        <v>120.66666666666667</v>
      </c>
      <c r="L46" s="26">
        <f t="shared" ref="L46:S46" si="12">(+D46/D$54)*100</f>
        <v>0.26055185081659543</v>
      </c>
      <c r="M46" s="26">
        <f t="shared" si="12"/>
        <v>0.10588713565843837</v>
      </c>
      <c r="N46" s="26">
        <f t="shared" si="12"/>
        <v>9.4154286283350083E-2</v>
      </c>
      <c r="O46" s="19">
        <f t="shared" si="12"/>
        <v>0.15075758054626709</v>
      </c>
      <c r="P46" s="26">
        <f t="shared" si="12"/>
        <v>0.21242749335557842</v>
      </c>
      <c r="Q46" s="26">
        <f t="shared" si="12"/>
        <v>5.0211802512416012E-2</v>
      </c>
      <c r="R46" s="26">
        <f t="shared" si="12"/>
        <v>7.7346997969641298E-2</v>
      </c>
      <c r="S46" s="19">
        <f t="shared" si="12"/>
        <v>0.11090584338991985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6</v>
      </c>
      <c r="E48" s="29">
        <v>11</v>
      </c>
      <c r="F48" s="29">
        <v>5</v>
      </c>
      <c r="G48" s="16">
        <f t="shared" ref="G48:G53" si="13">(+D48+E48+F48)/3</f>
        <v>7.333333333333333</v>
      </c>
      <c r="H48" s="30">
        <v>3</v>
      </c>
      <c r="I48" s="30">
        <v>4</v>
      </c>
      <c r="J48" s="30">
        <v>2</v>
      </c>
      <c r="K48" s="16">
        <f t="shared" ref="K48:K53" si="14">(+H48+I48+J48)/3</f>
        <v>3</v>
      </c>
      <c r="L48" s="31">
        <f t="shared" ref="L48:S53" si="15">(+D48/D$54)*100</f>
        <v>5.9896977199217346E-3</v>
      </c>
      <c r="M48" s="31">
        <f t="shared" si="15"/>
        <v>1.0399629395025195E-2</v>
      </c>
      <c r="N48" s="31">
        <f t="shared" si="15"/>
        <v>4.5266483790072157E-3</v>
      </c>
      <c r="O48" s="19">
        <f t="shared" si="15"/>
        <v>6.9531798155511026E-3</v>
      </c>
      <c r="P48" s="31">
        <f t="shared" si="15"/>
        <v>2.9099656624051837E-3</v>
      </c>
      <c r="Q48" s="31">
        <f t="shared" si="15"/>
        <v>3.651767455448437E-3</v>
      </c>
      <c r="R48" s="31">
        <f t="shared" si="15"/>
        <v>1.7578863174918477E-3</v>
      </c>
      <c r="S48" s="19">
        <f t="shared" si="15"/>
        <v>2.7573275980919297E-3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280</v>
      </c>
      <c r="E53" s="66">
        <v>266</v>
      </c>
      <c r="F53" s="66">
        <v>192</v>
      </c>
      <c r="G53" s="67">
        <f t="shared" si="13"/>
        <v>246</v>
      </c>
      <c r="H53" s="30">
        <v>338</v>
      </c>
      <c r="I53" s="30">
        <v>269</v>
      </c>
      <c r="J53" s="30">
        <v>201</v>
      </c>
      <c r="K53" s="67">
        <f t="shared" si="14"/>
        <v>269.33333333333331</v>
      </c>
      <c r="L53" s="31">
        <f t="shared" si="15"/>
        <v>0.27951922692968095</v>
      </c>
      <c r="M53" s="31">
        <f t="shared" si="15"/>
        <v>0.25148194718879108</v>
      </c>
      <c r="N53" s="31">
        <f t="shared" si="15"/>
        <v>0.17382329775387709</v>
      </c>
      <c r="O53" s="68">
        <f t="shared" si="15"/>
        <v>0.23324757744894153</v>
      </c>
      <c r="P53" s="31">
        <f t="shared" si="15"/>
        <v>0.32785613129765068</v>
      </c>
      <c r="Q53" s="31">
        <f t="shared" si="15"/>
        <v>0.2455813613789074</v>
      </c>
      <c r="R53" s="31">
        <f t="shared" si="15"/>
        <v>0.17666757490793072</v>
      </c>
      <c r="S53" s="68">
        <f t="shared" si="15"/>
        <v>0.247546744362031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100172</v>
      </c>
      <c r="E54" s="46">
        <v>105773</v>
      </c>
      <c r="F54" s="46">
        <v>110457</v>
      </c>
      <c r="G54" s="70">
        <f>G13+G23+G29+G25+G34+G44+G38+G21+G46+G48+G49+G9+G53+G42</f>
        <v>105467.33333333333</v>
      </c>
      <c r="H54" s="46">
        <v>103094</v>
      </c>
      <c r="I54" s="46">
        <v>109536</v>
      </c>
      <c r="J54" s="46">
        <v>113773</v>
      </c>
      <c r="K54" s="70">
        <f t="shared" ref="K54:S54" si="16">K13+K23+K29+K25+K34+K44+K38+K21+K46+K48+K49+K9+K53+K42</f>
        <v>108800.99999999999</v>
      </c>
      <c r="L54" s="71">
        <f t="shared" si="16"/>
        <v>99.999999999999986</v>
      </c>
      <c r="M54" s="71">
        <f t="shared" si="16"/>
        <v>100</v>
      </c>
      <c r="N54" s="71">
        <f t="shared" si="16"/>
        <v>100</v>
      </c>
      <c r="O54" s="72">
        <f t="shared" si="16"/>
        <v>99.999999999999986</v>
      </c>
      <c r="P54" s="71">
        <f t="shared" si="16"/>
        <v>100</v>
      </c>
      <c r="Q54" s="71">
        <f t="shared" si="16"/>
        <v>100.00000000000001</v>
      </c>
      <c r="R54" s="71">
        <f t="shared" si="16"/>
        <v>99.999999999999986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88128</v>
      </c>
      <c r="E9" s="15">
        <v>71978</v>
      </c>
      <c r="F9" s="15">
        <v>83611</v>
      </c>
      <c r="G9" s="16">
        <f t="shared" ref="G9:G16" si="0">(+D9+E9+F9)/3</f>
        <v>81239</v>
      </c>
      <c r="H9" s="17">
        <v>90324</v>
      </c>
      <c r="I9" s="17">
        <v>74816</v>
      </c>
      <c r="J9" s="17">
        <v>85786</v>
      </c>
      <c r="K9" s="16">
        <f t="shared" ref="K9:K16" si="1">(+H9+I9+J9)/3</f>
        <v>83642</v>
      </c>
      <c r="L9" s="18">
        <f t="shared" ref="L9:S16" si="2">(+D9/D$54)*100</f>
        <v>80.033419910274802</v>
      </c>
      <c r="M9" s="18">
        <f t="shared" si="2"/>
        <v>78.957876261518209</v>
      </c>
      <c r="N9" s="18">
        <f t="shared" si="2"/>
        <v>79.556786176448199</v>
      </c>
      <c r="O9" s="19">
        <f t="shared" si="2"/>
        <v>79.549890655090238</v>
      </c>
      <c r="P9" s="18">
        <f t="shared" si="2"/>
        <v>79.405714285714296</v>
      </c>
      <c r="Q9" s="18">
        <f t="shared" si="2"/>
        <v>78.917333839646417</v>
      </c>
      <c r="R9" s="18">
        <f t="shared" si="2"/>
        <v>79.435159035140515</v>
      </c>
      <c r="S9" s="19">
        <f t="shared" si="2"/>
        <v>79.269494673793545</v>
      </c>
      <c r="T9" s="51"/>
    </row>
    <row r="10" spans="1:20" ht="24" customHeight="1" x14ac:dyDescent="0.35">
      <c r="A10" s="13"/>
      <c r="B10" s="13"/>
      <c r="C10" s="20" t="s">
        <v>73</v>
      </c>
      <c r="D10" s="15">
        <v>87370</v>
      </c>
      <c r="E10" s="15">
        <v>71223</v>
      </c>
      <c r="F10" s="15">
        <v>82676</v>
      </c>
      <c r="G10" s="21">
        <f t="shared" si="0"/>
        <v>80423</v>
      </c>
      <c r="H10" s="17">
        <v>87370</v>
      </c>
      <c r="I10" s="17">
        <v>71223</v>
      </c>
      <c r="J10" s="17">
        <v>82676</v>
      </c>
      <c r="K10" s="21">
        <f t="shared" si="1"/>
        <v>80423</v>
      </c>
      <c r="L10" s="18">
        <f t="shared" si="2"/>
        <v>79.345042410592654</v>
      </c>
      <c r="M10" s="18">
        <f t="shared" si="2"/>
        <v>78.12966213251427</v>
      </c>
      <c r="N10" s="18">
        <f t="shared" si="2"/>
        <v>78.667123391946419</v>
      </c>
      <c r="O10" s="22">
        <f t="shared" si="2"/>
        <v>78.750856807128628</v>
      </c>
      <c r="P10" s="18">
        <f t="shared" si="2"/>
        <v>76.808791208791206</v>
      </c>
      <c r="Q10" s="18">
        <f t="shared" si="2"/>
        <v>75.127369387044723</v>
      </c>
      <c r="R10" s="18">
        <f t="shared" si="2"/>
        <v>76.55539608315199</v>
      </c>
      <c r="S10" s="22">
        <f t="shared" si="2"/>
        <v>76.218772508434739</v>
      </c>
    </row>
    <row r="11" spans="1:20" ht="24" customHeight="1" x14ac:dyDescent="0.35">
      <c r="A11" s="13"/>
      <c r="B11" s="13"/>
      <c r="C11" s="20" t="s">
        <v>74</v>
      </c>
      <c r="D11" s="15">
        <v>76</v>
      </c>
      <c r="E11" s="15">
        <v>68</v>
      </c>
      <c r="F11" s="15">
        <v>64</v>
      </c>
      <c r="G11" s="21">
        <f t="shared" si="0"/>
        <v>69.333333333333329</v>
      </c>
      <c r="H11" s="17">
        <v>26</v>
      </c>
      <c r="I11" s="17">
        <v>26</v>
      </c>
      <c r="J11" s="17">
        <v>27</v>
      </c>
      <c r="K11" s="21">
        <f t="shared" si="1"/>
        <v>26.333333333333332</v>
      </c>
      <c r="L11" s="18">
        <f t="shared" si="2"/>
        <v>6.9019379915360446E-2</v>
      </c>
      <c r="M11" s="18">
        <f t="shared" si="2"/>
        <v>7.4594120228170246E-2</v>
      </c>
      <c r="N11" s="18">
        <f t="shared" si="2"/>
        <v>6.0896703965897844E-2</v>
      </c>
      <c r="O11" s="22">
        <f t="shared" si="2"/>
        <v>6.7891764859483617E-2</v>
      </c>
      <c r="P11" s="18">
        <f t="shared" si="2"/>
        <v>2.2857142857142857E-2</v>
      </c>
      <c r="Q11" s="18">
        <f t="shared" si="2"/>
        <v>2.7425292448551207E-2</v>
      </c>
      <c r="R11" s="18">
        <f t="shared" si="2"/>
        <v>2.5001157460993566E-2</v>
      </c>
      <c r="S11" s="22">
        <f t="shared" si="2"/>
        <v>2.495672062372847E-2</v>
      </c>
    </row>
    <row r="12" spans="1:20" ht="24" customHeight="1" x14ac:dyDescent="0.35">
      <c r="A12" s="13"/>
      <c r="B12" s="13"/>
      <c r="C12" s="20" t="s">
        <v>75</v>
      </c>
      <c r="D12" s="15">
        <v>682</v>
      </c>
      <c r="E12" s="15">
        <v>687</v>
      </c>
      <c r="F12" s="15">
        <v>871</v>
      </c>
      <c r="G12" s="21">
        <f t="shared" si="0"/>
        <v>746.66666666666663</v>
      </c>
      <c r="H12" s="17">
        <v>2928</v>
      </c>
      <c r="I12" s="17">
        <v>3567</v>
      </c>
      <c r="J12" s="17">
        <v>3083</v>
      </c>
      <c r="K12" s="21">
        <f t="shared" si="1"/>
        <v>3192.6666666666665</v>
      </c>
      <c r="L12" s="18">
        <f t="shared" si="2"/>
        <v>0.61935811976678723</v>
      </c>
      <c r="M12" s="18">
        <f t="shared" si="2"/>
        <v>0.75362000877577884</v>
      </c>
      <c r="N12" s="18">
        <f t="shared" si="2"/>
        <v>0.82876608053589107</v>
      </c>
      <c r="O12" s="22">
        <f t="shared" si="2"/>
        <v>0.73114208310213136</v>
      </c>
      <c r="P12" s="18">
        <f t="shared" si="2"/>
        <v>2.574065934065934</v>
      </c>
      <c r="Q12" s="18">
        <f t="shared" si="2"/>
        <v>3.7625391601531595</v>
      </c>
      <c r="R12" s="18">
        <f t="shared" si="2"/>
        <v>2.8547617945275245</v>
      </c>
      <c r="S12" s="22">
        <f t="shared" si="2"/>
        <v>3.0257654447350792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14085</v>
      </c>
      <c r="E13" s="29">
        <v>11824</v>
      </c>
      <c r="F13" s="29">
        <v>13163</v>
      </c>
      <c r="G13" s="16">
        <f t="shared" si="0"/>
        <v>13024</v>
      </c>
      <c r="H13" s="30">
        <v>14085</v>
      </c>
      <c r="I13" s="30">
        <v>11824</v>
      </c>
      <c r="J13" s="30">
        <v>13163</v>
      </c>
      <c r="K13" s="16">
        <f t="shared" si="1"/>
        <v>13024</v>
      </c>
      <c r="L13" s="31">
        <f t="shared" si="2"/>
        <v>12.791289027734893</v>
      </c>
      <c r="M13" s="31">
        <f t="shared" si="2"/>
        <v>12.970601140851251</v>
      </c>
      <c r="N13" s="31">
        <f t="shared" si="2"/>
        <v>12.524739285986147</v>
      </c>
      <c r="O13" s="19">
        <f t="shared" si="2"/>
        <v>12.753206906681463</v>
      </c>
      <c r="P13" s="31">
        <f t="shared" si="2"/>
        <v>12.382417582417581</v>
      </c>
      <c r="Q13" s="31">
        <f t="shared" si="2"/>
        <v>12.472179150448826</v>
      </c>
      <c r="R13" s="31">
        <f t="shared" si="2"/>
        <v>12.188527246631789</v>
      </c>
      <c r="S13" s="19">
        <f t="shared" si="2"/>
        <v>12.343151749497707</v>
      </c>
      <c r="T13" s="51"/>
    </row>
    <row r="14" spans="1:20" ht="24" customHeight="1" x14ac:dyDescent="0.35">
      <c r="A14" s="27"/>
      <c r="B14" s="27"/>
      <c r="C14" s="32" t="s">
        <v>6</v>
      </c>
      <c r="D14" s="29">
        <v>8119</v>
      </c>
      <c r="E14" s="29">
        <v>7321</v>
      </c>
      <c r="F14" s="29">
        <v>8387</v>
      </c>
      <c r="G14" s="21">
        <f t="shared" si="0"/>
        <v>7942.333333333333</v>
      </c>
      <c r="H14" s="30">
        <v>8119</v>
      </c>
      <c r="I14" s="30">
        <v>7321</v>
      </c>
      <c r="J14" s="30">
        <v>8387</v>
      </c>
      <c r="K14" s="21">
        <f t="shared" si="1"/>
        <v>7942.333333333333</v>
      </c>
      <c r="L14" s="31">
        <f t="shared" si="2"/>
        <v>7.3732677043790984</v>
      </c>
      <c r="M14" s="31">
        <f t="shared" si="2"/>
        <v>8.0309346204475656</v>
      </c>
      <c r="N14" s="31">
        <f t="shared" si="2"/>
        <v>7.980322752531019</v>
      </c>
      <c r="O14" s="22">
        <f t="shared" si="2"/>
        <v>7.777197506283251</v>
      </c>
      <c r="P14" s="31">
        <f t="shared" si="2"/>
        <v>7.1375824175824176</v>
      </c>
      <c r="Q14" s="31">
        <f t="shared" si="2"/>
        <v>7.7223294621478225</v>
      </c>
      <c r="R14" s="31">
        <f t="shared" si="2"/>
        <v>7.7661002824204823</v>
      </c>
      <c r="S14" s="22">
        <f t="shared" si="2"/>
        <v>7.5271364848301046</v>
      </c>
    </row>
    <row r="15" spans="1:20" ht="24" customHeight="1" x14ac:dyDescent="0.35">
      <c r="A15" s="27"/>
      <c r="B15" s="27"/>
      <c r="C15" s="32" t="s">
        <v>7</v>
      </c>
      <c r="D15" s="29">
        <v>5329</v>
      </c>
      <c r="E15" s="29">
        <v>4045</v>
      </c>
      <c r="F15" s="29">
        <v>4249</v>
      </c>
      <c r="G15" s="21">
        <f t="shared" si="0"/>
        <v>4541</v>
      </c>
      <c r="H15" s="30">
        <v>5329</v>
      </c>
      <c r="I15" s="30">
        <v>4045</v>
      </c>
      <c r="J15" s="30">
        <v>4249</v>
      </c>
      <c r="K15" s="21">
        <f t="shared" si="1"/>
        <v>4541</v>
      </c>
      <c r="L15" s="31">
        <f t="shared" si="2"/>
        <v>4.839529941696787</v>
      </c>
      <c r="M15" s="31">
        <f t="shared" si="2"/>
        <v>4.437253181219833</v>
      </c>
      <c r="N15" s="31">
        <f t="shared" si="2"/>
        <v>4.042970236735937</v>
      </c>
      <c r="O15" s="22">
        <f t="shared" si="2"/>
        <v>4.446584195580507</v>
      </c>
      <c r="P15" s="31">
        <f t="shared" si="2"/>
        <v>4.6848351648351647</v>
      </c>
      <c r="Q15" s="31">
        <f t="shared" si="2"/>
        <v>4.2667426136303703</v>
      </c>
      <c r="R15" s="31">
        <f t="shared" si="2"/>
        <v>3.9344414093245059</v>
      </c>
      <c r="S15" s="22">
        <f t="shared" si="2"/>
        <v>4.3036127222411773</v>
      </c>
    </row>
    <row r="16" spans="1:20" ht="24" customHeight="1" x14ac:dyDescent="0.35">
      <c r="A16" s="27"/>
      <c r="B16" s="27"/>
      <c r="C16" s="32" t="s">
        <v>8</v>
      </c>
      <c r="D16" s="29">
        <v>637</v>
      </c>
      <c r="E16" s="29">
        <v>458</v>
      </c>
      <c r="F16" s="29">
        <v>527</v>
      </c>
      <c r="G16" s="21">
        <f t="shared" si="0"/>
        <v>540.66666666666663</v>
      </c>
      <c r="H16" s="30">
        <v>637</v>
      </c>
      <c r="I16" s="30">
        <v>458</v>
      </c>
      <c r="J16" s="30">
        <v>527</v>
      </c>
      <c r="K16" s="21">
        <f t="shared" si="1"/>
        <v>540.66666666666663</v>
      </c>
      <c r="L16" s="31">
        <f t="shared" si="2"/>
        <v>0.57849138165900793</v>
      </c>
      <c r="M16" s="31">
        <f t="shared" si="2"/>
        <v>0.50241333918385256</v>
      </c>
      <c r="N16" s="31">
        <f t="shared" si="2"/>
        <v>0.50144629671919017</v>
      </c>
      <c r="O16" s="22">
        <f t="shared" si="2"/>
        <v>0.52942520481770394</v>
      </c>
      <c r="P16" s="31">
        <f t="shared" si="2"/>
        <v>0.55999999999999994</v>
      </c>
      <c r="Q16" s="31">
        <f t="shared" si="2"/>
        <v>0.48310707467063274</v>
      </c>
      <c r="R16" s="31">
        <f t="shared" si="2"/>
        <v>0.48798555488680029</v>
      </c>
      <c r="S16" s="22">
        <f t="shared" si="2"/>
        <v>0.51240254242642502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451</v>
      </c>
      <c r="E18" s="29">
        <v>299</v>
      </c>
      <c r="F18" s="29">
        <v>341</v>
      </c>
      <c r="G18" s="21">
        <f>(+D18+E18+F18)/3</f>
        <v>363.66666666666669</v>
      </c>
      <c r="H18" s="30">
        <v>451</v>
      </c>
      <c r="I18" s="30">
        <v>299</v>
      </c>
      <c r="J18" s="30">
        <v>341</v>
      </c>
      <c r="K18" s="21">
        <f>(+H18+I18+J18)/3</f>
        <v>363.66666666666669</v>
      </c>
      <c r="L18" s="31">
        <f t="shared" ref="L18:S19" si="3">(+D18/D$54)*100</f>
        <v>0.40957553081352055</v>
      </c>
      <c r="M18" s="31">
        <f t="shared" si="3"/>
        <v>0.32799473453268979</v>
      </c>
      <c r="N18" s="31">
        <f t="shared" si="3"/>
        <v>0.32446525081829947</v>
      </c>
      <c r="O18" s="22">
        <f t="shared" si="3"/>
        <v>0.35610536279661847</v>
      </c>
      <c r="P18" s="31">
        <f t="shared" si="3"/>
        <v>0.39648351648351643</v>
      </c>
      <c r="Q18" s="31">
        <f t="shared" si="3"/>
        <v>0.31539086315833886</v>
      </c>
      <c r="R18" s="31">
        <f t="shared" si="3"/>
        <v>0.31575535904440016</v>
      </c>
      <c r="S18" s="22">
        <f t="shared" si="3"/>
        <v>0.34465547089225013</v>
      </c>
    </row>
    <row r="19" spans="1:20" ht="24" customHeight="1" x14ac:dyDescent="0.35">
      <c r="A19" s="27"/>
      <c r="B19" s="27"/>
      <c r="C19" s="32" t="s">
        <v>11</v>
      </c>
      <c r="D19" s="29">
        <v>29</v>
      </c>
      <c r="E19" s="29">
        <v>23</v>
      </c>
      <c r="F19" s="29">
        <v>46</v>
      </c>
      <c r="G19" s="21">
        <f>(+D19+E19+F19)/3</f>
        <v>32.666666666666664</v>
      </c>
      <c r="H19" s="30">
        <v>29</v>
      </c>
      <c r="I19" s="30">
        <v>23</v>
      </c>
      <c r="J19" s="30">
        <v>46</v>
      </c>
      <c r="K19" s="21">
        <f>(+H19+I19+J19)/3</f>
        <v>32.666666666666664</v>
      </c>
      <c r="L19" s="31">
        <f t="shared" si="3"/>
        <v>2.633634233612438E-2</v>
      </c>
      <c r="M19" s="31">
        <f t="shared" si="3"/>
        <v>2.5230364194822288E-2</v>
      </c>
      <c r="N19" s="31">
        <f t="shared" si="3"/>
        <v>4.3769505975489072E-2</v>
      </c>
      <c r="O19" s="22">
        <f t="shared" si="3"/>
        <v>3.1987466135718241E-2</v>
      </c>
      <c r="P19" s="31">
        <f t="shared" si="3"/>
        <v>2.5494505494505493E-2</v>
      </c>
      <c r="Q19" s="31">
        <f t="shared" si="3"/>
        <v>2.4260835627564526E-2</v>
      </c>
      <c r="R19" s="31">
        <f t="shared" si="3"/>
        <v>4.2594564563174217E-2</v>
      </c>
      <c r="S19" s="22">
        <f t="shared" si="3"/>
        <v>3.0958969887663161E-2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847</v>
      </c>
      <c r="E21" s="15">
        <v>733</v>
      </c>
      <c r="F21" s="15">
        <v>819</v>
      </c>
      <c r="G21" s="16">
        <f>(+D21+E21+F21)/3</f>
        <v>799.66666666666663</v>
      </c>
      <c r="H21" s="25">
        <v>1472</v>
      </c>
      <c r="I21" s="25">
        <v>1331</v>
      </c>
      <c r="J21" s="25">
        <v>1419</v>
      </c>
      <c r="K21" s="16">
        <f>(+H21+I21+J21)/3</f>
        <v>1407.3333333333333</v>
      </c>
      <c r="L21" s="26">
        <f t="shared" ref="L21:S21" si="4">(+D21/D$54)*100</f>
        <v>0.76920282616197766</v>
      </c>
      <c r="M21" s="26">
        <f t="shared" si="4"/>
        <v>0.80408073716542339</v>
      </c>
      <c r="N21" s="26">
        <f t="shared" si="4"/>
        <v>0.77928750856359896</v>
      </c>
      <c r="O21" s="19">
        <f t="shared" si="4"/>
        <v>0.7830401148937558</v>
      </c>
      <c r="P21" s="26">
        <f t="shared" si="4"/>
        <v>1.2940659340659342</v>
      </c>
      <c r="Q21" s="26">
        <f t="shared" si="4"/>
        <v>1.4039640095777561</v>
      </c>
      <c r="R21" s="26">
        <f t="shared" si="4"/>
        <v>1.3139497198944396</v>
      </c>
      <c r="S21" s="19">
        <f t="shared" si="4"/>
        <v>1.3337629680174885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1597</v>
      </c>
      <c r="E23" s="29">
        <v>1517</v>
      </c>
      <c r="F23" s="29">
        <v>1709</v>
      </c>
      <c r="G23" s="16">
        <f>(+D23+E23+F23)/3</f>
        <v>1607.6666666666667</v>
      </c>
      <c r="H23" s="30">
        <v>1668</v>
      </c>
      <c r="I23" s="30">
        <v>1546</v>
      </c>
      <c r="J23" s="30">
        <v>1727</v>
      </c>
      <c r="K23" s="16">
        <f>(+H23+I23+J23)/3</f>
        <v>1647</v>
      </c>
      <c r="L23" s="31">
        <f t="shared" ref="L23:S23" si="5">(+D23/D$54)*100</f>
        <v>1.4503151279582978</v>
      </c>
      <c r="M23" s="31">
        <f t="shared" si="5"/>
        <v>1.6641070645019747</v>
      </c>
      <c r="N23" s="31">
        <f t="shared" si="5"/>
        <v>1.626132298089366</v>
      </c>
      <c r="O23" s="19">
        <f t="shared" si="5"/>
        <v>1.5742402976792766</v>
      </c>
      <c r="P23" s="31">
        <f t="shared" si="5"/>
        <v>1.4663736263736264</v>
      </c>
      <c r="Q23" s="31">
        <f t="shared" si="5"/>
        <v>1.6307500817484679</v>
      </c>
      <c r="R23" s="31">
        <f t="shared" si="5"/>
        <v>1.5991481087087362</v>
      </c>
      <c r="S23" s="19">
        <f t="shared" si="5"/>
        <v>1.5609007164790174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99</v>
      </c>
      <c r="E25" s="15">
        <v>95</v>
      </c>
      <c r="F25" s="15">
        <v>108</v>
      </c>
      <c r="G25" s="16">
        <f>(+D25+E25+F25)/3</f>
        <v>100.66666666666667</v>
      </c>
      <c r="H25" s="25">
        <v>91</v>
      </c>
      <c r="I25" s="25">
        <v>103</v>
      </c>
      <c r="J25" s="25">
        <v>122</v>
      </c>
      <c r="K25" s="16">
        <f>(+H25+I25+J25)/3</f>
        <v>105.33333333333333</v>
      </c>
      <c r="L25" s="26">
        <f t="shared" ref="L25:S27" si="6">(+D25/D$54)*100</f>
        <v>8.9906823837114264E-2</v>
      </c>
      <c r="M25" s="26">
        <f t="shared" si="6"/>
        <v>0.10421237384817902</v>
      </c>
      <c r="N25" s="26">
        <f t="shared" si="6"/>
        <v>0.10276318794245262</v>
      </c>
      <c r="O25" s="19">
        <f t="shared" si="6"/>
        <v>9.8573620132519482E-2</v>
      </c>
      <c r="P25" s="26">
        <f t="shared" si="6"/>
        <v>0.08</v>
      </c>
      <c r="Q25" s="26">
        <f t="shared" si="6"/>
        <v>0.10864635085387593</v>
      </c>
      <c r="R25" s="26">
        <f t="shared" si="6"/>
        <v>0.11296819297189685</v>
      </c>
      <c r="S25" s="19">
        <f t="shared" si="6"/>
        <v>9.9826882494913879E-2</v>
      </c>
      <c r="T25" s="51"/>
    </row>
    <row r="26" spans="1:20" ht="24" customHeight="1" x14ac:dyDescent="0.35">
      <c r="A26" s="23"/>
      <c r="B26" s="23"/>
      <c r="C26" s="24" t="s">
        <v>18</v>
      </c>
      <c r="D26" s="15">
        <v>99</v>
      </c>
      <c r="E26" s="15">
        <v>95</v>
      </c>
      <c r="F26" s="15">
        <v>108</v>
      </c>
      <c r="G26" s="21">
        <f>(+D26+E26+F26)/3</f>
        <v>100.66666666666667</v>
      </c>
      <c r="H26" s="25">
        <v>91</v>
      </c>
      <c r="I26" s="25">
        <v>103</v>
      </c>
      <c r="J26" s="25">
        <v>122</v>
      </c>
      <c r="K26" s="21">
        <f>(+H26+I26+J26)/3</f>
        <v>105.33333333333333</v>
      </c>
      <c r="L26" s="26">
        <f t="shared" si="6"/>
        <v>8.9906823837114264E-2</v>
      </c>
      <c r="M26" s="26">
        <f t="shared" si="6"/>
        <v>0.10421237384817902</v>
      </c>
      <c r="N26" s="26">
        <f t="shared" si="6"/>
        <v>0.10276318794245262</v>
      </c>
      <c r="O26" s="22">
        <f t="shared" si="6"/>
        <v>9.8573620132519482E-2</v>
      </c>
      <c r="P26" s="26">
        <f t="shared" si="6"/>
        <v>0.08</v>
      </c>
      <c r="Q26" s="26">
        <f t="shared" si="6"/>
        <v>0.10864635085387593</v>
      </c>
      <c r="R26" s="26">
        <f t="shared" si="6"/>
        <v>0.11296819297189685</v>
      </c>
      <c r="S26" s="22">
        <f t="shared" si="6"/>
        <v>9.9826882494913879E-2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1714</v>
      </c>
      <c r="E29" s="29">
        <v>1594</v>
      </c>
      <c r="F29" s="29">
        <v>1797</v>
      </c>
      <c r="G29" s="16">
        <f>(+D29+E29+F29)/3</f>
        <v>1701.6666666666667</v>
      </c>
      <c r="H29" s="30">
        <v>1850</v>
      </c>
      <c r="I29" s="30">
        <v>1646</v>
      </c>
      <c r="J29" s="30">
        <v>1767</v>
      </c>
      <c r="K29" s="16">
        <f>(+H29+I29+J29)/3</f>
        <v>1754.3333333333333</v>
      </c>
      <c r="L29" s="31">
        <f t="shared" ref="L29:S32" si="7">(+D29/D$54)*100</f>
        <v>1.5565686470385236</v>
      </c>
      <c r="M29" s="31">
        <f t="shared" si="7"/>
        <v>1.7485739359368142</v>
      </c>
      <c r="N29" s="31">
        <f t="shared" si="7"/>
        <v>1.7098652660424756</v>
      </c>
      <c r="O29" s="19">
        <f t="shared" si="7"/>
        <v>1.6662858634983841</v>
      </c>
      <c r="P29" s="31">
        <f t="shared" si="7"/>
        <v>1.6263736263736264</v>
      </c>
      <c r="Q29" s="31">
        <f t="shared" si="7"/>
        <v>1.7362319757813569</v>
      </c>
      <c r="R29" s="31">
        <f t="shared" si="7"/>
        <v>1.6361868605028012</v>
      </c>
      <c r="S29" s="19">
        <f t="shared" si="7"/>
        <v>1.6626230461099105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451</v>
      </c>
      <c r="E30" s="29">
        <v>443</v>
      </c>
      <c r="F30" s="29">
        <v>491</v>
      </c>
      <c r="G30" s="21">
        <f>(+D30+E30+F30)/3</f>
        <v>461.66666666666669</v>
      </c>
      <c r="H30" s="30">
        <v>737</v>
      </c>
      <c r="I30" s="30">
        <v>637</v>
      </c>
      <c r="J30" s="30">
        <v>697</v>
      </c>
      <c r="K30" s="21">
        <f>(+H30+I30+J30)/3</f>
        <v>690.33333333333337</v>
      </c>
      <c r="L30" s="31">
        <f t="shared" si="7"/>
        <v>0.40957553081352055</v>
      </c>
      <c r="M30" s="31">
        <f t="shared" si="7"/>
        <v>0.48595875383940329</v>
      </c>
      <c r="N30" s="31">
        <f t="shared" si="7"/>
        <v>0.46719190073837258</v>
      </c>
      <c r="O30" s="22">
        <f t="shared" si="7"/>
        <v>0.45206776120377318</v>
      </c>
      <c r="P30" s="31">
        <f t="shared" si="7"/>
        <v>0.64791208791208788</v>
      </c>
      <c r="Q30" s="31">
        <f t="shared" si="7"/>
        <v>0.67191966498950451</v>
      </c>
      <c r="R30" s="31">
        <f t="shared" si="7"/>
        <v>0.64540025001157464</v>
      </c>
      <c r="S30" s="22">
        <f t="shared" si="7"/>
        <v>0.65424516976888181</v>
      </c>
    </row>
    <row r="31" spans="1:20" ht="24" customHeight="1" x14ac:dyDescent="0.35">
      <c r="A31" s="27"/>
      <c r="B31" s="33"/>
      <c r="C31" s="32" t="s">
        <v>54</v>
      </c>
      <c r="D31" s="29">
        <v>696</v>
      </c>
      <c r="E31" s="29">
        <v>638</v>
      </c>
      <c r="F31" s="29">
        <v>743</v>
      </c>
      <c r="G31" s="21">
        <f>(+D31+E31+F31)/3</f>
        <v>692.33333333333337</v>
      </c>
      <c r="H31" s="30">
        <v>492</v>
      </c>
      <c r="I31" s="30">
        <v>442</v>
      </c>
      <c r="J31" s="30">
        <v>445</v>
      </c>
      <c r="K31" s="21">
        <f>(+H31+I31+J31)/3</f>
        <v>459.66666666666669</v>
      </c>
      <c r="L31" s="31">
        <f t="shared" si="7"/>
        <v>0.63207221606698516</v>
      </c>
      <c r="M31" s="31">
        <f t="shared" si="7"/>
        <v>0.69986836331724434</v>
      </c>
      <c r="N31" s="31">
        <f t="shared" si="7"/>
        <v>0.70697267260409535</v>
      </c>
      <c r="O31" s="22">
        <f t="shared" si="7"/>
        <v>0.67793844044782448</v>
      </c>
      <c r="P31" s="31">
        <f t="shared" si="7"/>
        <v>0.43252747252747253</v>
      </c>
      <c r="Q31" s="31">
        <f t="shared" si="7"/>
        <v>0.4662299716253705</v>
      </c>
      <c r="R31" s="31">
        <f t="shared" si="7"/>
        <v>0.412056113708968</v>
      </c>
      <c r="S31" s="22">
        <f t="shared" si="7"/>
        <v>0.4356369334192603</v>
      </c>
    </row>
    <row r="32" spans="1:20" ht="24" customHeight="1" x14ac:dyDescent="0.35">
      <c r="A32" s="27"/>
      <c r="B32" s="33"/>
      <c r="C32" s="32" t="s">
        <v>55</v>
      </c>
      <c r="D32" s="29">
        <v>567</v>
      </c>
      <c r="E32" s="29">
        <v>513</v>
      </c>
      <c r="F32" s="29">
        <v>563</v>
      </c>
      <c r="G32" s="21">
        <f>(+D32+E32+F32)/3</f>
        <v>547.66666666666663</v>
      </c>
      <c r="H32" s="30">
        <v>621</v>
      </c>
      <c r="I32" s="30">
        <v>567</v>
      </c>
      <c r="J32" s="30">
        <v>625</v>
      </c>
      <c r="K32" s="21">
        <f>(+H32+I32+J32)/3</f>
        <v>604.33333333333337</v>
      </c>
      <c r="L32" s="31">
        <f t="shared" si="7"/>
        <v>0.51492090015801806</v>
      </c>
      <c r="M32" s="31">
        <f t="shared" si="7"/>
        <v>0.56274681878016675</v>
      </c>
      <c r="N32" s="31">
        <f t="shared" si="7"/>
        <v>0.53570069270000753</v>
      </c>
      <c r="O32" s="22">
        <f t="shared" si="7"/>
        <v>0.53627966184678655</v>
      </c>
      <c r="P32" s="31">
        <f t="shared" si="7"/>
        <v>0.5459340659340659</v>
      </c>
      <c r="Q32" s="31">
        <f t="shared" si="7"/>
        <v>0.59808233916648212</v>
      </c>
      <c r="R32" s="31">
        <f t="shared" si="7"/>
        <v>0.57873049678225841</v>
      </c>
      <c r="S32" s="22">
        <f t="shared" si="7"/>
        <v>0.57274094292176858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3132</v>
      </c>
      <c r="E34" s="15">
        <v>2939</v>
      </c>
      <c r="F34" s="15">
        <v>3343</v>
      </c>
      <c r="G34" s="16">
        <f>(+D34+E34+F34)/3</f>
        <v>3138</v>
      </c>
      <c r="H34" s="25">
        <v>3454</v>
      </c>
      <c r="I34" s="25">
        <v>2998</v>
      </c>
      <c r="J34" s="25">
        <v>3336</v>
      </c>
      <c r="K34" s="16">
        <f>(+H34+I34+J34)/3</f>
        <v>3262.6666666666665</v>
      </c>
      <c r="L34" s="26">
        <f t="shared" ref="L34:S36" si="8">(+D34/D$54)*100</f>
        <v>2.844324972301433</v>
      </c>
      <c r="M34" s="26">
        <f t="shared" si="8"/>
        <v>3.2240017551557698</v>
      </c>
      <c r="N34" s="26">
        <f t="shared" si="8"/>
        <v>3.1809012712186955</v>
      </c>
      <c r="O34" s="19">
        <f t="shared" si="8"/>
        <v>3.0727551653229752</v>
      </c>
      <c r="P34" s="26">
        <f t="shared" si="8"/>
        <v>3.0364835164835164</v>
      </c>
      <c r="Q34" s="26">
        <f t="shared" si="8"/>
        <v>3.1623471831060201</v>
      </c>
      <c r="R34" s="26">
        <f t="shared" si="8"/>
        <v>3.0890318996249824</v>
      </c>
      <c r="S34" s="19">
        <f t="shared" si="8"/>
        <v>3.0921060944943579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3131</v>
      </c>
      <c r="E35" s="15">
        <v>2935</v>
      </c>
      <c r="F35" s="15">
        <v>3342</v>
      </c>
      <c r="G35" s="21">
        <f>(+D35+E35+F35)/3</f>
        <v>3136</v>
      </c>
      <c r="H35" s="25">
        <v>3454</v>
      </c>
      <c r="I35" s="25">
        <v>2998</v>
      </c>
      <c r="J35" s="25">
        <v>3336</v>
      </c>
      <c r="K35" s="21">
        <f>(+H35+I35+J35)/3</f>
        <v>3262.6666666666665</v>
      </c>
      <c r="L35" s="26">
        <f t="shared" si="8"/>
        <v>2.8434168225657048</v>
      </c>
      <c r="M35" s="26">
        <f t="shared" si="8"/>
        <v>3.2196138657305835</v>
      </c>
      <c r="N35" s="26">
        <f t="shared" si="8"/>
        <v>3.1799497602192277</v>
      </c>
      <c r="O35" s="22">
        <f t="shared" si="8"/>
        <v>3.0707967490289518</v>
      </c>
      <c r="P35" s="26">
        <f t="shared" si="8"/>
        <v>3.0364835164835164</v>
      </c>
      <c r="Q35" s="26">
        <f t="shared" si="8"/>
        <v>3.1623471831060201</v>
      </c>
      <c r="R35" s="26">
        <f t="shared" si="8"/>
        <v>3.0890318996249824</v>
      </c>
      <c r="S35" s="22">
        <f t="shared" si="8"/>
        <v>3.0921060944943579</v>
      </c>
    </row>
    <row r="36" spans="1:20" ht="24" customHeight="1" x14ac:dyDescent="0.35">
      <c r="A36" s="23"/>
      <c r="B36" s="34"/>
      <c r="C36" s="24" t="s">
        <v>24</v>
      </c>
      <c r="D36" s="15">
        <v>1</v>
      </c>
      <c r="E36" s="15">
        <v>4</v>
      </c>
      <c r="F36" s="15">
        <v>1</v>
      </c>
      <c r="G36" s="21">
        <f>(+D36+E36+F36)/3</f>
        <v>2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9.0814973572842688E-4</v>
      </c>
      <c r="M36" s="26">
        <f t="shared" si="8"/>
        <v>4.3878894251864857E-3</v>
      </c>
      <c r="N36" s="26">
        <f t="shared" si="8"/>
        <v>9.5151099946715382E-4</v>
      </c>
      <c r="O36" s="22">
        <f t="shared" si="8"/>
        <v>1.9584162940235661E-3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67</v>
      </c>
      <c r="E38" s="29">
        <v>80</v>
      </c>
      <c r="F38" s="29">
        <v>131</v>
      </c>
      <c r="G38" s="16">
        <f>(+D38+E38+F38)/3</f>
        <v>92.666666666666671</v>
      </c>
      <c r="H38" s="30">
        <v>166</v>
      </c>
      <c r="I38" s="30">
        <v>144</v>
      </c>
      <c r="J38" s="30">
        <v>260</v>
      </c>
      <c r="K38" s="16">
        <f>(+H38+I38+J38)/3</f>
        <v>190</v>
      </c>
      <c r="L38" s="31">
        <f t="shared" ref="L38:S40" si="9">(+D38/D$54)*100</f>
        <v>6.08460322938046E-2</v>
      </c>
      <c r="M38" s="31">
        <f t="shared" si="9"/>
        <v>8.7757788503729714E-2</v>
      </c>
      <c r="N38" s="31">
        <f t="shared" si="9"/>
        <v>0.12464794093019714</v>
      </c>
      <c r="O38" s="19">
        <f t="shared" si="9"/>
        <v>9.0739954956425228E-2</v>
      </c>
      <c r="P38" s="31">
        <f t="shared" si="9"/>
        <v>0.14593406593406594</v>
      </c>
      <c r="Q38" s="31">
        <f t="shared" si="9"/>
        <v>0.15189392740736055</v>
      </c>
      <c r="R38" s="31">
        <f t="shared" si="9"/>
        <v>0.2407518866614195</v>
      </c>
      <c r="S38" s="19">
        <f t="shared" si="9"/>
        <v>0.18006747791804087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20</v>
      </c>
      <c r="E39" s="29">
        <v>16</v>
      </c>
      <c r="F39" s="29">
        <v>22</v>
      </c>
      <c r="G39" s="21">
        <f>(+D39+E39+F39)/3</f>
        <v>19.333333333333332</v>
      </c>
      <c r="H39" s="30">
        <v>55</v>
      </c>
      <c r="I39" s="30">
        <v>32</v>
      </c>
      <c r="J39" s="30">
        <v>47</v>
      </c>
      <c r="K39" s="21">
        <f>(+H39+I39+J39)/3</f>
        <v>44.666666666666664</v>
      </c>
      <c r="L39" s="31">
        <f t="shared" si="9"/>
        <v>1.8162994714568538E-2</v>
      </c>
      <c r="M39" s="31">
        <f t="shared" si="9"/>
        <v>1.7551557700745943E-2</v>
      </c>
      <c r="N39" s="31">
        <f t="shared" si="9"/>
        <v>2.0933241988277385E-2</v>
      </c>
      <c r="O39" s="22">
        <f t="shared" si="9"/>
        <v>1.8931357508894471E-2</v>
      </c>
      <c r="P39" s="31">
        <f t="shared" si="9"/>
        <v>4.8351648351648346E-2</v>
      </c>
      <c r="Q39" s="31">
        <f t="shared" si="9"/>
        <v>3.3754206090524562E-2</v>
      </c>
      <c r="R39" s="31">
        <f t="shared" si="9"/>
        <v>4.3520533358025831E-2</v>
      </c>
      <c r="S39" s="22">
        <f t="shared" si="9"/>
        <v>4.2331652703539432E-2</v>
      </c>
    </row>
    <row r="40" spans="1:20" ht="24" customHeight="1" x14ac:dyDescent="0.35">
      <c r="A40" s="27"/>
      <c r="B40" s="33"/>
      <c r="C40" s="32" t="s">
        <v>19</v>
      </c>
      <c r="D40" s="29">
        <v>47</v>
      </c>
      <c r="E40" s="29">
        <v>64</v>
      </c>
      <c r="F40" s="29">
        <v>109</v>
      </c>
      <c r="G40" s="21">
        <f>(+D40+E40+F40)/3</f>
        <v>73.333333333333329</v>
      </c>
      <c r="H40" s="30">
        <v>111</v>
      </c>
      <c r="I40" s="30">
        <v>112</v>
      </c>
      <c r="J40" s="30">
        <v>213</v>
      </c>
      <c r="K40" s="21">
        <f>(+H40+I40+J40)/3</f>
        <v>145.33333333333334</v>
      </c>
      <c r="L40" s="31">
        <f t="shared" si="9"/>
        <v>4.2683037579236069E-2</v>
      </c>
      <c r="M40" s="31">
        <f t="shared" si="9"/>
        <v>7.0206230802983771E-2</v>
      </c>
      <c r="N40" s="31">
        <f t="shared" si="9"/>
        <v>0.10371469894191977</v>
      </c>
      <c r="O40" s="22">
        <f t="shared" si="9"/>
        <v>7.180859744753075E-2</v>
      </c>
      <c r="P40" s="31">
        <f t="shared" si="9"/>
        <v>9.7582417582417577E-2</v>
      </c>
      <c r="Q40" s="31">
        <f t="shared" si="9"/>
        <v>0.11813972131683598</v>
      </c>
      <c r="R40" s="31">
        <f t="shared" si="9"/>
        <v>0.19723135330339367</v>
      </c>
      <c r="S40" s="22">
        <f t="shared" si="9"/>
        <v>0.13773582521450145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109</v>
      </c>
      <c r="E42" s="15">
        <v>53</v>
      </c>
      <c r="F42" s="15">
        <v>43</v>
      </c>
      <c r="G42" s="16">
        <f>(+D42+E42+F42)/3</f>
        <v>68.333333333333329</v>
      </c>
      <c r="H42" s="25">
        <v>117</v>
      </c>
      <c r="I42" s="25">
        <v>51</v>
      </c>
      <c r="J42" s="25">
        <v>27</v>
      </c>
      <c r="K42" s="16">
        <f>(+H42+I42+J42)/3</f>
        <v>65</v>
      </c>
      <c r="L42" s="26">
        <f t="shared" ref="L42:S42" si="10">(+D42/D$54)*100</f>
        <v>9.8988321194398543E-2</v>
      </c>
      <c r="M42" s="26">
        <f t="shared" si="10"/>
        <v>5.8139534883720929E-2</v>
      </c>
      <c r="N42" s="26">
        <f t="shared" si="10"/>
        <v>4.0914972977087613E-2</v>
      </c>
      <c r="O42" s="19">
        <f t="shared" si="10"/>
        <v>6.6912556712471843E-2</v>
      </c>
      <c r="P42" s="26">
        <f t="shared" si="10"/>
        <v>0.10285714285714286</v>
      </c>
      <c r="Q42" s="26">
        <f t="shared" si="10"/>
        <v>5.3795765956773524E-2</v>
      </c>
      <c r="R42" s="26">
        <f t="shared" si="10"/>
        <v>2.5001157460993566E-2</v>
      </c>
      <c r="S42" s="19">
        <f t="shared" si="10"/>
        <v>6.1602031919329767E-2</v>
      </c>
      <c r="T42" s="51"/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65</v>
      </c>
      <c r="E44" s="29">
        <v>120</v>
      </c>
      <c r="F44" s="29">
        <v>114</v>
      </c>
      <c r="G44" s="16">
        <f>(+D44+E44+F44)/3</f>
        <v>99.666666666666671</v>
      </c>
      <c r="H44" s="30">
        <v>227</v>
      </c>
      <c r="I44" s="30">
        <v>106</v>
      </c>
      <c r="J44" s="42">
        <v>66</v>
      </c>
      <c r="K44" s="16">
        <f>(+H44+I44+J44)/3</f>
        <v>133</v>
      </c>
      <c r="L44" s="31">
        <f t="shared" ref="L44:S44" si="11">(+D44/D$54)*100</f>
        <v>5.9029732822347754E-2</v>
      </c>
      <c r="M44" s="31">
        <f t="shared" si="11"/>
        <v>0.13163668275559456</v>
      </c>
      <c r="N44" s="43">
        <f t="shared" si="11"/>
        <v>0.10847225393925554</v>
      </c>
      <c r="O44" s="19">
        <f t="shared" si="11"/>
        <v>9.7594411985507709E-2</v>
      </c>
      <c r="P44" s="31">
        <f t="shared" si="11"/>
        <v>0.19956043956043959</v>
      </c>
      <c r="Q44" s="31">
        <f t="shared" si="11"/>
        <v>0.11181080767486262</v>
      </c>
      <c r="R44" s="43">
        <f t="shared" si="11"/>
        <v>6.111394046020649E-2</v>
      </c>
      <c r="S44" s="19">
        <f t="shared" si="11"/>
        <v>0.12604723454262859</v>
      </c>
      <c r="T44" s="51"/>
    </row>
    <row r="45" spans="1:20" ht="24" customHeight="1" x14ac:dyDescent="0.35">
      <c r="A45" s="23" t="s">
        <v>41</v>
      </c>
      <c r="B45" s="23"/>
      <c r="C45" s="35" t="s">
        <v>78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79</v>
      </c>
      <c r="D46" s="15">
        <v>12</v>
      </c>
      <c r="E46" s="15">
        <v>6</v>
      </c>
      <c r="F46" s="15">
        <v>0</v>
      </c>
      <c r="G46" s="16">
        <f>(+D46+E46+F46)/3</f>
        <v>6</v>
      </c>
      <c r="H46" s="25">
        <v>0</v>
      </c>
      <c r="I46" s="25">
        <v>2</v>
      </c>
      <c r="J46" s="25">
        <v>3</v>
      </c>
      <c r="K46" s="16">
        <f>(+H46+I46+J46)/3</f>
        <v>1.6666666666666667</v>
      </c>
      <c r="L46" s="26">
        <f t="shared" ref="L46:S46" si="12">(+D46/D$54)*100</f>
        <v>1.0897796828741122E-2</v>
      </c>
      <c r="M46" s="26">
        <f t="shared" si="12"/>
        <v>6.5818341377797285E-3</v>
      </c>
      <c r="N46" s="26">
        <f t="shared" si="12"/>
        <v>0</v>
      </c>
      <c r="O46" s="19">
        <f t="shared" si="12"/>
        <v>5.8752488820706982E-3</v>
      </c>
      <c r="P46" s="26">
        <f t="shared" si="12"/>
        <v>0</v>
      </c>
      <c r="Q46" s="26">
        <f t="shared" si="12"/>
        <v>2.1096378806577851E-3</v>
      </c>
      <c r="R46" s="26">
        <f t="shared" si="12"/>
        <v>2.7779063845548404E-3</v>
      </c>
      <c r="S46" s="19">
        <f t="shared" si="12"/>
        <v>1.5795392799828145E-3</v>
      </c>
      <c r="T46" s="51"/>
    </row>
    <row r="47" spans="1:20" ht="24" customHeight="1" x14ac:dyDescent="0.35">
      <c r="A47" s="27" t="s">
        <v>44</v>
      </c>
      <c r="B47" s="27"/>
      <c r="C47" s="28" t="s">
        <v>33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34</v>
      </c>
      <c r="D48" s="29">
        <v>0</v>
      </c>
      <c r="E48" s="29">
        <v>0</v>
      </c>
      <c r="F48" s="29">
        <v>4</v>
      </c>
      <c r="G48" s="16">
        <f t="shared" ref="G48:G53" si="13">(+D48+E48+F48)/3</f>
        <v>1.3333333333333333</v>
      </c>
      <c r="H48" s="30">
        <v>5</v>
      </c>
      <c r="I48" s="30">
        <v>4</v>
      </c>
      <c r="J48" s="30">
        <v>0</v>
      </c>
      <c r="K48" s="16">
        <f t="shared" ref="K48:K53" si="14">(+H48+I48+J48)/3</f>
        <v>3</v>
      </c>
      <c r="L48" s="31">
        <f t="shared" ref="L48:S53" si="15">(+D48/D$54)*100</f>
        <v>0</v>
      </c>
      <c r="M48" s="31">
        <f t="shared" si="15"/>
        <v>0</v>
      </c>
      <c r="N48" s="31">
        <f t="shared" si="15"/>
        <v>3.8060439978686153E-3</v>
      </c>
      <c r="O48" s="19">
        <f t="shared" si="15"/>
        <v>1.3056108626823774E-3</v>
      </c>
      <c r="P48" s="31">
        <f t="shared" si="15"/>
        <v>4.3956043956043956E-3</v>
      </c>
      <c r="Q48" s="31">
        <f t="shared" si="15"/>
        <v>4.2192757613155702E-3</v>
      </c>
      <c r="R48" s="31">
        <f t="shared" si="15"/>
        <v>0</v>
      </c>
      <c r="S48" s="19">
        <f t="shared" si="15"/>
        <v>2.8431707039690661E-3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259</v>
      </c>
      <c r="E53" s="66">
        <v>221</v>
      </c>
      <c r="F53" s="66">
        <v>254</v>
      </c>
      <c r="G53" s="67">
        <f t="shared" si="13"/>
        <v>244.66666666666666</v>
      </c>
      <c r="H53" s="30">
        <v>291</v>
      </c>
      <c r="I53" s="30">
        <v>232</v>
      </c>
      <c r="J53" s="30">
        <v>319</v>
      </c>
      <c r="K53" s="67">
        <f t="shared" si="14"/>
        <v>280.66666666666669</v>
      </c>
      <c r="L53" s="31">
        <f t="shared" si="15"/>
        <v>0.23521078155366257</v>
      </c>
      <c r="M53" s="31">
        <f t="shared" si="15"/>
        <v>0.2424308907415533</v>
      </c>
      <c r="N53" s="31">
        <f t="shared" si="15"/>
        <v>0.24168379386465708</v>
      </c>
      <c r="O53" s="68">
        <f t="shared" si="15"/>
        <v>0.23957959330221626</v>
      </c>
      <c r="P53" s="31">
        <f t="shared" si="15"/>
        <v>0.25582417582417583</v>
      </c>
      <c r="Q53" s="31">
        <f t="shared" si="15"/>
        <v>0.24471799415630305</v>
      </c>
      <c r="R53" s="31">
        <f t="shared" si="15"/>
        <v>0.29538404555766473</v>
      </c>
      <c r="S53" s="68">
        <f t="shared" si="15"/>
        <v>0.26599441474910601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110114</v>
      </c>
      <c r="E54" s="46">
        <v>91160</v>
      </c>
      <c r="F54" s="46">
        <v>105096</v>
      </c>
      <c r="G54" s="70">
        <f>G13+G23+G29+G25+G34+G48+G38+G21+G44+G46+G49+G9+G53+G42</f>
        <v>102123.33333333334</v>
      </c>
      <c r="H54" s="46">
        <v>113750</v>
      </c>
      <c r="I54" s="46">
        <v>94803</v>
      </c>
      <c r="J54" s="46">
        <v>107995</v>
      </c>
      <c r="K54" s="70">
        <f t="shared" ref="K54:S54" si="16">K13+K23+K29+K25+K34+K48+K38+K21+K44+K46+K49+K9+K53+K42</f>
        <v>105516</v>
      </c>
      <c r="L54" s="71">
        <f t="shared" si="16"/>
        <v>99.999999999999986</v>
      </c>
      <c r="M54" s="71">
        <f t="shared" si="16"/>
        <v>100</v>
      </c>
      <c r="N54" s="71">
        <f t="shared" si="16"/>
        <v>100</v>
      </c>
      <c r="O54" s="72">
        <f t="shared" si="16"/>
        <v>99.999999999999972</v>
      </c>
      <c r="P54" s="71">
        <f t="shared" si="16"/>
        <v>100.00000000000001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85C81-7BDA-45BF-ACDF-EF91DB0A54E8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69</v>
      </c>
      <c r="E8" s="135" t="s">
        <v>70</v>
      </c>
      <c r="F8" s="136" t="s">
        <v>71</v>
      </c>
      <c r="G8" s="130" t="s">
        <v>150</v>
      </c>
      <c r="H8" s="135" t="s">
        <v>69</v>
      </c>
      <c r="I8" s="135" t="s">
        <v>70</v>
      </c>
      <c r="J8" s="136" t="s">
        <v>71</v>
      </c>
      <c r="K8" s="130" t="s">
        <v>150</v>
      </c>
      <c r="L8" s="135" t="s">
        <v>69</v>
      </c>
      <c r="M8" s="135" t="s">
        <v>70</v>
      </c>
      <c r="N8" s="136" t="s">
        <v>71</v>
      </c>
      <c r="O8" s="130" t="s">
        <v>59</v>
      </c>
      <c r="P8" s="135" t="s">
        <v>69</v>
      </c>
      <c r="Q8" s="135" t="s">
        <v>70</v>
      </c>
      <c r="R8" s="136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413730</v>
      </c>
      <c r="E9" s="15">
        <v>421027</v>
      </c>
      <c r="F9" s="15">
        <v>430171</v>
      </c>
      <c r="G9" s="16">
        <f>(+D9+E9+F9)/3</f>
        <v>421642.66666666669</v>
      </c>
      <c r="H9" s="17">
        <v>421056</v>
      </c>
      <c r="I9" s="17">
        <v>428355</v>
      </c>
      <c r="J9" s="17">
        <v>439674</v>
      </c>
      <c r="K9" s="16">
        <f>(+H9+I9+J9)/3</f>
        <v>429695</v>
      </c>
      <c r="L9" s="18">
        <f t="shared" ref="L9:S12" si="0">(+D9/D$54)*100</f>
        <v>96.897944844545933</v>
      </c>
      <c r="M9" s="18">
        <f t="shared" si="0"/>
        <v>96.993620947435588</v>
      </c>
      <c r="N9" s="18">
        <f t="shared" si="0"/>
        <v>96.948901194251192</v>
      </c>
      <c r="O9" s="19">
        <f t="shared" si="0"/>
        <v>96.947103722444169</v>
      </c>
      <c r="P9" s="18">
        <f t="shared" si="0"/>
        <v>96.003939970176617</v>
      </c>
      <c r="Q9" s="18">
        <f t="shared" si="0"/>
        <v>96.227330624128101</v>
      </c>
      <c r="R9" s="18">
        <f t="shared" si="0"/>
        <v>96.351276724432637</v>
      </c>
      <c r="S9" s="19">
        <f t="shared" si="0"/>
        <v>96.196424773610033</v>
      </c>
      <c r="T9" s="51"/>
    </row>
    <row r="10" spans="1:20" ht="24" customHeight="1" x14ac:dyDescent="0.35">
      <c r="A10" s="13"/>
      <c r="B10" s="13"/>
      <c r="C10" s="20" t="s">
        <v>73</v>
      </c>
      <c r="D10" s="15">
        <v>410632</v>
      </c>
      <c r="E10" s="15">
        <v>418029</v>
      </c>
      <c r="F10" s="15">
        <v>427027</v>
      </c>
      <c r="G10" s="21">
        <f>(+D10+E10+F10)/3</f>
        <v>418562.66666666669</v>
      </c>
      <c r="H10" s="17">
        <v>410632</v>
      </c>
      <c r="I10" s="17">
        <v>418029</v>
      </c>
      <c r="J10" s="17">
        <v>427027</v>
      </c>
      <c r="K10" s="21">
        <f>(+H10+I10+J10)/3</f>
        <v>418562.66666666669</v>
      </c>
      <c r="L10" s="18">
        <f t="shared" si="0"/>
        <v>96.172375431816846</v>
      </c>
      <c r="M10" s="18">
        <f t="shared" si="0"/>
        <v>96.302960073903947</v>
      </c>
      <c r="N10" s="18">
        <f t="shared" si="0"/>
        <v>96.240328683889658</v>
      </c>
      <c r="O10" s="22">
        <f t="shared" si="0"/>
        <v>96.238928048891694</v>
      </c>
      <c r="P10" s="18">
        <f t="shared" si="0"/>
        <v>93.627189442339173</v>
      </c>
      <c r="Q10" s="18">
        <f t="shared" si="0"/>
        <v>93.907657885337272</v>
      </c>
      <c r="R10" s="18">
        <f t="shared" si="0"/>
        <v>93.57978103277496</v>
      </c>
      <c r="S10" s="22">
        <f t="shared" si="0"/>
        <v>93.704213633022533</v>
      </c>
    </row>
    <row r="11" spans="1:20" ht="24" customHeight="1" x14ac:dyDescent="0.35">
      <c r="A11" s="13"/>
      <c r="B11" s="13"/>
      <c r="C11" s="20" t="s">
        <v>174</v>
      </c>
      <c r="D11" s="15">
        <v>116</v>
      </c>
      <c r="E11" s="15">
        <v>100</v>
      </c>
      <c r="F11" s="15">
        <v>99</v>
      </c>
      <c r="G11" s="21">
        <f>(+D11+E11+F11)/3</f>
        <v>105</v>
      </c>
      <c r="H11" s="17">
        <v>28</v>
      </c>
      <c r="I11" s="17">
        <v>30</v>
      </c>
      <c r="J11" s="17">
        <v>23</v>
      </c>
      <c r="K11" s="21">
        <f>(+H11+I11+J11)/3</f>
        <v>27</v>
      </c>
      <c r="L11" s="18">
        <f t="shared" si="0"/>
        <v>2.7167866971134141E-2</v>
      </c>
      <c r="M11" s="18">
        <f t="shared" si="0"/>
        <v>2.3037387375972464E-2</v>
      </c>
      <c r="N11" s="18">
        <f t="shared" si="0"/>
        <v>2.2311920650696739E-2</v>
      </c>
      <c r="O11" s="22">
        <f t="shared" si="0"/>
        <v>2.4142352507470714E-2</v>
      </c>
      <c r="P11" s="18">
        <f t="shared" si="0"/>
        <v>6.3842109343292697E-3</v>
      </c>
      <c r="Q11" s="18">
        <f t="shared" si="0"/>
        <v>6.7393164985207199E-3</v>
      </c>
      <c r="R11" s="18">
        <f t="shared" si="0"/>
        <v>5.0402783986816385E-3</v>
      </c>
      <c r="S11" s="22">
        <f t="shared" si="0"/>
        <v>6.044528023103529E-3</v>
      </c>
    </row>
    <row r="12" spans="1:20" ht="24" customHeight="1" x14ac:dyDescent="0.35">
      <c r="A12" s="13"/>
      <c r="B12" s="13"/>
      <c r="C12" s="20" t="s">
        <v>75</v>
      </c>
      <c r="D12" s="15">
        <v>2982</v>
      </c>
      <c r="E12" s="15">
        <v>2898</v>
      </c>
      <c r="F12" s="15">
        <v>3045</v>
      </c>
      <c r="G12" s="21">
        <f>(+D12+E12+F12)/3</f>
        <v>2975</v>
      </c>
      <c r="H12" s="17">
        <v>10396</v>
      </c>
      <c r="I12" s="17">
        <v>10296</v>
      </c>
      <c r="J12" s="17">
        <v>12624</v>
      </c>
      <c r="K12" s="21">
        <f>(+H12+I12+J12)/3</f>
        <v>11105.333333333334</v>
      </c>
      <c r="L12" s="18">
        <f t="shared" si="0"/>
        <v>0.69840154575794833</v>
      </c>
      <c r="M12" s="18">
        <f t="shared" si="0"/>
        <v>0.66762348615568201</v>
      </c>
      <c r="N12" s="18">
        <f t="shared" si="0"/>
        <v>0.68626058971082404</v>
      </c>
      <c r="O12" s="22">
        <f t="shared" si="0"/>
        <v>0.68403332104500347</v>
      </c>
      <c r="P12" s="18">
        <f t="shared" si="0"/>
        <v>2.3703663169031106</v>
      </c>
      <c r="Q12" s="18">
        <f t="shared" si="0"/>
        <v>2.312933422292311</v>
      </c>
      <c r="R12" s="18">
        <f t="shared" si="0"/>
        <v>2.766455413259</v>
      </c>
      <c r="S12" s="22">
        <f t="shared" si="0"/>
        <v>2.4861666125644097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707</v>
      </c>
      <c r="E14" s="83">
        <v>747</v>
      </c>
      <c r="F14" s="83">
        <v>715</v>
      </c>
      <c r="G14" s="16">
        <f>(+D14+E14+F14)/3</f>
        <v>723</v>
      </c>
      <c r="H14" s="84">
        <v>1027</v>
      </c>
      <c r="I14" s="84">
        <v>1095</v>
      </c>
      <c r="J14" s="84">
        <v>1040</v>
      </c>
      <c r="K14" s="16">
        <f>(+H14+I14+J14)/3</f>
        <v>1054</v>
      </c>
      <c r="L14" s="85">
        <f t="shared" ref="L14:S14" si="1">(+D14/D$54)*100</f>
        <v>0.16558346507406757</v>
      </c>
      <c r="M14" s="85">
        <f t="shared" si="1"/>
        <v>0.17208928369851431</v>
      </c>
      <c r="N14" s="85">
        <f t="shared" si="1"/>
        <v>0.1611416491439209</v>
      </c>
      <c r="O14" s="19">
        <f t="shared" si="1"/>
        <v>0.16623734155144118</v>
      </c>
      <c r="P14" s="85">
        <f t="shared" si="1"/>
        <v>0.23416373676986285</v>
      </c>
      <c r="Q14" s="85">
        <f t="shared" si="1"/>
        <v>0.24598505219600628</v>
      </c>
      <c r="R14" s="85">
        <f t="shared" si="1"/>
        <v>0.22790824063603932</v>
      </c>
      <c r="S14" s="19">
        <f t="shared" si="1"/>
        <v>0.23596046430930073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143</v>
      </c>
      <c r="E16" s="15">
        <v>117</v>
      </c>
      <c r="F16" s="15">
        <v>158</v>
      </c>
      <c r="G16" s="16">
        <f t="shared" ref="G16:G18" si="2">(+D16+E16+F16)/3</f>
        <v>139.33333333333334</v>
      </c>
      <c r="H16" s="25">
        <v>138</v>
      </c>
      <c r="I16" s="25">
        <v>144</v>
      </c>
      <c r="J16" s="25">
        <v>176</v>
      </c>
      <c r="K16" s="16">
        <f t="shared" ref="K16:K18" si="3">(+H16+I16+J16)/3</f>
        <v>152.66666666666666</v>
      </c>
      <c r="L16" s="26">
        <f t="shared" ref="L16:S17" si="4">(+D16/D$54)*100</f>
        <v>3.349142221441536E-2</v>
      </c>
      <c r="M16" s="26">
        <f t="shared" si="4"/>
        <v>2.6953743229887781E-2</v>
      </c>
      <c r="N16" s="26">
        <f t="shared" si="4"/>
        <v>3.5608923866768533E-2</v>
      </c>
      <c r="O16" s="19">
        <f t="shared" si="4"/>
        <v>3.2036518565469074E-2</v>
      </c>
      <c r="P16" s="26">
        <f t="shared" si="4"/>
        <v>3.1465039604908547E-2</v>
      </c>
      <c r="Q16" s="26">
        <f t="shared" si="4"/>
        <v>3.2348719192899458E-2</v>
      </c>
      <c r="R16" s="26">
        <f t="shared" si="4"/>
        <v>3.8569086876868192E-2</v>
      </c>
      <c r="S16" s="19">
        <f t="shared" si="4"/>
        <v>3.4177701661498971E-2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143</v>
      </c>
      <c r="E17" s="15">
        <v>117</v>
      </c>
      <c r="F17" s="15">
        <v>158</v>
      </c>
      <c r="G17" s="21">
        <f t="shared" si="2"/>
        <v>139.33333333333334</v>
      </c>
      <c r="H17" s="25">
        <v>138</v>
      </c>
      <c r="I17" s="25">
        <v>144</v>
      </c>
      <c r="J17" s="25">
        <v>176</v>
      </c>
      <c r="K17" s="21">
        <f t="shared" si="3"/>
        <v>152.66666666666666</v>
      </c>
      <c r="L17" s="26">
        <f t="shared" si="4"/>
        <v>3.349142221441536E-2</v>
      </c>
      <c r="M17" s="26">
        <f t="shared" si="4"/>
        <v>2.6953743229887781E-2</v>
      </c>
      <c r="N17" s="26">
        <f t="shared" si="4"/>
        <v>3.5608923866768533E-2</v>
      </c>
      <c r="O17" s="22">
        <f t="shared" si="4"/>
        <v>3.2036518565469074E-2</v>
      </c>
      <c r="P17" s="26">
        <f t="shared" si="4"/>
        <v>3.1465039604908547E-2</v>
      </c>
      <c r="Q17" s="26">
        <f t="shared" si="4"/>
        <v>3.2348719192899458E-2</v>
      </c>
      <c r="R17" s="26">
        <f t="shared" si="4"/>
        <v>3.8569086876868192E-2</v>
      </c>
      <c r="S17" s="22">
        <f t="shared" si="4"/>
        <v>3.4177701661498971E-2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2434</v>
      </c>
      <c r="E20" s="83">
        <v>2053</v>
      </c>
      <c r="F20" s="83">
        <v>2122</v>
      </c>
      <c r="G20" s="16">
        <f>(+D20+E20+F20)/3</f>
        <v>2203</v>
      </c>
      <c r="H20" s="84">
        <v>5480</v>
      </c>
      <c r="I20" s="84">
        <v>4254</v>
      </c>
      <c r="J20" s="84">
        <v>4173</v>
      </c>
      <c r="K20" s="16">
        <f>(+H20+I20+J20)/3</f>
        <v>4635.666666666667</v>
      </c>
      <c r="L20" s="85">
        <f t="shared" ref="L20:S24" si="5">(+D20/D$54)*100</f>
        <v>0.5700567948943146</v>
      </c>
      <c r="M20" s="85">
        <f t="shared" si="5"/>
        <v>0.47295756282871471</v>
      </c>
      <c r="N20" s="85">
        <f t="shared" si="5"/>
        <v>0.4782413699068534</v>
      </c>
      <c r="O20" s="19">
        <f t="shared" si="5"/>
        <v>0.50652954832340935</v>
      </c>
      <c r="P20" s="85">
        <f t="shared" si="5"/>
        <v>1.2494812828615858</v>
      </c>
      <c r="Q20" s="85">
        <f t="shared" si="5"/>
        <v>0.95563507949023818</v>
      </c>
      <c r="R20" s="85">
        <f t="shared" si="5"/>
        <v>0.91448181555210772</v>
      </c>
      <c r="S20" s="19">
        <f t="shared" si="5"/>
        <v>1.037793224904948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5564</v>
      </c>
      <c r="E21" s="15">
        <v>5633</v>
      </c>
      <c r="F21" s="15">
        <v>5809</v>
      </c>
      <c r="G21" s="16">
        <f>(+D21+E21+F21)/3</f>
        <v>5668.666666666667</v>
      </c>
      <c r="H21" s="25">
        <v>5564</v>
      </c>
      <c r="I21" s="25">
        <v>5633</v>
      </c>
      <c r="J21" s="25">
        <v>5809</v>
      </c>
      <c r="K21" s="16">
        <f>(+H21+I21+J21)/3</f>
        <v>5668.666666666667</v>
      </c>
      <c r="L21" s="26">
        <f t="shared" si="5"/>
        <v>1.3031207916154341</v>
      </c>
      <c r="M21" s="26">
        <f t="shared" si="5"/>
        <v>1.297696030888529</v>
      </c>
      <c r="N21" s="26">
        <f t="shared" si="5"/>
        <v>1.3091913844434078</v>
      </c>
      <c r="O21" s="19">
        <f t="shared" si="5"/>
        <v>1.3033804658477679</v>
      </c>
      <c r="P21" s="26">
        <f t="shared" si="5"/>
        <v>1.2686339156645736</v>
      </c>
      <c r="Q21" s="26">
        <f t="shared" si="5"/>
        <v>1.2654189945389072</v>
      </c>
      <c r="R21" s="26">
        <f t="shared" si="5"/>
        <v>1.2729990094757233</v>
      </c>
      <c r="S21" s="19">
        <f t="shared" si="5"/>
        <v>1.2690523896407238</v>
      </c>
    </row>
    <row r="22" spans="1:20" ht="24" customHeight="1" x14ac:dyDescent="0.35">
      <c r="A22" s="23"/>
      <c r="B22" s="34"/>
      <c r="C22" s="24" t="s">
        <v>6</v>
      </c>
      <c r="D22" s="15">
        <v>2483</v>
      </c>
      <c r="E22" s="15">
        <v>2593</v>
      </c>
      <c r="F22" s="15">
        <v>2748</v>
      </c>
      <c r="G22" s="21">
        <f>(+D22+E22+F22)/3</f>
        <v>2608</v>
      </c>
      <c r="H22" s="25">
        <v>2483</v>
      </c>
      <c r="I22" s="25">
        <v>2593</v>
      </c>
      <c r="J22" s="25">
        <v>2748</v>
      </c>
      <c r="K22" s="21">
        <f>(+H22+I22+J22)/3</f>
        <v>2608</v>
      </c>
      <c r="L22" s="26">
        <f t="shared" si="5"/>
        <v>0.58153287663212128</v>
      </c>
      <c r="M22" s="26">
        <f t="shared" si="5"/>
        <v>0.597359454658966</v>
      </c>
      <c r="N22" s="26">
        <f t="shared" si="5"/>
        <v>0.61932482775873376</v>
      </c>
      <c r="O22" s="22">
        <f t="shared" si="5"/>
        <v>0.59965005085222489</v>
      </c>
      <c r="P22" s="26">
        <f t="shared" si="5"/>
        <v>0.56614270535498501</v>
      </c>
      <c r="Q22" s="26">
        <f t="shared" si="5"/>
        <v>0.58250158935547425</v>
      </c>
      <c r="R22" s="26">
        <f t="shared" si="5"/>
        <v>0.60220369737291923</v>
      </c>
      <c r="S22" s="22">
        <f t="shared" si="5"/>
        <v>0.58385663275014832</v>
      </c>
    </row>
    <row r="23" spans="1:20" ht="24" customHeight="1" x14ac:dyDescent="0.35">
      <c r="A23" s="23"/>
      <c r="B23" s="34"/>
      <c r="C23" s="24" t="s">
        <v>7</v>
      </c>
      <c r="D23" s="15">
        <v>3069</v>
      </c>
      <c r="E23" s="15">
        <v>3032</v>
      </c>
      <c r="F23" s="15">
        <v>3057</v>
      </c>
      <c r="G23" s="21">
        <f>(+D23+E23+F23)/3</f>
        <v>3052.6666666666665</v>
      </c>
      <c r="H23" s="25">
        <v>3069</v>
      </c>
      <c r="I23" s="25">
        <v>3032</v>
      </c>
      <c r="J23" s="25">
        <v>3057</v>
      </c>
      <c r="K23" s="21">
        <f>(+H23+I23+J23)/3</f>
        <v>3052.6666666666665</v>
      </c>
      <c r="L23" s="26">
        <f t="shared" si="5"/>
        <v>0.718777445986299</v>
      </c>
      <c r="M23" s="26">
        <f t="shared" si="5"/>
        <v>0.69849358523948524</v>
      </c>
      <c r="N23" s="26">
        <f t="shared" si="5"/>
        <v>0.68896506494121146</v>
      </c>
      <c r="O23" s="22">
        <f t="shared" si="5"/>
        <v>0.70189099766164054</v>
      </c>
      <c r="P23" s="26">
        <f t="shared" si="5"/>
        <v>0.69975511990916173</v>
      </c>
      <c r="Q23" s="26">
        <f t="shared" si="5"/>
        <v>0.68112025411716082</v>
      </c>
      <c r="R23" s="26">
        <f t="shared" si="5"/>
        <v>0.66991874194651169</v>
      </c>
      <c r="S23" s="22">
        <f t="shared" si="5"/>
        <v>0.6834047856244706</v>
      </c>
    </row>
    <row r="24" spans="1:20" ht="24" customHeight="1" x14ac:dyDescent="0.35">
      <c r="A24" s="23"/>
      <c r="B24" s="36"/>
      <c r="C24" s="24" t="s">
        <v>8</v>
      </c>
      <c r="D24" s="15">
        <v>12</v>
      </c>
      <c r="E24" s="15">
        <v>8</v>
      </c>
      <c r="F24" s="15">
        <v>4</v>
      </c>
      <c r="G24" s="21">
        <f>(+D24+E24+F24)/3</f>
        <v>8</v>
      </c>
      <c r="H24" s="25">
        <v>12</v>
      </c>
      <c r="I24" s="25">
        <v>8</v>
      </c>
      <c r="J24" s="25">
        <v>4</v>
      </c>
      <c r="K24" s="21">
        <f>(+H24+I24+J24)/3</f>
        <v>8</v>
      </c>
      <c r="L24" s="26">
        <f t="shared" si="5"/>
        <v>2.8104689970138768E-3</v>
      </c>
      <c r="M24" s="26">
        <f t="shared" si="5"/>
        <v>1.8429909900777974E-3</v>
      </c>
      <c r="N24" s="26">
        <f t="shared" si="5"/>
        <v>9.0149174346249451E-4</v>
      </c>
      <c r="O24" s="22">
        <f t="shared" si="5"/>
        <v>1.8394173339025303E-3</v>
      </c>
      <c r="P24" s="26">
        <f t="shared" si="5"/>
        <v>2.7360904004268302E-3</v>
      </c>
      <c r="Q24" s="26">
        <f t="shared" si="5"/>
        <v>1.7971510662721922E-3</v>
      </c>
      <c r="R24" s="26">
        <f t="shared" si="5"/>
        <v>8.7657015629245892E-4</v>
      </c>
      <c r="S24" s="22">
        <f t="shared" si="5"/>
        <v>1.7909712661047495E-3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/>
      <c r="E27" s="15">
        <v>2</v>
      </c>
      <c r="F27" s="15"/>
      <c r="G27" s="21">
        <f>(+D27+E27+F27)/3</f>
        <v>0.66666666666666663</v>
      </c>
      <c r="H27" s="25"/>
      <c r="I27" s="25">
        <v>2</v>
      </c>
      <c r="J27" s="25"/>
      <c r="K27" s="21">
        <f>(+H27+I27+J27)/3</f>
        <v>0.66666666666666663</v>
      </c>
      <c r="L27" s="26"/>
      <c r="M27" s="26">
        <f t="shared" ref="M27" si="6">(+E27/E$54)*100</f>
        <v>4.6074774751944935E-4</v>
      </c>
      <c r="N27" s="26"/>
      <c r="O27" s="22">
        <f>(+G27/G$54)*100</f>
        <v>1.5328477782521087E-4</v>
      </c>
      <c r="P27" s="26"/>
      <c r="Q27" s="26">
        <f t="shared" ref="Q27" si="7">(+I27/I$54)*100</f>
        <v>4.4928776656804806E-4</v>
      </c>
      <c r="R27" s="26"/>
      <c r="S27" s="22">
        <f>(+K27/K$54)*100</f>
        <v>1.4924760550872912E-4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413</v>
      </c>
      <c r="E29" s="83">
        <v>421</v>
      </c>
      <c r="F29" s="83">
        <v>410</v>
      </c>
      <c r="G29" s="16">
        <f>(+D29+E29+F29)/3</f>
        <v>414.66666666666669</v>
      </c>
      <c r="H29" s="84">
        <v>369</v>
      </c>
      <c r="I29" s="84">
        <v>435</v>
      </c>
      <c r="J29" s="84">
        <v>399</v>
      </c>
      <c r="K29" s="16">
        <f>(+H29+I29+J29)/3</f>
        <v>401</v>
      </c>
      <c r="L29" s="85">
        <f t="shared" ref="L29:S29" si="8">(+D29/D$54)*100</f>
        <v>9.6726974647227584E-2</v>
      </c>
      <c r="M29" s="85">
        <f t="shared" si="8"/>
        <v>9.6987400852844075E-2</v>
      </c>
      <c r="N29" s="85">
        <f t="shared" si="8"/>
        <v>9.2402903704905684E-2</v>
      </c>
      <c r="O29" s="19">
        <f t="shared" si="8"/>
        <v>9.5343131807281156E-2</v>
      </c>
      <c r="P29" s="85">
        <f t="shared" si="8"/>
        <v>8.4134779813125019E-2</v>
      </c>
      <c r="Q29" s="85">
        <f t="shared" si="8"/>
        <v>9.7720089228550452E-2</v>
      </c>
      <c r="R29" s="85">
        <f t="shared" si="8"/>
        <v>8.7437873090172771E-2</v>
      </c>
      <c r="S29" s="19">
        <f t="shared" si="8"/>
        <v>8.9772434713500562E-2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1197</v>
      </c>
      <c r="E31" s="15">
        <v>1226</v>
      </c>
      <c r="F31" s="15">
        <v>1240</v>
      </c>
      <c r="G31" s="16">
        <f>(+D31+E31+F31)/3</f>
        <v>1221</v>
      </c>
      <c r="H31" s="25">
        <v>1281</v>
      </c>
      <c r="I31" s="25">
        <v>1360</v>
      </c>
      <c r="J31" s="25">
        <v>1323</v>
      </c>
      <c r="K31" s="16">
        <f>(+H31+I31+J31)/3</f>
        <v>1321.3333333333333</v>
      </c>
      <c r="L31" s="26">
        <f t="shared" ref="L31:S34" si="9">(+D31/D$54)*100</f>
        <v>0.28034428245213422</v>
      </c>
      <c r="M31" s="26">
        <f t="shared" si="9"/>
        <v>0.28243836922942245</v>
      </c>
      <c r="N31" s="26">
        <f t="shared" si="9"/>
        <v>0.27946244047337332</v>
      </c>
      <c r="O31" s="19">
        <f t="shared" si="9"/>
        <v>0.2807410705868737</v>
      </c>
      <c r="P31" s="26">
        <f t="shared" si="9"/>
        <v>0.29207765024556415</v>
      </c>
      <c r="Q31" s="26">
        <f t="shared" si="9"/>
        <v>0.30551568126627265</v>
      </c>
      <c r="R31" s="26">
        <f t="shared" si="9"/>
        <v>0.2899255791937308</v>
      </c>
      <c r="S31" s="19">
        <f t="shared" si="9"/>
        <v>0.2958087541183011</v>
      </c>
    </row>
    <row r="32" spans="1:20" ht="24" customHeight="1" x14ac:dyDescent="0.35">
      <c r="A32" s="23"/>
      <c r="B32" s="34"/>
      <c r="C32" s="24" t="s">
        <v>53</v>
      </c>
      <c r="D32" s="15">
        <v>319</v>
      </c>
      <c r="E32" s="15">
        <v>316</v>
      </c>
      <c r="F32" s="15">
        <v>333</v>
      </c>
      <c r="G32" s="21">
        <f>(+D32+E32+F32)/3</f>
        <v>322.66666666666669</v>
      </c>
      <c r="H32" s="25">
        <v>513</v>
      </c>
      <c r="I32" s="25">
        <v>549</v>
      </c>
      <c r="J32" s="25">
        <v>526</v>
      </c>
      <c r="K32" s="21">
        <f>(+H32+I32+J32)/3</f>
        <v>529.33333333333337</v>
      </c>
      <c r="L32" s="26">
        <f t="shared" si="9"/>
        <v>7.4711634170618893E-2</v>
      </c>
      <c r="M32" s="26">
        <f t="shared" si="9"/>
        <v>7.279814410807299E-2</v>
      </c>
      <c r="N32" s="26">
        <f t="shared" si="9"/>
        <v>7.5049187643252677E-2</v>
      </c>
      <c r="O32" s="22">
        <f t="shared" si="9"/>
        <v>7.4189832467402073E-2</v>
      </c>
      <c r="P32" s="26">
        <f t="shared" si="9"/>
        <v>0.11696786461824699</v>
      </c>
      <c r="Q32" s="26">
        <f t="shared" si="9"/>
        <v>0.12332949192292919</v>
      </c>
      <c r="R32" s="26">
        <f t="shared" si="9"/>
        <v>0.11526897555245834</v>
      </c>
      <c r="S32" s="22">
        <f t="shared" si="9"/>
        <v>0.11850259877393093</v>
      </c>
    </row>
    <row r="33" spans="1:20" ht="24" customHeight="1" x14ac:dyDescent="0.35">
      <c r="A33" s="23"/>
      <c r="B33" s="34"/>
      <c r="C33" s="24" t="s">
        <v>54</v>
      </c>
      <c r="D33" s="15">
        <v>461</v>
      </c>
      <c r="E33" s="15">
        <v>495</v>
      </c>
      <c r="F33" s="15">
        <v>490</v>
      </c>
      <c r="G33" s="21">
        <f>(+D33+E33+F33)/3</f>
        <v>482</v>
      </c>
      <c r="H33" s="25">
        <v>361</v>
      </c>
      <c r="I33" s="25">
        <v>368</v>
      </c>
      <c r="J33" s="25">
        <v>359</v>
      </c>
      <c r="K33" s="21">
        <f>(+H33+I33+J33)/3</f>
        <v>362.66666666666669</v>
      </c>
      <c r="L33" s="26">
        <f t="shared" si="9"/>
        <v>0.10796885063528311</v>
      </c>
      <c r="M33" s="26">
        <f t="shared" si="9"/>
        <v>0.11403506751106371</v>
      </c>
      <c r="N33" s="26">
        <f t="shared" si="9"/>
        <v>0.11043273857415559</v>
      </c>
      <c r="O33" s="22">
        <f t="shared" si="9"/>
        <v>0.11082489436762745</v>
      </c>
      <c r="P33" s="26">
        <f t="shared" si="9"/>
        <v>8.2310719546173805E-2</v>
      </c>
      <c r="Q33" s="26">
        <f t="shared" si="9"/>
        <v>8.2668949048520832E-2</v>
      </c>
      <c r="R33" s="26">
        <f t="shared" si="9"/>
        <v>7.8672171527248189E-2</v>
      </c>
      <c r="S33" s="22">
        <f t="shared" si="9"/>
        <v>8.119069739674864E-2</v>
      </c>
    </row>
    <row r="34" spans="1:20" ht="24" customHeight="1" x14ac:dyDescent="0.35">
      <c r="A34" s="23"/>
      <c r="B34" s="34"/>
      <c r="C34" s="24" t="s">
        <v>55</v>
      </c>
      <c r="D34" s="15">
        <v>417</v>
      </c>
      <c r="E34" s="15">
        <v>415</v>
      </c>
      <c r="F34" s="15">
        <v>417</v>
      </c>
      <c r="G34" s="21">
        <f>(+D34+E34+F34)/3</f>
        <v>416.33333333333331</v>
      </c>
      <c r="H34" s="25">
        <v>407</v>
      </c>
      <c r="I34" s="25">
        <v>443</v>
      </c>
      <c r="J34" s="25">
        <v>438</v>
      </c>
      <c r="K34" s="21">
        <f>(+H34+I34+J34)/3</f>
        <v>429.33333333333331</v>
      </c>
      <c r="L34" s="26">
        <f t="shared" si="9"/>
        <v>9.7663797646232203E-2</v>
      </c>
      <c r="M34" s="26">
        <f t="shared" si="9"/>
        <v>9.5605157610285735E-2</v>
      </c>
      <c r="N34" s="26">
        <f t="shared" si="9"/>
        <v>9.3980514255965056E-2</v>
      </c>
      <c r="O34" s="22">
        <f t="shared" si="9"/>
        <v>9.5726343751844176E-2</v>
      </c>
      <c r="P34" s="26">
        <f t="shared" si="9"/>
        <v>9.2799066081143314E-2</v>
      </c>
      <c r="Q34" s="26">
        <f t="shared" si="9"/>
        <v>9.9517240294822631E-2</v>
      </c>
      <c r="R34" s="26">
        <f t="shared" si="9"/>
        <v>9.5984432114024243E-2</v>
      </c>
      <c r="S34" s="22">
        <f t="shared" si="9"/>
        <v>9.6115457947621552E-2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2169</v>
      </c>
      <c r="E36" s="83">
        <v>2190</v>
      </c>
      <c r="F36" s="83">
        <v>2312</v>
      </c>
      <c r="G36" s="16">
        <f>(+D36+E36+F36)/3</f>
        <v>2223.6666666666665</v>
      </c>
      <c r="H36" s="84">
        <v>2568</v>
      </c>
      <c r="I36" s="84">
        <v>2776</v>
      </c>
      <c r="J36" s="84">
        <v>2667</v>
      </c>
      <c r="K36" s="16">
        <f>(+H36+I36+J36)/3</f>
        <v>2670.3333333333335</v>
      </c>
      <c r="L36" s="85">
        <f t="shared" ref="L36:S36" si="10">(+D36/D$54)*100</f>
        <v>0.50799227121025825</v>
      </c>
      <c r="M36" s="85">
        <f t="shared" si="10"/>
        <v>0.50451878353379698</v>
      </c>
      <c r="N36" s="85">
        <f t="shared" si="10"/>
        <v>0.52106222772132182</v>
      </c>
      <c r="O36" s="19">
        <f t="shared" si="10"/>
        <v>0.51128137643599081</v>
      </c>
      <c r="P36" s="85">
        <f t="shared" si="10"/>
        <v>0.58552334569134168</v>
      </c>
      <c r="Q36" s="85">
        <f t="shared" si="10"/>
        <v>0.62361141999645064</v>
      </c>
      <c r="R36" s="85">
        <f t="shared" si="10"/>
        <v>0.58445315170799694</v>
      </c>
      <c r="S36" s="19">
        <f t="shared" si="10"/>
        <v>0.59781128386521454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2</v>
      </c>
      <c r="E40" s="15">
        <v>86</v>
      </c>
      <c r="F40" s="15">
        <v>76</v>
      </c>
      <c r="G40" s="16">
        <f t="shared" ref="G40:G42" si="11">(+D40+E40+F40)/3</f>
        <v>54.666666666666664</v>
      </c>
      <c r="H40" s="25">
        <v>235</v>
      </c>
      <c r="I40" s="25">
        <v>18</v>
      </c>
      <c r="J40" s="25">
        <v>64</v>
      </c>
      <c r="K40" s="16">
        <f t="shared" ref="K40:K42" si="12">(+H40+I40+J40)/3</f>
        <v>105.66666666666667</v>
      </c>
      <c r="L40" s="26">
        <f t="shared" ref="L40:S42" si="13">(+D40/D$54)*100</f>
        <v>4.6841149950231273E-4</v>
      </c>
      <c r="M40" s="26">
        <f t="shared" si="13"/>
        <v>1.9812153143336321E-2</v>
      </c>
      <c r="N40" s="26">
        <f t="shared" si="13"/>
        <v>1.7128343125787399E-2</v>
      </c>
      <c r="O40" s="19">
        <f t="shared" si="13"/>
        <v>1.2569351781667291E-2</v>
      </c>
      <c r="P40" s="26">
        <f t="shared" si="13"/>
        <v>5.3581770341692092E-2</v>
      </c>
      <c r="Q40" s="26">
        <f t="shared" si="13"/>
        <v>4.0435898991124323E-3</v>
      </c>
      <c r="R40" s="26">
        <f t="shared" si="13"/>
        <v>1.4025122500679343E-2</v>
      </c>
      <c r="S40" s="19">
        <f t="shared" si="13"/>
        <v>2.3655745473133566E-2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11"/>
        <v>0</v>
      </c>
      <c r="H41" s="25"/>
      <c r="I41" s="25"/>
      <c r="J41" s="25"/>
      <c r="K41" s="21">
        <f t="shared" si="12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2</v>
      </c>
      <c r="E42" s="15">
        <v>86</v>
      </c>
      <c r="F42" s="15">
        <v>76</v>
      </c>
      <c r="G42" s="21">
        <f t="shared" si="11"/>
        <v>54.666666666666664</v>
      </c>
      <c r="H42" s="25">
        <v>235</v>
      </c>
      <c r="I42" s="25">
        <v>18</v>
      </c>
      <c r="J42" s="25">
        <v>64</v>
      </c>
      <c r="K42" s="21">
        <f t="shared" si="12"/>
        <v>105.66666666666667</v>
      </c>
      <c r="L42" s="26">
        <f>(+D42/D$54)*100</f>
        <v>4.6841149950231273E-4</v>
      </c>
      <c r="M42" s="26">
        <f>(+E42/E$54)*100</f>
        <v>1.9812153143336321E-2</v>
      </c>
      <c r="N42" s="26">
        <f>(+F42/F$54)*100</f>
        <v>1.7128343125787399E-2</v>
      </c>
      <c r="O42" s="22">
        <f>(+G42/G$54)*100</f>
        <v>1.2569351781667291E-2</v>
      </c>
      <c r="P42" s="26">
        <f>(+H42/H$54)*100</f>
        <v>5.3581770341692092E-2</v>
      </c>
      <c r="Q42" s="26">
        <f>(+I42/I$54)*100</f>
        <v>4.0435898991124323E-3</v>
      </c>
      <c r="R42" s="26">
        <f t="shared" si="13"/>
        <v>1.4025122500679343E-2</v>
      </c>
      <c r="S42" s="22">
        <f>(+K42/K$54)*100</f>
        <v>2.3655745473133566E-2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141</v>
      </c>
      <c r="E44" s="83">
        <v>157</v>
      </c>
      <c r="F44" s="83">
        <v>153</v>
      </c>
      <c r="G44" s="16">
        <f>(+D44+E44+F44)/3</f>
        <v>150.33333333333334</v>
      </c>
      <c r="H44" s="84">
        <v>263</v>
      </c>
      <c r="I44" s="84">
        <v>265</v>
      </c>
      <c r="J44" s="90">
        <v>255</v>
      </c>
      <c r="K44" s="16">
        <f>(+H44+I44+J44)/3</f>
        <v>261</v>
      </c>
      <c r="L44" s="85">
        <f t="shared" ref="L44:S44" si="14">(+D44/D$54)*100</f>
        <v>3.3023010714913051E-2</v>
      </c>
      <c r="M44" s="85">
        <f t="shared" si="14"/>
        <v>3.6168698180276772E-2</v>
      </c>
      <c r="N44" s="91">
        <f t="shared" si="14"/>
        <v>3.448205918744042E-2</v>
      </c>
      <c r="O44" s="19">
        <f t="shared" si="14"/>
        <v>3.4565717399585055E-2</v>
      </c>
      <c r="P44" s="85">
        <f t="shared" si="14"/>
        <v>5.996598127602136E-2</v>
      </c>
      <c r="Q44" s="85">
        <f t="shared" si="14"/>
        <v>5.9530629070266364E-2</v>
      </c>
      <c r="R44" s="91">
        <f t="shared" si="14"/>
        <v>5.588134746364426E-2</v>
      </c>
      <c r="S44" s="19">
        <f t="shared" si="14"/>
        <v>5.8430437556667457E-2</v>
      </c>
      <c r="T44" s="73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299</v>
      </c>
      <c r="E46" s="15">
        <v>225</v>
      </c>
      <c r="F46" s="15">
        <v>295</v>
      </c>
      <c r="G46" s="16">
        <f t="shared" ref="G46" si="15">(+D46+E46+F46)/3</f>
        <v>273</v>
      </c>
      <c r="H46" s="25">
        <v>373</v>
      </c>
      <c r="I46" s="25">
        <v>558</v>
      </c>
      <c r="J46" s="25">
        <v>462</v>
      </c>
      <c r="K46" s="16">
        <f t="shared" ref="K46" si="16">(+H46+I46+J46)/3</f>
        <v>464.33333333333331</v>
      </c>
      <c r="L46" s="26">
        <f t="shared" ref="L46:S46" si="17">(+D46/D$54)*100</f>
        <v>7.0027519175595757E-2</v>
      </c>
      <c r="M46" s="26">
        <f t="shared" si="17"/>
        <v>5.1834121595938046E-2</v>
      </c>
      <c r="N46" s="26">
        <f t="shared" si="17"/>
        <v>6.6485016080358977E-2</v>
      </c>
      <c r="O46" s="19">
        <f t="shared" si="17"/>
        <v>6.2770116519423852E-2</v>
      </c>
      <c r="P46" s="26">
        <f t="shared" si="17"/>
        <v>8.5046809946600632E-2</v>
      </c>
      <c r="Q46" s="26">
        <f t="shared" si="17"/>
        <v>0.1253512868724854</v>
      </c>
      <c r="R46" s="26">
        <f t="shared" si="17"/>
        <v>0.10124385305177899</v>
      </c>
      <c r="S46" s="19">
        <f t="shared" si="17"/>
        <v>0.10395095723682983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5</v>
      </c>
      <c r="E48" s="83">
        <v>12</v>
      </c>
      <c r="F48" s="83">
        <v>6</v>
      </c>
      <c r="G48" s="16">
        <f t="shared" ref="G48:G53" si="18">(+D48+E48+F48)/3</f>
        <v>7.666666666666667</v>
      </c>
      <c r="H48" s="84">
        <v>2</v>
      </c>
      <c r="I48" s="84">
        <v>8</v>
      </c>
      <c r="J48" s="84">
        <v>3</v>
      </c>
      <c r="K48" s="16">
        <f t="shared" ref="K48:K53" si="19">(+H48+I48+J48)/3</f>
        <v>4.333333333333333</v>
      </c>
      <c r="L48" s="85">
        <f t="shared" ref="L48:S49" si="20">(+D48/D$54)*100</f>
        <v>1.1710287487557819E-3</v>
      </c>
      <c r="M48" s="85">
        <f t="shared" si="20"/>
        <v>2.764486485116696E-3</v>
      </c>
      <c r="N48" s="91">
        <f t="shared" si="20"/>
        <v>1.3522376151937417E-3</v>
      </c>
      <c r="O48" s="19">
        <f t="shared" si="20"/>
        <v>1.762774944989925E-3</v>
      </c>
      <c r="P48" s="85">
        <f t="shared" si="20"/>
        <v>4.56015066737805E-4</v>
      </c>
      <c r="Q48" s="85">
        <f t="shared" si="20"/>
        <v>1.7971510662721922E-3</v>
      </c>
      <c r="R48" s="85">
        <f t="shared" si="20"/>
        <v>6.5742761721934414E-4</v>
      </c>
      <c r="S48" s="19">
        <f t="shared" si="20"/>
        <v>9.7010943580673925E-4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8"/>
        <v>0</v>
      </c>
      <c r="H49" s="25">
        <v>0</v>
      </c>
      <c r="I49" s="25">
        <v>0</v>
      </c>
      <c r="J49" s="25">
        <v>0</v>
      </c>
      <c r="K49" s="16">
        <f t="shared" si="19"/>
        <v>0</v>
      </c>
      <c r="L49" s="26">
        <f t="shared" si="20"/>
        <v>0</v>
      </c>
      <c r="M49" s="26">
        <f t="shared" si="20"/>
        <v>0</v>
      </c>
      <c r="N49" s="26">
        <f t="shared" si="20"/>
        <v>0</v>
      </c>
      <c r="O49" s="19">
        <f t="shared" si="20"/>
        <v>0</v>
      </c>
      <c r="P49" s="26">
        <f t="shared" si="20"/>
        <v>0</v>
      </c>
      <c r="Q49" s="26">
        <f t="shared" si="20"/>
        <v>0</v>
      </c>
      <c r="R49" s="26">
        <f t="shared" si="20"/>
        <v>0</v>
      </c>
      <c r="S49" s="19">
        <f t="shared" si="20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 t="shared" si="18"/>
        <v>0</v>
      </c>
      <c r="H50" s="25"/>
      <c r="I50" s="25"/>
      <c r="J50" s="25"/>
      <c r="K50" s="21">
        <f t="shared" si="19"/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 t="shared" si="18"/>
        <v>0</v>
      </c>
      <c r="H51" s="25"/>
      <c r="I51" s="25"/>
      <c r="J51" s="25"/>
      <c r="K51" s="21">
        <f t="shared" si="19"/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 t="shared" si="18"/>
        <v>0</v>
      </c>
      <c r="H52" s="25"/>
      <c r="I52" s="25"/>
      <c r="J52" s="25"/>
      <c r="K52" s="21">
        <f t="shared" si="19"/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171</v>
      </c>
      <c r="E53" s="94">
        <v>183</v>
      </c>
      <c r="F53" s="94">
        <v>242</v>
      </c>
      <c r="G53" s="67">
        <f t="shared" si="18"/>
        <v>198.66666666666666</v>
      </c>
      <c r="H53" s="84">
        <v>226</v>
      </c>
      <c r="I53" s="84">
        <v>248</v>
      </c>
      <c r="J53" s="84">
        <v>279</v>
      </c>
      <c r="K53" s="67">
        <f t="shared" si="19"/>
        <v>251</v>
      </c>
      <c r="L53" s="85">
        <f>(+D53/D$54)*100</f>
        <v>4.0049183207447742E-2</v>
      </c>
      <c r="M53" s="85">
        <f>(+E53/E$54)*100</f>
        <v>4.2158418898029612E-2</v>
      </c>
      <c r="N53" s="85">
        <f>(+F53/F$54)*100</f>
        <v>5.4540250479480919E-2</v>
      </c>
      <c r="O53" s="68">
        <f>(+G53/G$54)*100</f>
        <v>4.5678863791912834E-2</v>
      </c>
      <c r="P53" s="85">
        <f>(+H53/H$54)*100</f>
        <v>5.1529702541371972E-2</v>
      </c>
      <c r="Q53" s="85">
        <f>(+I53/I$54)*100</f>
        <v>5.5711683054437952E-2</v>
      </c>
      <c r="R53" s="85">
        <f>(+J53/J$54)*100</f>
        <v>6.1140768401399009E-2</v>
      </c>
      <c r="S53" s="68">
        <f>(+K53/K$54)*100</f>
        <v>5.6191723474036517E-2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21">+D9+D14+D20+D16+D21+D31+D38+D36+D40+D44+D48+D46+D49+D53+D29</f>
        <v>426975</v>
      </c>
      <c r="E54" s="46">
        <f t="shared" si="21"/>
        <v>434077</v>
      </c>
      <c r="F54" s="46">
        <f t="shared" si="21"/>
        <v>443709</v>
      </c>
      <c r="G54" s="70">
        <f t="shared" si="21"/>
        <v>434920.33333333343</v>
      </c>
      <c r="H54" s="46">
        <f t="shared" si="21"/>
        <v>438582</v>
      </c>
      <c r="I54" s="46">
        <f t="shared" si="21"/>
        <v>445149</v>
      </c>
      <c r="J54" s="46">
        <f t="shared" si="21"/>
        <v>456324</v>
      </c>
      <c r="K54" s="70">
        <f t="shared" si="21"/>
        <v>446685</v>
      </c>
      <c r="L54" s="71">
        <f t="shared" si="21"/>
        <v>99.999999999999972</v>
      </c>
      <c r="M54" s="71">
        <f t="shared" si="21"/>
        <v>99.999999999999972</v>
      </c>
      <c r="N54" s="71">
        <f t="shared" si="21"/>
        <v>100</v>
      </c>
      <c r="O54" s="72">
        <f t="shared" si="21"/>
        <v>99.999999999999957</v>
      </c>
      <c r="P54" s="71">
        <f t="shared" si="21"/>
        <v>100</v>
      </c>
      <c r="Q54" s="71">
        <f t="shared" si="21"/>
        <v>99.999999999999986</v>
      </c>
      <c r="R54" s="71">
        <f t="shared" si="21"/>
        <v>99.999999999999986</v>
      </c>
      <c r="S54" s="72">
        <f t="shared" si="21"/>
        <v>100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77628</v>
      </c>
      <c r="E9" s="15">
        <v>78604</v>
      </c>
      <c r="F9" s="15">
        <v>78726</v>
      </c>
      <c r="G9" s="16">
        <f t="shared" ref="G9:G16" si="0">(+D9+E9+F9)/3</f>
        <v>78319.333333333328</v>
      </c>
      <c r="H9" s="17">
        <v>79801</v>
      </c>
      <c r="I9" s="17">
        <v>80805</v>
      </c>
      <c r="J9" s="17">
        <v>81954</v>
      </c>
      <c r="K9" s="16">
        <f t="shared" ref="K9:K16" si="1">(+H9+I9+J9)/3</f>
        <v>80853.333333333328</v>
      </c>
      <c r="L9" s="18">
        <f t="shared" ref="L9:S16" si="2">(+D9/D$54)*100</f>
        <v>78.162632405654676</v>
      </c>
      <c r="M9" s="18">
        <f t="shared" si="2"/>
        <v>79.29545637963038</v>
      </c>
      <c r="N9" s="18">
        <f t="shared" si="2"/>
        <v>79.604032478234927</v>
      </c>
      <c r="O9" s="19">
        <f t="shared" si="2"/>
        <v>79.01971137515514</v>
      </c>
      <c r="P9" s="18">
        <f t="shared" si="2"/>
        <v>78.015994055998746</v>
      </c>
      <c r="Q9" s="18">
        <f t="shared" si="2"/>
        <v>78.911903436556997</v>
      </c>
      <c r="R9" s="18">
        <f t="shared" si="2"/>
        <v>80.194531968608729</v>
      </c>
      <c r="S9" s="19">
        <f t="shared" si="2"/>
        <v>79.040409800541582</v>
      </c>
      <c r="T9" s="51"/>
    </row>
    <row r="10" spans="1:20" ht="24" customHeight="1" x14ac:dyDescent="0.35">
      <c r="A10" s="13"/>
      <c r="B10" s="13"/>
      <c r="C10" s="20" t="s">
        <v>73</v>
      </c>
      <c r="D10" s="15">
        <v>76634</v>
      </c>
      <c r="E10" s="15">
        <v>77665</v>
      </c>
      <c r="F10" s="15">
        <v>77845</v>
      </c>
      <c r="G10" s="21">
        <f t="shared" si="0"/>
        <v>77381.333333333328</v>
      </c>
      <c r="H10" s="17">
        <v>76634</v>
      </c>
      <c r="I10" s="17">
        <v>77665</v>
      </c>
      <c r="J10" s="17">
        <v>77845</v>
      </c>
      <c r="K10" s="21">
        <f t="shared" si="1"/>
        <v>77381.333333333328</v>
      </c>
      <c r="L10" s="18">
        <f t="shared" si="2"/>
        <v>77.161786620484108</v>
      </c>
      <c r="M10" s="18">
        <f t="shared" si="2"/>
        <v>78.348196271487367</v>
      </c>
      <c r="N10" s="18">
        <f t="shared" si="2"/>
        <v>78.713206669565309</v>
      </c>
      <c r="O10" s="22">
        <f t="shared" si="2"/>
        <v>78.073323221486447</v>
      </c>
      <c r="P10" s="18">
        <f t="shared" si="2"/>
        <v>74.919834193649308</v>
      </c>
      <c r="Q10" s="18">
        <f t="shared" si="2"/>
        <v>75.845467240891026</v>
      </c>
      <c r="R10" s="18">
        <f t="shared" si="2"/>
        <v>76.173747969548117</v>
      </c>
      <c r="S10" s="22">
        <f t="shared" si="2"/>
        <v>75.646260276784815</v>
      </c>
    </row>
    <row r="11" spans="1:20" ht="24" customHeight="1" x14ac:dyDescent="0.35">
      <c r="A11" s="13"/>
      <c r="B11" s="13"/>
      <c r="C11" s="20" t="s">
        <v>74</v>
      </c>
      <c r="D11" s="15">
        <v>71</v>
      </c>
      <c r="E11" s="15">
        <v>66</v>
      </c>
      <c r="F11" s="15">
        <v>70</v>
      </c>
      <c r="G11" s="21">
        <f t="shared" si="0"/>
        <v>69</v>
      </c>
      <c r="H11" s="17">
        <v>25</v>
      </c>
      <c r="I11" s="17">
        <v>26</v>
      </c>
      <c r="J11" s="17">
        <v>25</v>
      </c>
      <c r="K11" s="21">
        <f t="shared" si="1"/>
        <v>25.333333333333332</v>
      </c>
      <c r="L11" s="18">
        <f t="shared" si="2"/>
        <v>7.1488984655040472E-2</v>
      </c>
      <c r="M11" s="18">
        <f t="shared" si="2"/>
        <v>6.6580582680978134E-2</v>
      </c>
      <c r="N11" s="18">
        <f t="shared" si="2"/>
        <v>7.0780711245032712E-2</v>
      </c>
      <c r="O11" s="22">
        <f t="shared" si="2"/>
        <v>6.9617039022536423E-2</v>
      </c>
      <c r="P11" s="18">
        <f t="shared" si="2"/>
        <v>2.4440794619114657E-2</v>
      </c>
      <c r="Q11" s="18">
        <f t="shared" si="2"/>
        <v>2.5390872957743726E-2</v>
      </c>
      <c r="R11" s="18">
        <f t="shared" si="2"/>
        <v>2.4463275730473411E-2</v>
      </c>
      <c r="S11" s="22">
        <f t="shared" si="2"/>
        <v>2.4765299904523252E-2</v>
      </c>
    </row>
    <row r="12" spans="1:20" ht="24" customHeight="1" x14ac:dyDescent="0.35">
      <c r="A12" s="13"/>
      <c r="B12" s="13"/>
      <c r="C12" s="20" t="s">
        <v>75</v>
      </c>
      <c r="D12" s="15">
        <v>923</v>
      </c>
      <c r="E12" s="15">
        <v>873</v>
      </c>
      <c r="F12" s="15">
        <v>811</v>
      </c>
      <c r="G12" s="21">
        <f t="shared" si="0"/>
        <v>869</v>
      </c>
      <c r="H12" s="17">
        <v>3142</v>
      </c>
      <c r="I12" s="17">
        <v>3114</v>
      </c>
      <c r="J12" s="17">
        <v>4084</v>
      </c>
      <c r="K12" s="21">
        <f t="shared" si="1"/>
        <v>3446.6666666666665</v>
      </c>
      <c r="L12" s="18">
        <f t="shared" si="2"/>
        <v>0.92935680051552616</v>
      </c>
      <c r="M12" s="18">
        <f t="shared" si="2"/>
        <v>0.88067952546202899</v>
      </c>
      <c r="N12" s="18">
        <f t="shared" si="2"/>
        <v>0.82004509742459319</v>
      </c>
      <c r="O12" s="22">
        <f t="shared" si="2"/>
        <v>0.8767711146461471</v>
      </c>
      <c r="P12" s="18">
        <f t="shared" si="2"/>
        <v>3.0717190677303301</v>
      </c>
      <c r="Q12" s="18">
        <f t="shared" si="2"/>
        <v>3.0410453227082295</v>
      </c>
      <c r="R12" s="18">
        <f t="shared" si="2"/>
        <v>3.9963207233301365</v>
      </c>
      <c r="S12" s="22">
        <f t="shared" si="2"/>
        <v>3.3693842238522427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13215</v>
      </c>
      <c r="E13" s="29">
        <v>12527</v>
      </c>
      <c r="F13" s="29">
        <v>12218</v>
      </c>
      <c r="G13" s="16">
        <f t="shared" si="0"/>
        <v>12653.333333333334</v>
      </c>
      <c r="H13" s="30">
        <v>13215</v>
      </c>
      <c r="I13" s="30">
        <v>12527</v>
      </c>
      <c r="J13" s="30">
        <v>12218</v>
      </c>
      <c r="K13" s="16">
        <f t="shared" si="1"/>
        <v>12653.333333333334</v>
      </c>
      <c r="L13" s="31">
        <f t="shared" si="2"/>
        <v>13.306013129807887</v>
      </c>
      <c r="M13" s="31">
        <f t="shared" si="2"/>
        <v>12.637196352191108</v>
      </c>
      <c r="N13" s="31">
        <f t="shared" si="2"/>
        <v>12.354267571311567</v>
      </c>
      <c r="O13" s="19">
        <f t="shared" si="2"/>
        <v>12.76648696278011</v>
      </c>
      <c r="P13" s="31">
        <f t="shared" si="2"/>
        <v>12.919404035664009</v>
      </c>
      <c r="Q13" s="31">
        <f t="shared" si="2"/>
        <v>12.233517905448295</v>
      </c>
      <c r="R13" s="31">
        <f t="shared" si="2"/>
        <v>11.955692114996967</v>
      </c>
      <c r="S13" s="19">
        <f t="shared" si="2"/>
        <v>12.369615583890827</v>
      </c>
      <c r="T13" s="51"/>
    </row>
    <row r="14" spans="1:20" ht="24" customHeight="1" x14ac:dyDescent="0.35">
      <c r="A14" s="27"/>
      <c r="B14" s="27"/>
      <c r="C14" s="32" t="s">
        <v>6</v>
      </c>
      <c r="D14" s="29">
        <v>7974</v>
      </c>
      <c r="E14" s="29">
        <v>7519</v>
      </c>
      <c r="F14" s="29">
        <v>7274</v>
      </c>
      <c r="G14" s="21">
        <f t="shared" si="0"/>
        <v>7589</v>
      </c>
      <c r="H14" s="30">
        <v>7974</v>
      </c>
      <c r="I14" s="30">
        <v>7519</v>
      </c>
      <c r="J14" s="30">
        <v>7274</v>
      </c>
      <c r="K14" s="21">
        <f t="shared" si="1"/>
        <v>7589</v>
      </c>
      <c r="L14" s="31">
        <f t="shared" si="2"/>
        <v>8.0289177977365185</v>
      </c>
      <c r="M14" s="31">
        <f t="shared" si="2"/>
        <v>7.5851424420950693</v>
      </c>
      <c r="N14" s="31">
        <f t="shared" si="2"/>
        <v>7.3551270513766847</v>
      </c>
      <c r="O14" s="22">
        <f t="shared" si="2"/>
        <v>7.6568653498844768</v>
      </c>
      <c r="P14" s="31">
        <f t="shared" si="2"/>
        <v>7.7956358517128104</v>
      </c>
      <c r="Q14" s="31">
        <f t="shared" si="2"/>
        <v>7.3428451449721184</v>
      </c>
      <c r="R14" s="31">
        <f t="shared" si="2"/>
        <v>7.1178347065385452</v>
      </c>
      <c r="S14" s="22">
        <f t="shared" si="2"/>
        <v>7.4188366174510652</v>
      </c>
    </row>
    <row r="15" spans="1:20" ht="24" customHeight="1" x14ac:dyDescent="0.35">
      <c r="A15" s="27"/>
      <c r="B15" s="27"/>
      <c r="C15" s="32" t="s">
        <v>7</v>
      </c>
      <c r="D15" s="29">
        <v>4647</v>
      </c>
      <c r="E15" s="29">
        <v>4426</v>
      </c>
      <c r="F15" s="29">
        <v>4251</v>
      </c>
      <c r="G15" s="21">
        <f t="shared" si="0"/>
        <v>4441.333333333333</v>
      </c>
      <c r="H15" s="30">
        <v>4647</v>
      </c>
      <c r="I15" s="30">
        <v>4426</v>
      </c>
      <c r="J15" s="30">
        <v>4251</v>
      </c>
      <c r="K15" s="21">
        <f t="shared" si="1"/>
        <v>4441.333333333333</v>
      </c>
      <c r="L15" s="31">
        <f t="shared" si="2"/>
        <v>4.6790043900277904</v>
      </c>
      <c r="M15" s="31">
        <f t="shared" si="2"/>
        <v>4.4649342264546847</v>
      </c>
      <c r="N15" s="31">
        <f t="shared" si="2"/>
        <v>4.2984114786090579</v>
      </c>
      <c r="O15" s="22">
        <f t="shared" si="2"/>
        <v>4.4810503765037453</v>
      </c>
      <c r="P15" s="31">
        <f t="shared" si="2"/>
        <v>4.5430549038010328</v>
      </c>
      <c r="Q15" s="31">
        <f t="shared" si="2"/>
        <v>4.3223078350374511</v>
      </c>
      <c r="R15" s="31">
        <f t="shared" si="2"/>
        <v>4.1597354052096991</v>
      </c>
      <c r="S15" s="22">
        <f t="shared" si="2"/>
        <v>4.3417481043140498</v>
      </c>
    </row>
    <row r="16" spans="1:20" ht="24" customHeight="1" x14ac:dyDescent="0.35">
      <c r="A16" s="27"/>
      <c r="B16" s="27"/>
      <c r="C16" s="32" t="s">
        <v>8</v>
      </c>
      <c r="D16" s="29">
        <v>594</v>
      </c>
      <c r="E16" s="29">
        <v>582</v>
      </c>
      <c r="F16" s="29">
        <v>693</v>
      </c>
      <c r="G16" s="21">
        <f t="shared" si="0"/>
        <v>623</v>
      </c>
      <c r="H16" s="30">
        <v>594</v>
      </c>
      <c r="I16" s="30">
        <v>582</v>
      </c>
      <c r="J16" s="30">
        <v>693</v>
      </c>
      <c r="K16" s="21">
        <f t="shared" si="1"/>
        <v>623</v>
      </c>
      <c r="L16" s="31">
        <f t="shared" si="2"/>
        <v>0.59809094204357804</v>
      </c>
      <c r="M16" s="31">
        <f t="shared" si="2"/>
        <v>0.58711968364135259</v>
      </c>
      <c r="N16" s="31">
        <f t="shared" si="2"/>
        <v>0.70072904132582381</v>
      </c>
      <c r="O16" s="22">
        <f t="shared" si="2"/>
        <v>0.62857123639188683</v>
      </c>
      <c r="P16" s="31">
        <f t="shared" si="2"/>
        <v>0.58071328015016421</v>
      </c>
      <c r="Q16" s="31">
        <f t="shared" si="2"/>
        <v>0.56836492543872497</v>
      </c>
      <c r="R16" s="31">
        <f t="shared" si="2"/>
        <v>0.67812200324872296</v>
      </c>
      <c r="S16" s="22">
        <f t="shared" si="2"/>
        <v>0.60903086212571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419</v>
      </c>
      <c r="E18" s="29">
        <v>396</v>
      </c>
      <c r="F18" s="29">
        <v>508</v>
      </c>
      <c r="G18" s="21">
        <f>(+D18+E18+F18)/3</f>
        <v>441</v>
      </c>
      <c r="H18" s="30">
        <v>419</v>
      </c>
      <c r="I18" s="30">
        <v>396</v>
      </c>
      <c r="J18" s="30">
        <v>508</v>
      </c>
      <c r="K18" s="21">
        <f>(+H18+I18+J18)/3</f>
        <v>441</v>
      </c>
      <c r="L18" s="31">
        <f t="shared" ref="L18:S19" si="3">(+D18/D$54)*100</f>
        <v>0.42188569817552057</v>
      </c>
      <c r="M18" s="31">
        <f t="shared" si="3"/>
        <v>0.39948349608586881</v>
      </c>
      <c r="N18" s="31">
        <f t="shared" si="3"/>
        <v>0.51366573303538021</v>
      </c>
      <c r="O18" s="22">
        <f t="shared" si="3"/>
        <v>0.4449436841875154</v>
      </c>
      <c r="P18" s="31">
        <f t="shared" si="3"/>
        <v>0.40962771781636165</v>
      </c>
      <c r="Q18" s="31">
        <f t="shared" si="3"/>
        <v>0.38672252658717371</v>
      </c>
      <c r="R18" s="31">
        <f t="shared" si="3"/>
        <v>0.49709376284321977</v>
      </c>
      <c r="S18" s="22">
        <f t="shared" si="3"/>
        <v>0.43111173386426666</v>
      </c>
    </row>
    <row r="19" spans="1:20" ht="24" customHeight="1" x14ac:dyDescent="0.35">
      <c r="A19" s="27"/>
      <c r="B19" s="27"/>
      <c r="C19" s="32" t="s">
        <v>11</v>
      </c>
      <c r="D19" s="29">
        <v>16</v>
      </c>
      <c r="E19" s="29">
        <v>35</v>
      </c>
      <c r="F19" s="29">
        <v>33</v>
      </c>
      <c r="G19" s="21">
        <f>(+D19+E19+F19)/3</f>
        <v>28</v>
      </c>
      <c r="H19" s="30">
        <v>16</v>
      </c>
      <c r="I19" s="30">
        <v>35</v>
      </c>
      <c r="J19" s="30">
        <v>33</v>
      </c>
      <c r="K19" s="21">
        <f>(+H19+I19+J19)/3</f>
        <v>28</v>
      </c>
      <c r="L19" s="31">
        <f t="shared" si="3"/>
        <v>1.6110193725079543E-2</v>
      </c>
      <c r="M19" s="31">
        <f t="shared" si="3"/>
        <v>3.5307884755064162E-2</v>
      </c>
      <c r="N19" s="31">
        <f t="shared" si="3"/>
        <v>3.336804958694399E-2</v>
      </c>
      <c r="O19" s="22">
        <f t="shared" si="3"/>
        <v>2.8250392646826373E-2</v>
      </c>
      <c r="P19" s="31">
        <f t="shared" si="3"/>
        <v>1.5642108556233381E-2</v>
      </c>
      <c r="Q19" s="31">
        <f t="shared" si="3"/>
        <v>3.4180021289270404E-2</v>
      </c>
      <c r="R19" s="31">
        <f t="shared" si="3"/>
        <v>3.2291523964224904E-2</v>
      </c>
      <c r="S19" s="22">
        <f t="shared" si="3"/>
        <v>2.7372173578683597E-2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800</v>
      </c>
      <c r="E21" s="15">
        <v>762</v>
      </c>
      <c r="F21" s="15">
        <v>712</v>
      </c>
      <c r="G21" s="16">
        <f>(+D21+E21+F21)/3</f>
        <v>758</v>
      </c>
      <c r="H21" s="25">
        <v>1320</v>
      </c>
      <c r="I21" s="25">
        <v>1320</v>
      </c>
      <c r="J21" s="25">
        <v>1295</v>
      </c>
      <c r="K21" s="16">
        <f>(+H21+I21+J21)/3</f>
        <v>1311.6666666666667</v>
      </c>
      <c r="L21" s="26">
        <f t="shared" ref="L21:S21" si="4">(+D21/D$54)*100</f>
        <v>0.80550968625397712</v>
      </c>
      <c r="M21" s="26">
        <f t="shared" si="4"/>
        <v>0.76870309095311107</v>
      </c>
      <c r="N21" s="26">
        <f t="shared" si="4"/>
        <v>0.71994094866376124</v>
      </c>
      <c r="O21" s="19">
        <f t="shared" si="4"/>
        <v>0.76477848665337111</v>
      </c>
      <c r="P21" s="26">
        <f t="shared" si="4"/>
        <v>1.2904739558892537</v>
      </c>
      <c r="Q21" s="26">
        <f t="shared" si="4"/>
        <v>1.2890750886239124</v>
      </c>
      <c r="R21" s="26">
        <f t="shared" si="4"/>
        <v>1.2671976828385227</v>
      </c>
      <c r="S21" s="19">
        <f t="shared" si="4"/>
        <v>1.2822559884776186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1660</v>
      </c>
      <c r="E23" s="29">
        <v>1721</v>
      </c>
      <c r="F23" s="29">
        <v>1543</v>
      </c>
      <c r="G23" s="16">
        <f>(+D23+E23+F23)/3</f>
        <v>1641.3333333333333</v>
      </c>
      <c r="H23" s="30">
        <v>1909</v>
      </c>
      <c r="I23" s="30">
        <v>1838</v>
      </c>
      <c r="J23" s="30">
        <v>1626</v>
      </c>
      <c r="K23" s="16">
        <f>(+H23+I23+J23)/3</f>
        <v>1791</v>
      </c>
      <c r="L23" s="31">
        <f t="shared" ref="L23:S23" si="5">(+D23/D$54)*100</f>
        <v>1.6714325989770029</v>
      </c>
      <c r="M23" s="31">
        <f t="shared" si="5"/>
        <v>1.736139133241869</v>
      </c>
      <c r="N23" s="31">
        <f t="shared" si="5"/>
        <v>1.5602091064440782</v>
      </c>
      <c r="O23" s="19">
        <f t="shared" si="5"/>
        <v>1.6560111118211078</v>
      </c>
      <c r="P23" s="31">
        <f t="shared" si="5"/>
        <v>1.8662990771155952</v>
      </c>
      <c r="Q23" s="31">
        <f t="shared" si="5"/>
        <v>1.7949394037051143</v>
      </c>
      <c r="R23" s="31">
        <f t="shared" si="5"/>
        <v>1.5910914535099907</v>
      </c>
      <c r="S23" s="19">
        <f t="shared" si="5"/>
        <v>1.7508415314079402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109</v>
      </c>
      <c r="E25" s="15">
        <v>106</v>
      </c>
      <c r="F25" s="15">
        <v>108</v>
      </c>
      <c r="G25" s="16">
        <f>(+D25+E25+F25)/3</f>
        <v>107.66666666666667</v>
      </c>
      <c r="H25" s="25">
        <v>107</v>
      </c>
      <c r="I25" s="25">
        <v>104</v>
      </c>
      <c r="J25" s="25">
        <v>127</v>
      </c>
      <c r="K25" s="16">
        <f>(+H25+I25+J25)/3</f>
        <v>112.66666666666667</v>
      </c>
      <c r="L25" s="26">
        <f t="shared" ref="L25:S27" si="6">(+D25/D$54)*100</f>
        <v>0.10975069475210439</v>
      </c>
      <c r="M25" s="26">
        <f t="shared" si="6"/>
        <v>0.10693245097248003</v>
      </c>
      <c r="N25" s="26">
        <f t="shared" si="6"/>
        <v>0.10920452592090761</v>
      </c>
      <c r="O25" s="19">
        <f t="shared" si="6"/>
        <v>0.10862948601101094</v>
      </c>
      <c r="P25" s="26">
        <f t="shared" si="6"/>
        <v>0.10460660096981074</v>
      </c>
      <c r="Q25" s="26">
        <f t="shared" si="6"/>
        <v>0.10156349183097491</v>
      </c>
      <c r="R25" s="26">
        <f t="shared" si="6"/>
        <v>0.12427344071080494</v>
      </c>
      <c r="S25" s="19">
        <f t="shared" si="6"/>
        <v>0.11014041273327446</v>
      </c>
      <c r="T25" s="51"/>
    </row>
    <row r="26" spans="1:20" ht="24" customHeight="1" x14ac:dyDescent="0.35">
      <c r="A26" s="23"/>
      <c r="B26" s="23"/>
      <c r="C26" s="24" t="s">
        <v>18</v>
      </c>
      <c r="D26" s="15">
        <v>109</v>
      </c>
      <c r="E26" s="15">
        <v>106</v>
      </c>
      <c r="F26" s="15">
        <v>108</v>
      </c>
      <c r="G26" s="21">
        <f>(+D26+E26+F26)/3</f>
        <v>107.66666666666667</v>
      </c>
      <c r="H26" s="25">
        <v>107</v>
      </c>
      <c r="I26" s="25">
        <v>104</v>
      </c>
      <c r="J26" s="25">
        <v>127</v>
      </c>
      <c r="K26" s="21">
        <f>(+H26+I26+J26)/3</f>
        <v>112.66666666666667</v>
      </c>
      <c r="L26" s="26">
        <f t="shared" si="6"/>
        <v>0.10975069475210439</v>
      </c>
      <c r="M26" s="26">
        <f t="shared" si="6"/>
        <v>0.10693245097248003</v>
      </c>
      <c r="N26" s="26">
        <f t="shared" si="6"/>
        <v>0.10920452592090761</v>
      </c>
      <c r="O26" s="22">
        <f t="shared" si="6"/>
        <v>0.10862948601101094</v>
      </c>
      <c r="P26" s="26">
        <f t="shared" si="6"/>
        <v>0.10460660096981074</v>
      </c>
      <c r="Q26" s="26">
        <f t="shared" si="6"/>
        <v>0.10156349183097491</v>
      </c>
      <c r="R26" s="26">
        <f t="shared" si="6"/>
        <v>0.12427344071080494</v>
      </c>
      <c r="S26" s="22">
        <f t="shared" si="6"/>
        <v>0.11014041273327446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1708</v>
      </c>
      <c r="E29" s="29">
        <v>1713</v>
      </c>
      <c r="F29" s="29">
        <v>1487</v>
      </c>
      <c r="G29" s="16">
        <f>(+D29+E29+F29)/3</f>
        <v>1636</v>
      </c>
      <c r="H29" s="30">
        <v>1790</v>
      </c>
      <c r="I29" s="30">
        <v>1689</v>
      </c>
      <c r="J29" s="30">
        <v>1537</v>
      </c>
      <c r="K29" s="16">
        <f>(+H29+I29+J29)/3</f>
        <v>1672</v>
      </c>
      <c r="L29" s="31">
        <f t="shared" ref="L29:S32" si="7">(+D29/D$54)*100</f>
        <v>1.7197631801522413</v>
      </c>
      <c r="M29" s="31">
        <f t="shared" si="7"/>
        <v>1.7280687595835686</v>
      </c>
      <c r="N29" s="31">
        <f t="shared" si="7"/>
        <v>1.5035845374480521</v>
      </c>
      <c r="O29" s="19">
        <f t="shared" si="7"/>
        <v>1.6506300846502837</v>
      </c>
      <c r="P29" s="31">
        <f t="shared" si="7"/>
        <v>1.7499608947286094</v>
      </c>
      <c r="Q29" s="31">
        <f t="shared" si="7"/>
        <v>1.6494301702165062</v>
      </c>
      <c r="R29" s="31">
        <f t="shared" si="7"/>
        <v>1.5040021919095055</v>
      </c>
      <c r="S29" s="19">
        <f t="shared" si="7"/>
        <v>1.6345097936985347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478</v>
      </c>
      <c r="E30" s="29">
        <v>497</v>
      </c>
      <c r="F30" s="29">
        <v>433</v>
      </c>
      <c r="G30" s="21">
        <f>(+D30+E30+F30)/3</f>
        <v>469.33333333333331</v>
      </c>
      <c r="H30" s="30">
        <v>688</v>
      </c>
      <c r="I30" s="30">
        <v>637</v>
      </c>
      <c r="J30" s="30">
        <v>593</v>
      </c>
      <c r="K30" s="21">
        <f>(+H30+I30+J30)/3</f>
        <v>639.33333333333337</v>
      </c>
      <c r="L30" s="31">
        <f t="shared" si="7"/>
        <v>0.48129203753675143</v>
      </c>
      <c r="M30" s="31">
        <f t="shared" si="7"/>
        <v>0.50137196352191105</v>
      </c>
      <c r="N30" s="31">
        <f t="shared" si="7"/>
        <v>0.43782925670141665</v>
      </c>
      <c r="O30" s="22">
        <f t="shared" si="7"/>
        <v>0.47353039103251821</v>
      </c>
      <c r="P30" s="31">
        <f t="shared" si="7"/>
        <v>0.67261066791803537</v>
      </c>
      <c r="Q30" s="31">
        <f t="shared" si="7"/>
        <v>0.62207638746472127</v>
      </c>
      <c r="R30" s="31">
        <f t="shared" si="7"/>
        <v>0.58026890032682932</v>
      </c>
      <c r="S30" s="22">
        <f t="shared" si="7"/>
        <v>0.62499796337994218</v>
      </c>
    </row>
    <row r="31" spans="1:20" ht="24" customHeight="1" x14ac:dyDescent="0.35">
      <c r="A31" s="27"/>
      <c r="B31" s="33"/>
      <c r="C31" s="32" t="s">
        <v>54</v>
      </c>
      <c r="D31" s="29">
        <v>705</v>
      </c>
      <c r="E31" s="29">
        <v>692</v>
      </c>
      <c r="F31" s="29">
        <v>605</v>
      </c>
      <c r="G31" s="21">
        <f>(+D31+E31+F31)/3</f>
        <v>667.33333333333337</v>
      </c>
      <c r="H31" s="30">
        <v>461</v>
      </c>
      <c r="I31" s="30">
        <v>442</v>
      </c>
      <c r="J31" s="30">
        <v>421</v>
      </c>
      <c r="K31" s="21">
        <f>(+H31+I31+J31)/3</f>
        <v>441.33333333333331</v>
      </c>
      <c r="L31" s="31">
        <f t="shared" si="7"/>
        <v>0.70985541101131733</v>
      </c>
      <c r="M31" s="31">
        <f t="shared" si="7"/>
        <v>0.6980873214429828</v>
      </c>
      <c r="N31" s="31">
        <f t="shared" si="7"/>
        <v>0.61174757576063987</v>
      </c>
      <c r="O31" s="22">
        <f t="shared" si="7"/>
        <v>0.67330102474936193</v>
      </c>
      <c r="P31" s="31">
        <f t="shared" si="7"/>
        <v>0.45068825277647429</v>
      </c>
      <c r="Q31" s="31">
        <f t="shared" si="7"/>
        <v>0.43164484028164335</v>
      </c>
      <c r="R31" s="31">
        <f t="shared" si="7"/>
        <v>0.41196156330117228</v>
      </c>
      <c r="S31" s="22">
        <f t="shared" si="7"/>
        <v>0.43143759307353668</v>
      </c>
    </row>
    <row r="32" spans="1:20" ht="24" customHeight="1" x14ac:dyDescent="0.35">
      <c r="A32" s="27"/>
      <c r="B32" s="33"/>
      <c r="C32" s="32" t="s">
        <v>55</v>
      </c>
      <c r="D32" s="29">
        <v>525</v>
      </c>
      <c r="E32" s="29">
        <v>524</v>
      </c>
      <c r="F32" s="29">
        <v>449</v>
      </c>
      <c r="G32" s="21">
        <f>(+D32+E32+F32)/3</f>
        <v>499.33333333333331</v>
      </c>
      <c r="H32" s="30">
        <v>641</v>
      </c>
      <c r="I32" s="30">
        <v>610</v>
      </c>
      <c r="J32" s="30">
        <v>523</v>
      </c>
      <c r="K32" s="21">
        <f>(+H32+I32+J32)/3</f>
        <v>591.33333333333337</v>
      </c>
      <c r="L32" s="31">
        <f t="shared" si="7"/>
        <v>0.52861573160417252</v>
      </c>
      <c r="M32" s="31">
        <f t="shared" si="7"/>
        <v>0.5286094746186748</v>
      </c>
      <c r="N32" s="31">
        <f t="shared" si="7"/>
        <v>0.45400770498599557</v>
      </c>
      <c r="O32" s="22">
        <f t="shared" si="7"/>
        <v>0.50379866886840363</v>
      </c>
      <c r="P32" s="31">
        <f t="shared" si="7"/>
        <v>0.62666197403409973</v>
      </c>
      <c r="Q32" s="31">
        <f t="shared" si="7"/>
        <v>0.59570894247014139</v>
      </c>
      <c r="R32" s="31">
        <f t="shared" si="7"/>
        <v>0.51177172828150375</v>
      </c>
      <c r="S32" s="22">
        <f t="shared" si="7"/>
        <v>0.57807423724505602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3305</v>
      </c>
      <c r="E34" s="15">
        <v>3030</v>
      </c>
      <c r="F34" s="15">
        <v>3285</v>
      </c>
      <c r="G34" s="16">
        <f>(+D34+E34+F34)/3</f>
        <v>3206.6666666666665</v>
      </c>
      <c r="H34" s="25">
        <v>3313</v>
      </c>
      <c r="I34" s="25">
        <v>3259</v>
      </c>
      <c r="J34" s="25">
        <v>2786</v>
      </c>
      <c r="K34" s="16">
        <f>(+H34+I34+J34)/3</f>
        <v>3119.3333333333335</v>
      </c>
      <c r="L34" s="26">
        <f t="shared" ref="L34:S36" si="8">(+D34/D$54)*100</f>
        <v>3.3277618913367433</v>
      </c>
      <c r="M34" s="26">
        <f t="shared" si="8"/>
        <v>3.0566540230812689</v>
      </c>
      <c r="N34" s="26">
        <f t="shared" si="8"/>
        <v>3.321637663427607</v>
      </c>
      <c r="O34" s="19">
        <f t="shared" si="8"/>
        <v>3.2353425864579726</v>
      </c>
      <c r="P34" s="26">
        <f t="shared" si="8"/>
        <v>3.2388941029250744</v>
      </c>
      <c r="Q34" s="26">
        <f t="shared" si="8"/>
        <v>3.1826482680494927</v>
      </c>
      <c r="R34" s="26">
        <f t="shared" si="8"/>
        <v>2.7261874474039574</v>
      </c>
      <c r="S34" s="19">
        <f t="shared" si="8"/>
        <v>3.0493904803490608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3301</v>
      </c>
      <c r="E35" s="15">
        <v>3025</v>
      </c>
      <c r="F35" s="15">
        <v>3283</v>
      </c>
      <c r="G35" s="21">
        <f>(+D35+E35+F35)/3</f>
        <v>3203</v>
      </c>
      <c r="H35" s="25">
        <v>3313</v>
      </c>
      <c r="I35" s="25">
        <v>3259</v>
      </c>
      <c r="J35" s="25">
        <v>2786</v>
      </c>
      <c r="K35" s="21">
        <f>(+H35+I35+J35)/3</f>
        <v>3119.3333333333335</v>
      </c>
      <c r="L35" s="26">
        <f t="shared" si="8"/>
        <v>3.3237343429054733</v>
      </c>
      <c r="M35" s="26">
        <f t="shared" si="8"/>
        <v>3.0516100395448311</v>
      </c>
      <c r="N35" s="26">
        <f t="shared" si="8"/>
        <v>3.3196153573920339</v>
      </c>
      <c r="O35" s="22">
        <f t="shared" si="8"/>
        <v>3.2316431302780315</v>
      </c>
      <c r="P35" s="26">
        <f t="shared" si="8"/>
        <v>3.2388941029250744</v>
      </c>
      <c r="Q35" s="26">
        <f t="shared" si="8"/>
        <v>3.1826482680494927</v>
      </c>
      <c r="R35" s="26">
        <f t="shared" si="8"/>
        <v>2.7261874474039574</v>
      </c>
      <c r="S35" s="22">
        <f t="shared" si="8"/>
        <v>3.0493904803490608</v>
      </c>
    </row>
    <row r="36" spans="1:20" ht="24" customHeight="1" x14ac:dyDescent="0.35">
      <c r="A36" s="23"/>
      <c r="B36" s="34"/>
      <c r="C36" s="24" t="s">
        <v>24</v>
      </c>
      <c r="D36" s="15">
        <v>4</v>
      </c>
      <c r="E36" s="15">
        <v>5</v>
      </c>
      <c r="F36" s="15">
        <v>2</v>
      </c>
      <c r="G36" s="21">
        <f>(+D36+E36+F36)/3</f>
        <v>3.6666666666666665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4.0275484312698858E-3</v>
      </c>
      <c r="M36" s="26">
        <f t="shared" si="8"/>
        <v>5.0439835364377373E-3</v>
      </c>
      <c r="N36" s="26">
        <f t="shared" si="8"/>
        <v>2.0223060355723634E-3</v>
      </c>
      <c r="O36" s="22">
        <f t="shared" si="8"/>
        <v>3.6994561799415485E-3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187</v>
      </c>
      <c r="E38" s="29">
        <v>167</v>
      </c>
      <c r="F38" s="29">
        <v>89</v>
      </c>
      <c r="G38" s="16">
        <f>(+D38+E38+F38)/3</f>
        <v>147.66666666666666</v>
      </c>
      <c r="H38" s="30">
        <v>176</v>
      </c>
      <c r="I38" s="30">
        <v>305</v>
      </c>
      <c r="J38" s="30">
        <v>215</v>
      </c>
      <c r="K38" s="16">
        <f>(+H38+I38+J38)/3</f>
        <v>232</v>
      </c>
      <c r="L38" s="31">
        <f t="shared" ref="L38:S40" si="9">(+D38/D$54)*100</f>
        <v>0.18828788916186717</v>
      </c>
      <c r="M38" s="31">
        <f t="shared" si="9"/>
        <v>0.16846905011702043</v>
      </c>
      <c r="N38" s="31">
        <f t="shared" si="9"/>
        <v>8.9992618582970155E-2</v>
      </c>
      <c r="O38" s="19">
        <f t="shared" si="9"/>
        <v>0.14898718979219147</v>
      </c>
      <c r="P38" s="31">
        <f t="shared" si="9"/>
        <v>0.17206319411856719</v>
      </c>
      <c r="Q38" s="31">
        <f t="shared" si="9"/>
        <v>0.29785447123507069</v>
      </c>
      <c r="R38" s="31">
        <f t="shared" si="9"/>
        <v>0.21038417128207135</v>
      </c>
      <c r="S38" s="19">
        <f t="shared" si="9"/>
        <v>0.22679800965194979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23</v>
      </c>
      <c r="E39" s="29">
        <v>21</v>
      </c>
      <c r="F39" s="29">
        <v>25</v>
      </c>
      <c r="G39" s="21">
        <f>(+D39+E39+F39)/3</f>
        <v>23</v>
      </c>
      <c r="H39" s="30">
        <v>55</v>
      </c>
      <c r="I39" s="30">
        <v>35</v>
      </c>
      <c r="J39" s="30">
        <v>43</v>
      </c>
      <c r="K39" s="21">
        <f>(+H39+I39+J39)/3</f>
        <v>44.333333333333336</v>
      </c>
      <c r="L39" s="31">
        <f t="shared" si="9"/>
        <v>2.3158403479801845E-2</v>
      </c>
      <c r="M39" s="31">
        <f t="shared" si="9"/>
        <v>2.1184730853038496E-2</v>
      </c>
      <c r="N39" s="31">
        <f t="shared" si="9"/>
        <v>2.5278825444654537E-2</v>
      </c>
      <c r="O39" s="22">
        <f t="shared" si="9"/>
        <v>2.3205679674178806E-2</v>
      </c>
      <c r="P39" s="31">
        <f t="shared" si="9"/>
        <v>5.3769748162052239E-2</v>
      </c>
      <c r="Q39" s="31">
        <f t="shared" si="9"/>
        <v>3.4180021289270404E-2</v>
      </c>
      <c r="R39" s="31">
        <f t="shared" si="9"/>
        <v>4.2076834256414272E-2</v>
      </c>
      <c r="S39" s="22">
        <f t="shared" si="9"/>
        <v>4.3339274832915692E-2</v>
      </c>
    </row>
    <row r="40" spans="1:20" ht="24" customHeight="1" x14ac:dyDescent="0.35">
      <c r="A40" s="27"/>
      <c r="B40" s="33"/>
      <c r="C40" s="32" t="s">
        <v>19</v>
      </c>
      <c r="D40" s="29">
        <v>164</v>
      </c>
      <c r="E40" s="29">
        <v>146</v>
      </c>
      <c r="F40" s="29">
        <v>64</v>
      </c>
      <c r="G40" s="21">
        <f>(+D40+E40+F40)/3</f>
        <v>124.66666666666667</v>
      </c>
      <c r="H40" s="30">
        <v>121</v>
      </c>
      <c r="I40" s="30">
        <v>270</v>
      </c>
      <c r="J40" s="30">
        <v>172</v>
      </c>
      <c r="K40" s="21">
        <f>(+H40+I40+J40)/3</f>
        <v>187.66666666666666</v>
      </c>
      <c r="L40" s="31">
        <f t="shared" si="9"/>
        <v>0.16512948568206531</v>
      </c>
      <c r="M40" s="31">
        <f t="shared" si="9"/>
        <v>0.14728431926398192</v>
      </c>
      <c r="N40" s="31">
        <f t="shared" si="9"/>
        <v>6.4713793138315628E-2</v>
      </c>
      <c r="O40" s="22">
        <f t="shared" si="9"/>
        <v>0.12578151011801267</v>
      </c>
      <c r="P40" s="31">
        <f t="shared" si="9"/>
        <v>0.11829344595651495</v>
      </c>
      <c r="Q40" s="31">
        <f t="shared" si="9"/>
        <v>0.26367444994580025</v>
      </c>
      <c r="R40" s="31">
        <f t="shared" si="9"/>
        <v>0.16830733702565709</v>
      </c>
      <c r="S40" s="22">
        <f t="shared" si="9"/>
        <v>0.18345873481903407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55</v>
      </c>
      <c r="E42" s="15">
        <v>98</v>
      </c>
      <c r="F42" s="15">
        <v>64</v>
      </c>
      <c r="G42" s="16">
        <f>(+D42+E42+F42)/3</f>
        <v>72.333333333333329</v>
      </c>
      <c r="H42" s="25">
        <v>68</v>
      </c>
      <c r="I42" s="25">
        <v>96</v>
      </c>
      <c r="J42" s="25">
        <v>53</v>
      </c>
      <c r="K42" s="16">
        <f>(+H42+I42+J42)/3</f>
        <v>72.333333333333329</v>
      </c>
      <c r="L42" s="26">
        <f t="shared" ref="L42:S42" si="10">(+D42/D$54)*100</f>
        <v>5.5378790929960939E-2</v>
      </c>
      <c r="M42" s="26">
        <f t="shared" si="10"/>
        <v>9.8862077314179647E-2</v>
      </c>
      <c r="N42" s="26">
        <f t="shared" si="10"/>
        <v>6.4713793138315628E-2</v>
      </c>
      <c r="O42" s="19">
        <f t="shared" si="10"/>
        <v>7.2980181004301467E-2</v>
      </c>
      <c r="P42" s="26">
        <f t="shared" si="10"/>
        <v>6.6478961363991868E-2</v>
      </c>
      <c r="Q42" s="26">
        <f t="shared" si="10"/>
        <v>9.3750915536284535E-2</v>
      </c>
      <c r="R42" s="26">
        <f t="shared" si="10"/>
        <v>5.1862144548603634E-2</v>
      </c>
      <c r="S42" s="19">
        <f t="shared" si="10"/>
        <v>7.0711448411599279E-2</v>
      </c>
      <c r="T42" s="51"/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264</v>
      </c>
      <c r="E44" s="29">
        <v>114</v>
      </c>
      <c r="F44" s="29">
        <v>1</v>
      </c>
      <c r="G44" s="16">
        <f>(+D44+E44+F44)/3</f>
        <v>126.33333333333333</v>
      </c>
      <c r="H44" s="30">
        <v>174</v>
      </c>
      <c r="I44" s="30">
        <v>150</v>
      </c>
      <c r="J44" s="42">
        <v>0</v>
      </c>
      <c r="K44" s="16">
        <f>(+H44+I44+J44)/3</f>
        <v>108</v>
      </c>
      <c r="L44" s="31">
        <f t="shared" ref="L44:S44" si="11">(+D44/D$54)*100</f>
        <v>0.2658181964638125</v>
      </c>
      <c r="M44" s="31">
        <f t="shared" si="11"/>
        <v>0.1150028246307804</v>
      </c>
      <c r="N44" s="43">
        <f t="shared" si="11"/>
        <v>1.0111530177861817E-3</v>
      </c>
      <c r="O44" s="19">
        <f t="shared" si="11"/>
        <v>0.12746308110889518</v>
      </c>
      <c r="P44" s="31">
        <f t="shared" si="11"/>
        <v>0.170107930549038</v>
      </c>
      <c r="Q44" s="31">
        <f t="shared" si="11"/>
        <v>0.14648580552544457</v>
      </c>
      <c r="R44" s="43">
        <f t="shared" si="11"/>
        <v>0</v>
      </c>
      <c r="S44" s="19">
        <f t="shared" si="11"/>
        <v>0.10557838380349388</v>
      </c>
      <c r="T44" s="51"/>
    </row>
    <row r="45" spans="1:20" ht="24" customHeight="1" x14ac:dyDescent="0.35">
      <c r="A45" s="23" t="s">
        <v>41</v>
      </c>
      <c r="B45" s="23"/>
      <c r="C45" s="35" t="s">
        <v>78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79</v>
      </c>
      <c r="D46" s="15">
        <v>7</v>
      </c>
      <c r="E46" s="15">
        <v>0</v>
      </c>
      <c r="F46" s="15">
        <v>0</v>
      </c>
      <c r="G46" s="16">
        <f>(+D46+E46+F46)/3</f>
        <v>2.3333333333333335</v>
      </c>
      <c r="H46" s="25">
        <v>1</v>
      </c>
      <c r="I46" s="25">
        <v>7</v>
      </c>
      <c r="J46" s="25">
        <v>7</v>
      </c>
      <c r="K46" s="16">
        <f>(+H46+I46+J46)/3</f>
        <v>5</v>
      </c>
      <c r="L46" s="26">
        <f t="shared" ref="L46:S46" si="12">(+D46/D$54)*100</f>
        <v>7.0482097547223009E-3</v>
      </c>
      <c r="M46" s="26">
        <f t="shared" si="12"/>
        <v>0</v>
      </c>
      <c r="N46" s="26">
        <f t="shared" si="12"/>
        <v>0</v>
      </c>
      <c r="O46" s="19">
        <f t="shared" si="12"/>
        <v>2.3541993872355314E-3</v>
      </c>
      <c r="P46" s="26">
        <f t="shared" si="12"/>
        <v>9.7763178476458629E-4</v>
      </c>
      <c r="Q46" s="26">
        <f t="shared" si="12"/>
        <v>6.8360042578540807E-3</v>
      </c>
      <c r="R46" s="26">
        <f t="shared" si="12"/>
        <v>6.8497172045325558E-3</v>
      </c>
      <c r="S46" s="19">
        <f t="shared" si="12"/>
        <v>4.8878881390506416E-3</v>
      </c>
      <c r="T46" s="51"/>
    </row>
    <row r="47" spans="1:20" ht="24" customHeight="1" x14ac:dyDescent="0.35">
      <c r="A47" s="27" t="s">
        <v>44</v>
      </c>
      <c r="B47" s="27"/>
      <c r="C47" s="28" t="s">
        <v>33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34</v>
      </c>
      <c r="D48" s="29">
        <v>0</v>
      </c>
      <c r="E48" s="29">
        <v>7</v>
      </c>
      <c r="F48" s="29">
        <v>362</v>
      </c>
      <c r="G48" s="16">
        <f t="shared" ref="G48:G53" si="13">(+D48+E48+F48)/3</f>
        <v>123</v>
      </c>
      <c r="H48" s="30">
        <v>3</v>
      </c>
      <c r="I48" s="30">
        <v>0</v>
      </c>
      <c r="J48" s="30">
        <v>53</v>
      </c>
      <c r="K48" s="16">
        <f t="shared" ref="K48:K53" si="14">(+H48+I48+J48)/3</f>
        <v>18.666666666666668</v>
      </c>
      <c r="L48" s="31">
        <f t="shared" ref="L48:S53" si="15">(+D48/D$54)*100</f>
        <v>0</v>
      </c>
      <c r="M48" s="31">
        <f t="shared" si="15"/>
        <v>7.0615769510128318E-3</v>
      </c>
      <c r="N48" s="31">
        <f t="shared" si="15"/>
        <v>0.36603739243859773</v>
      </c>
      <c r="O48" s="19">
        <f t="shared" si="15"/>
        <v>0.12409993912713013</v>
      </c>
      <c r="P48" s="31">
        <f t="shared" si="15"/>
        <v>2.9328953542937589E-3</v>
      </c>
      <c r="Q48" s="31">
        <f t="shared" si="15"/>
        <v>0</v>
      </c>
      <c r="R48" s="31">
        <f t="shared" si="15"/>
        <v>5.1862144548603634E-2</v>
      </c>
      <c r="S48" s="19">
        <f t="shared" si="15"/>
        <v>1.8248115719122396E-2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378</v>
      </c>
      <c r="E53" s="66">
        <v>279</v>
      </c>
      <c r="F53" s="66">
        <v>302</v>
      </c>
      <c r="G53" s="67">
        <f t="shared" si="13"/>
        <v>319.66666666666669</v>
      </c>
      <c r="H53" s="30">
        <v>411</v>
      </c>
      <c r="I53" s="30">
        <v>299</v>
      </c>
      <c r="J53" s="30">
        <v>323</v>
      </c>
      <c r="K53" s="67">
        <f t="shared" si="14"/>
        <v>344.33333333333331</v>
      </c>
      <c r="L53" s="31">
        <f t="shared" si="15"/>
        <v>0.38060332675500425</v>
      </c>
      <c r="M53" s="31">
        <f t="shared" si="15"/>
        <v>0.2814542813332257</v>
      </c>
      <c r="N53" s="31">
        <f t="shared" si="15"/>
        <v>0.30536821137142683</v>
      </c>
      <c r="O53" s="68">
        <f t="shared" si="15"/>
        <v>0.32252531605126777</v>
      </c>
      <c r="P53" s="31">
        <f t="shared" si="15"/>
        <v>0.40180666353824496</v>
      </c>
      <c r="Q53" s="31">
        <f t="shared" si="15"/>
        <v>0.29199503901405288</v>
      </c>
      <c r="R53" s="31">
        <f t="shared" si="15"/>
        <v>0.31606552243771652</v>
      </c>
      <c r="S53" s="68">
        <f t="shared" si="15"/>
        <v>0.33661256317595423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99316</v>
      </c>
      <c r="E54" s="46">
        <v>99128</v>
      </c>
      <c r="F54" s="46">
        <v>98897</v>
      </c>
      <c r="G54" s="70">
        <f>G13+G23+G29+G25+G34+G48+G38+G21+G44+G46+G49+G9+G53+G42</f>
        <v>99113.666666666657</v>
      </c>
      <c r="H54" s="46">
        <v>102288</v>
      </c>
      <c r="I54" s="46">
        <v>102399</v>
      </c>
      <c r="J54" s="46">
        <v>102194</v>
      </c>
      <c r="K54" s="70">
        <f t="shared" ref="K54:S54" si="16">K13+K23+K29+K25+K34+K48+K38+K21+K44+K46+K49+K9+K53+K42</f>
        <v>102293.66666666666</v>
      </c>
      <c r="L54" s="71">
        <f t="shared" si="16"/>
        <v>100</v>
      </c>
      <c r="M54" s="71">
        <f t="shared" si="16"/>
        <v>100</v>
      </c>
      <c r="N54" s="71">
        <f t="shared" si="16"/>
        <v>99.999999999999986</v>
      </c>
      <c r="O54" s="72">
        <f t="shared" si="16"/>
        <v>100.00000000000001</v>
      </c>
      <c r="P54" s="71">
        <f t="shared" si="16"/>
        <v>100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71968</v>
      </c>
      <c r="E9" s="15">
        <v>69739</v>
      </c>
      <c r="F9" s="15">
        <v>73141</v>
      </c>
      <c r="G9" s="16">
        <f t="shared" ref="G9:G16" si="0">(+D9+E9+F9)/3</f>
        <v>71616</v>
      </c>
      <c r="H9" s="17">
        <v>73970</v>
      </c>
      <c r="I9" s="17">
        <v>71855</v>
      </c>
      <c r="J9" s="17">
        <v>75249</v>
      </c>
      <c r="K9" s="16">
        <f t="shared" ref="K9:K16" si="1">(+H9+I9+J9)/3</f>
        <v>73691.333333333328</v>
      </c>
      <c r="L9" s="18">
        <f t="shared" ref="L9:S16" si="2">(+D9/D$54)*100</f>
        <v>76.872463148899811</v>
      </c>
      <c r="M9" s="18">
        <f t="shared" si="2"/>
        <v>77.087777863751427</v>
      </c>
      <c r="N9" s="18">
        <f t="shared" si="2"/>
        <v>78.087866332141147</v>
      </c>
      <c r="O9" s="19">
        <f t="shared" si="2"/>
        <v>77.352458308130991</v>
      </c>
      <c r="P9" s="18">
        <f t="shared" si="2"/>
        <v>76.595700617156112</v>
      </c>
      <c r="Q9" s="18">
        <f t="shared" si="2"/>
        <v>76.290531501497043</v>
      </c>
      <c r="R9" s="18">
        <f t="shared" si="2"/>
        <v>77.634714785353935</v>
      </c>
      <c r="S9" s="19">
        <f t="shared" si="2"/>
        <v>76.845855710238624</v>
      </c>
      <c r="T9" s="51"/>
    </row>
    <row r="10" spans="1:20" ht="24" customHeight="1" x14ac:dyDescent="0.35">
      <c r="A10" s="13"/>
      <c r="B10" s="13"/>
      <c r="C10" s="20" t="s">
        <v>73</v>
      </c>
      <c r="D10" s="15">
        <v>71306</v>
      </c>
      <c r="E10" s="15">
        <v>68896</v>
      </c>
      <c r="F10" s="15">
        <v>72348</v>
      </c>
      <c r="G10" s="21">
        <f t="shared" si="0"/>
        <v>70850</v>
      </c>
      <c r="H10" s="17">
        <v>71306</v>
      </c>
      <c r="I10" s="17">
        <v>68896</v>
      </c>
      <c r="J10" s="17">
        <v>72348</v>
      </c>
      <c r="K10" s="21">
        <f t="shared" si="1"/>
        <v>70850</v>
      </c>
      <c r="L10" s="18">
        <f t="shared" si="2"/>
        <v>76.165349284340948</v>
      </c>
      <c r="M10" s="18">
        <f t="shared" si="2"/>
        <v>76.155946367183617</v>
      </c>
      <c r="N10" s="18">
        <f t="shared" si="2"/>
        <v>77.241232050392355</v>
      </c>
      <c r="O10" s="22">
        <f t="shared" si="2"/>
        <v>76.525101529421931</v>
      </c>
      <c r="P10" s="18">
        <f t="shared" si="2"/>
        <v>73.837137058360597</v>
      </c>
      <c r="Q10" s="18">
        <f t="shared" si="2"/>
        <v>73.148875629074382</v>
      </c>
      <c r="R10" s="18">
        <f t="shared" si="2"/>
        <v>74.641740691448206</v>
      </c>
      <c r="S10" s="22">
        <f t="shared" si="2"/>
        <v>73.882892747275662</v>
      </c>
    </row>
    <row r="11" spans="1:20" ht="24" customHeight="1" x14ac:dyDescent="0.35">
      <c r="A11" s="13"/>
      <c r="B11" s="13"/>
      <c r="C11" s="20" t="s">
        <v>74</v>
      </c>
      <c r="D11" s="15">
        <v>75</v>
      </c>
      <c r="E11" s="15">
        <v>82</v>
      </c>
      <c r="F11" s="15">
        <v>72</v>
      </c>
      <c r="G11" s="21">
        <f t="shared" si="0"/>
        <v>76.333333333333329</v>
      </c>
      <c r="H11" s="17">
        <v>29</v>
      </c>
      <c r="I11" s="17">
        <v>26</v>
      </c>
      <c r="J11" s="17">
        <v>24</v>
      </c>
      <c r="K11" s="21">
        <f t="shared" si="1"/>
        <v>26.333333333333332</v>
      </c>
      <c r="L11" s="18">
        <f t="shared" si="2"/>
        <v>8.0111087374492629E-2</v>
      </c>
      <c r="M11" s="18">
        <f t="shared" si="2"/>
        <v>9.0640786143013477E-2</v>
      </c>
      <c r="N11" s="18">
        <f t="shared" si="2"/>
        <v>7.6869695190305884E-2</v>
      </c>
      <c r="O11" s="22">
        <f t="shared" si="2"/>
        <v>8.2447651142025971E-2</v>
      </c>
      <c r="P11" s="18">
        <f t="shared" si="2"/>
        <v>3.0029408110011181E-2</v>
      </c>
      <c r="Q11" s="18">
        <f t="shared" si="2"/>
        <v>2.7604951903679953E-2</v>
      </c>
      <c r="R11" s="18">
        <f t="shared" si="2"/>
        <v>2.4760902534897399E-2</v>
      </c>
      <c r="S11" s="22">
        <f t="shared" si="2"/>
        <v>2.7460590576498599E-2</v>
      </c>
    </row>
    <row r="12" spans="1:20" ht="24" customHeight="1" x14ac:dyDescent="0.35">
      <c r="A12" s="13"/>
      <c r="B12" s="13"/>
      <c r="C12" s="20" t="s">
        <v>75</v>
      </c>
      <c r="D12" s="15">
        <v>587</v>
      </c>
      <c r="E12" s="15">
        <v>761</v>
      </c>
      <c r="F12" s="15">
        <v>721</v>
      </c>
      <c r="G12" s="21">
        <f t="shared" si="0"/>
        <v>689.66666666666663</v>
      </c>
      <c r="H12" s="17">
        <v>2635</v>
      </c>
      <c r="I12" s="17">
        <v>2933</v>
      </c>
      <c r="J12" s="17">
        <v>2877</v>
      </c>
      <c r="K12" s="21">
        <f t="shared" si="1"/>
        <v>2815</v>
      </c>
      <c r="L12" s="18">
        <f t="shared" si="2"/>
        <v>0.62700277718436226</v>
      </c>
      <c r="M12" s="18">
        <f t="shared" si="2"/>
        <v>0.84119071042479576</v>
      </c>
      <c r="N12" s="18">
        <f t="shared" si="2"/>
        <v>0.76976458655847968</v>
      </c>
      <c r="O12" s="22">
        <f t="shared" si="2"/>
        <v>0.7449091275670382</v>
      </c>
      <c r="P12" s="18">
        <f t="shared" si="2"/>
        <v>2.728534150685499</v>
      </c>
      <c r="Q12" s="18">
        <f t="shared" si="2"/>
        <v>3.1140509205189728</v>
      </c>
      <c r="R12" s="18">
        <f t="shared" si="2"/>
        <v>2.9682131913708254</v>
      </c>
      <c r="S12" s="22">
        <f t="shared" si="2"/>
        <v>2.9355023723864644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13923</v>
      </c>
      <c r="E13" s="29">
        <v>12898</v>
      </c>
      <c r="F13" s="29">
        <v>12882</v>
      </c>
      <c r="G13" s="16">
        <f t="shared" si="0"/>
        <v>13234.333333333334</v>
      </c>
      <c r="H13" s="30">
        <v>13923</v>
      </c>
      <c r="I13" s="30">
        <v>12898</v>
      </c>
      <c r="J13" s="30">
        <v>12882</v>
      </c>
      <c r="K13" s="16">
        <f t="shared" si="1"/>
        <v>13234.333333333334</v>
      </c>
      <c r="L13" s="31">
        <f t="shared" si="2"/>
        <v>14.871822260200812</v>
      </c>
      <c r="M13" s="31">
        <f t="shared" si="2"/>
        <v>14.257132435031558</v>
      </c>
      <c r="N13" s="31">
        <f t="shared" si="2"/>
        <v>13.753269631132225</v>
      </c>
      <c r="O13" s="19">
        <f t="shared" si="2"/>
        <v>14.294406520925143</v>
      </c>
      <c r="P13" s="31">
        <f t="shared" si="2"/>
        <v>14.417222383299508</v>
      </c>
      <c r="Q13" s="31">
        <f t="shared" si="2"/>
        <v>13.694179602064002</v>
      </c>
      <c r="R13" s="31">
        <f t="shared" si="2"/>
        <v>13.290414435606177</v>
      </c>
      <c r="S13" s="19">
        <f t="shared" si="2"/>
        <v>13.800858577958532</v>
      </c>
      <c r="T13" s="51"/>
    </row>
    <row r="14" spans="1:20" ht="24" customHeight="1" x14ac:dyDescent="0.35">
      <c r="A14" s="27"/>
      <c r="B14" s="27"/>
      <c r="C14" s="32" t="s">
        <v>6</v>
      </c>
      <c r="D14" s="29">
        <v>7716</v>
      </c>
      <c r="E14" s="29">
        <v>7633</v>
      </c>
      <c r="F14" s="29">
        <v>7265</v>
      </c>
      <c r="G14" s="21">
        <f t="shared" si="0"/>
        <v>7538</v>
      </c>
      <c r="H14" s="30">
        <v>7716</v>
      </c>
      <c r="I14" s="30">
        <v>7633</v>
      </c>
      <c r="J14" s="30">
        <v>7265</v>
      </c>
      <c r="K14" s="21">
        <f t="shared" si="1"/>
        <v>7538</v>
      </c>
      <c r="L14" s="31">
        <f t="shared" si="2"/>
        <v>8.241828669087802</v>
      </c>
      <c r="M14" s="31">
        <f t="shared" si="2"/>
        <v>8.4373307393856312</v>
      </c>
      <c r="N14" s="31">
        <f t="shared" si="2"/>
        <v>7.7563657716329475</v>
      </c>
      <c r="O14" s="22">
        <f t="shared" si="2"/>
        <v>8.141795558627841</v>
      </c>
      <c r="P14" s="31">
        <f t="shared" si="2"/>
        <v>7.9898935509257338</v>
      </c>
      <c r="Q14" s="31">
        <f t="shared" si="2"/>
        <v>8.1041768415688118</v>
      </c>
      <c r="R14" s="31">
        <f t="shared" si="2"/>
        <v>7.4953315381678998</v>
      </c>
      <c r="S14" s="22">
        <f t="shared" si="2"/>
        <v>7.8606809531258151</v>
      </c>
    </row>
    <row r="15" spans="1:20" ht="24" customHeight="1" x14ac:dyDescent="0.35">
      <c r="A15" s="27"/>
      <c r="B15" s="27"/>
      <c r="C15" s="32" t="s">
        <v>7</v>
      </c>
      <c r="D15" s="29">
        <v>5556</v>
      </c>
      <c r="E15" s="29">
        <v>4510</v>
      </c>
      <c r="F15" s="29">
        <v>4933</v>
      </c>
      <c r="G15" s="21">
        <f t="shared" si="0"/>
        <v>4999.666666666667</v>
      </c>
      <c r="H15" s="30">
        <v>5556</v>
      </c>
      <c r="I15" s="30">
        <v>4510</v>
      </c>
      <c r="J15" s="30">
        <v>4933</v>
      </c>
      <c r="K15" s="21">
        <f t="shared" si="1"/>
        <v>4999.666666666667</v>
      </c>
      <c r="L15" s="31">
        <f t="shared" si="2"/>
        <v>5.9346293527024141</v>
      </c>
      <c r="M15" s="31">
        <f t="shared" si="2"/>
        <v>4.985243237865741</v>
      </c>
      <c r="N15" s="31">
        <f t="shared" si="2"/>
        <v>5.2666417551913733</v>
      </c>
      <c r="O15" s="22">
        <f t="shared" si="2"/>
        <v>5.4001411330971516</v>
      </c>
      <c r="P15" s="31">
        <f t="shared" si="2"/>
        <v>5.7532203951455907</v>
      </c>
      <c r="Q15" s="31">
        <f t="shared" si="2"/>
        <v>4.7883974263690998</v>
      </c>
      <c r="R15" s="31">
        <f t="shared" si="2"/>
        <v>5.0893971751937022</v>
      </c>
      <c r="S15" s="22">
        <f t="shared" si="2"/>
        <v>5.213688582998766</v>
      </c>
    </row>
    <row r="16" spans="1:20" ht="24" customHeight="1" x14ac:dyDescent="0.35">
      <c r="A16" s="27"/>
      <c r="B16" s="27"/>
      <c r="C16" s="32" t="s">
        <v>8</v>
      </c>
      <c r="D16" s="29">
        <v>651</v>
      </c>
      <c r="E16" s="29">
        <v>755</v>
      </c>
      <c r="F16" s="29">
        <v>684</v>
      </c>
      <c r="G16" s="21">
        <f t="shared" si="0"/>
        <v>696.66666666666663</v>
      </c>
      <c r="H16" s="30">
        <v>651</v>
      </c>
      <c r="I16" s="30">
        <v>755</v>
      </c>
      <c r="J16" s="30">
        <v>684</v>
      </c>
      <c r="K16" s="21">
        <f t="shared" si="1"/>
        <v>696.66666666666663</v>
      </c>
      <c r="L16" s="31">
        <f t="shared" si="2"/>
        <v>0.69536423841059603</v>
      </c>
      <c r="M16" s="31">
        <f t="shared" si="2"/>
        <v>0.83455845778018511</v>
      </c>
      <c r="N16" s="31">
        <f t="shared" si="2"/>
        <v>0.73026210430790583</v>
      </c>
      <c r="O16" s="22">
        <f t="shared" si="2"/>
        <v>0.75246982920014971</v>
      </c>
      <c r="P16" s="31">
        <f t="shared" si="2"/>
        <v>0.67410843722818203</v>
      </c>
      <c r="Q16" s="31">
        <f t="shared" si="2"/>
        <v>0.80160533412609092</v>
      </c>
      <c r="R16" s="31">
        <f t="shared" si="2"/>
        <v>0.70568572224457582</v>
      </c>
      <c r="S16" s="22">
        <f t="shared" si="2"/>
        <v>0.72648904183395036</v>
      </c>
    </row>
    <row r="17" spans="1:20" ht="24" customHeight="1" x14ac:dyDescent="0.35">
      <c r="A17" s="27"/>
      <c r="B17" s="27"/>
      <c r="C17" s="32" t="s">
        <v>9</v>
      </c>
      <c r="D17" s="29">
        <v>0</v>
      </c>
      <c r="E17" s="29">
        <v>0</v>
      </c>
      <c r="F17" s="29">
        <v>0</v>
      </c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473</v>
      </c>
      <c r="E18" s="29">
        <v>594</v>
      </c>
      <c r="F18" s="29">
        <v>510</v>
      </c>
      <c r="G18" s="21">
        <f>(+D18+E18+F18)/3</f>
        <v>525.66666666666663</v>
      </c>
      <c r="H18" s="30">
        <v>473</v>
      </c>
      <c r="I18" s="30">
        <v>594</v>
      </c>
      <c r="J18" s="30">
        <v>510</v>
      </c>
      <c r="K18" s="21">
        <f>(+H18+I18+J18)/3</f>
        <v>525.66666666666663</v>
      </c>
      <c r="L18" s="31">
        <f t="shared" ref="L18:S19" si="3">(+D18/D$54)*100</f>
        <v>0.50523392437513359</v>
      </c>
      <c r="M18" s="31">
        <f t="shared" si="3"/>
        <v>0.65659301181646346</v>
      </c>
      <c r="N18" s="31">
        <f t="shared" si="3"/>
        <v>0.54449367426466666</v>
      </c>
      <c r="O18" s="22">
        <f t="shared" si="3"/>
        <v>0.56777268930556757</v>
      </c>
      <c r="P18" s="31">
        <f t="shared" si="3"/>
        <v>0.48979000124259625</v>
      </c>
      <c r="Q18" s="31">
        <f t="shared" si="3"/>
        <v>0.63066697810714967</v>
      </c>
      <c r="R18" s="31">
        <f t="shared" si="3"/>
        <v>0.52616917886656966</v>
      </c>
      <c r="S18" s="22">
        <f t="shared" si="3"/>
        <v>0.54816900429288973</v>
      </c>
    </row>
    <row r="19" spans="1:20" ht="24" customHeight="1" x14ac:dyDescent="0.35">
      <c r="A19" s="27"/>
      <c r="B19" s="27"/>
      <c r="C19" s="32" t="s">
        <v>11</v>
      </c>
      <c r="D19" s="29">
        <v>18</v>
      </c>
      <c r="E19" s="29">
        <v>11</v>
      </c>
      <c r="F19" s="29">
        <v>19</v>
      </c>
      <c r="G19" s="21">
        <f>(+D19+E19+F19)/3</f>
        <v>16</v>
      </c>
      <c r="H19" s="30">
        <v>18</v>
      </c>
      <c r="I19" s="30">
        <v>11</v>
      </c>
      <c r="J19" s="30">
        <v>19</v>
      </c>
      <c r="K19" s="21">
        <f>(+H19+I19+J19)/3</f>
        <v>16</v>
      </c>
      <c r="L19" s="31">
        <f t="shared" si="3"/>
        <v>1.9226660969878233E-2</v>
      </c>
      <c r="M19" s="31">
        <f t="shared" si="3"/>
        <v>1.2159129848453028E-2</v>
      </c>
      <c r="N19" s="31">
        <f t="shared" si="3"/>
        <v>2.0285058452997384E-2</v>
      </c>
      <c r="O19" s="22">
        <f t="shared" si="3"/>
        <v>1.7281603732826407E-2</v>
      </c>
      <c r="P19" s="31">
        <f t="shared" si="3"/>
        <v>1.8638942964834527E-2</v>
      </c>
      <c r="Q19" s="31">
        <f t="shared" si="3"/>
        <v>1.1679018113095364E-2</v>
      </c>
      <c r="R19" s="31">
        <f t="shared" si="3"/>
        <v>1.9602381173460439E-2</v>
      </c>
      <c r="S19" s="22">
        <f t="shared" si="3"/>
        <v>1.6684915793315606E-2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730</v>
      </c>
      <c r="E21" s="15">
        <v>775</v>
      </c>
      <c r="F21" s="15">
        <v>715</v>
      </c>
      <c r="G21" s="16">
        <f>(+D21+E21+F21)/3</f>
        <v>740</v>
      </c>
      <c r="H21" s="25">
        <v>1327</v>
      </c>
      <c r="I21" s="25">
        <v>1315</v>
      </c>
      <c r="J21" s="25">
        <v>1266</v>
      </c>
      <c r="K21" s="16">
        <f>(+H21+I21+J21)/3</f>
        <v>1302.6666666666667</v>
      </c>
      <c r="L21" s="26">
        <f t="shared" ref="L21:S21" si="4">(+D21/D$54)*100</f>
        <v>0.77974791711172831</v>
      </c>
      <c r="M21" s="26">
        <f t="shared" si="4"/>
        <v>0.85666596659555416</v>
      </c>
      <c r="N21" s="26">
        <f t="shared" si="4"/>
        <v>0.76335877862595414</v>
      </c>
      <c r="O21" s="19">
        <f t="shared" si="4"/>
        <v>0.7992741726432212</v>
      </c>
      <c r="P21" s="26">
        <f t="shared" si="4"/>
        <v>1.3741042952408566</v>
      </c>
      <c r="Q21" s="26">
        <f t="shared" si="4"/>
        <v>1.3961735289745822</v>
      </c>
      <c r="R21" s="26">
        <f t="shared" si="4"/>
        <v>1.3061376087158378</v>
      </c>
      <c r="S21" s="19">
        <f t="shared" si="4"/>
        <v>1.3584302275057791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1479</v>
      </c>
      <c r="E23" s="29">
        <v>1495</v>
      </c>
      <c r="F23" s="29">
        <v>1464</v>
      </c>
      <c r="G23" s="16">
        <f>(+D23+E23+F23)/3</f>
        <v>1479.3333333333333</v>
      </c>
      <c r="H23" s="30">
        <v>1829</v>
      </c>
      <c r="I23" s="30">
        <v>2177</v>
      </c>
      <c r="J23" s="30">
        <v>1901</v>
      </c>
      <c r="K23" s="16">
        <f>(+H23+I23+J23)/3</f>
        <v>1969</v>
      </c>
      <c r="L23" s="31">
        <f t="shared" ref="L23:S23" si="5">(+D23/D$54)*100</f>
        <v>1.5797906430249946</v>
      </c>
      <c r="M23" s="31">
        <f t="shared" si="5"/>
        <v>1.6525362839488431</v>
      </c>
      <c r="N23" s="31">
        <f t="shared" si="5"/>
        <v>1.5630171355362197</v>
      </c>
      <c r="O23" s="19">
        <f t="shared" si="5"/>
        <v>1.5978282784642412</v>
      </c>
      <c r="P23" s="31">
        <f t="shared" si="5"/>
        <v>1.8939237045934638</v>
      </c>
      <c r="Q23" s="31">
        <f t="shared" si="5"/>
        <v>2.3113838574735097</v>
      </c>
      <c r="R23" s="31">
        <f t="shared" si="5"/>
        <v>1.9612698216183313</v>
      </c>
      <c r="S23" s="19">
        <f t="shared" si="5"/>
        <v>2.0532874498149019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99</v>
      </c>
      <c r="E25" s="15">
        <v>106</v>
      </c>
      <c r="F25" s="15">
        <v>130</v>
      </c>
      <c r="G25" s="16">
        <f>(+D25+E25+F25)/3</f>
        <v>111.66666666666667</v>
      </c>
      <c r="H25" s="25">
        <v>98</v>
      </c>
      <c r="I25" s="25">
        <v>101</v>
      </c>
      <c r="J25" s="25">
        <v>131</v>
      </c>
      <c r="K25" s="16">
        <f>(+H25+I25+J25)/3</f>
        <v>110</v>
      </c>
      <c r="L25" s="26">
        <f t="shared" ref="L25:S27" si="6">(+D25/D$54)*100</f>
        <v>0.10574663533433028</v>
      </c>
      <c r="M25" s="26">
        <f t="shared" si="6"/>
        <v>0.11716979672145644</v>
      </c>
      <c r="N25" s="26">
        <f t="shared" si="6"/>
        <v>0.13879250520471895</v>
      </c>
      <c r="O25" s="19">
        <f t="shared" si="6"/>
        <v>0.12061119271868431</v>
      </c>
      <c r="P25" s="26">
        <f t="shared" si="6"/>
        <v>0.1014786894752102</v>
      </c>
      <c r="Q25" s="26">
        <f t="shared" si="6"/>
        <v>0.10723462085660289</v>
      </c>
      <c r="R25" s="26">
        <f t="shared" si="6"/>
        <v>0.13515325966964831</v>
      </c>
      <c r="S25" s="19">
        <f t="shared" si="6"/>
        <v>0.11470879607904479</v>
      </c>
      <c r="T25" s="51"/>
    </row>
    <row r="26" spans="1:20" ht="24" customHeight="1" x14ac:dyDescent="0.35">
      <c r="A26" s="23"/>
      <c r="B26" s="23"/>
      <c r="C26" s="24" t="s">
        <v>18</v>
      </c>
      <c r="D26" s="15">
        <v>99</v>
      </c>
      <c r="E26" s="15">
        <v>106</v>
      </c>
      <c r="F26" s="15">
        <v>130</v>
      </c>
      <c r="G26" s="21">
        <f>(+D26+E26+F26)/3</f>
        <v>111.66666666666667</v>
      </c>
      <c r="H26" s="25">
        <v>98</v>
      </c>
      <c r="I26" s="25">
        <v>101</v>
      </c>
      <c r="J26" s="25">
        <v>131</v>
      </c>
      <c r="K26" s="21">
        <f>(+H26+I26+J26)/3</f>
        <v>110</v>
      </c>
      <c r="L26" s="26">
        <f t="shared" si="6"/>
        <v>0.10574663533433028</v>
      </c>
      <c r="M26" s="26">
        <f t="shared" si="6"/>
        <v>0.11716979672145644</v>
      </c>
      <c r="N26" s="26">
        <f t="shared" si="6"/>
        <v>0.13879250520471895</v>
      </c>
      <c r="O26" s="22">
        <f t="shared" si="6"/>
        <v>0.12061119271868431</v>
      </c>
      <c r="P26" s="26">
        <f t="shared" si="6"/>
        <v>0.1014786894752102</v>
      </c>
      <c r="Q26" s="26">
        <f t="shared" si="6"/>
        <v>0.10723462085660289</v>
      </c>
      <c r="R26" s="26">
        <f t="shared" si="6"/>
        <v>0.13515325966964831</v>
      </c>
      <c r="S26" s="22">
        <f t="shared" si="6"/>
        <v>0.11470879607904479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1636</v>
      </c>
      <c r="E29" s="29">
        <v>1690</v>
      </c>
      <c r="F29" s="29">
        <v>1604</v>
      </c>
      <c r="G29" s="16">
        <f>(+D29+E29+F29)/3</f>
        <v>1643.3333333333333</v>
      </c>
      <c r="H29" s="30">
        <v>1691</v>
      </c>
      <c r="I29" s="30">
        <v>1808</v>
      </c>
      <c r="J29" s="30">
        <v>1735</v>
      </c>
      <c r="K29" s="16">
        <f>(+H29+I29+J29)/3</f>
        <v>1744.6666666666667</v>
      </c>
      <c r="L29" s="31">
        <f t="shared" ref="L29:S32" si="7">(+D29/D$54)*100</f>
        <v>1.7474898525955993</v>
      </c>
      <c r="M29" s="31">
        <f t="shared" si="7"/>
        <v>1.8680844948986923</v>
      </c>
      <c r="N29" s="31">
        <f t="shared" si="7"/>
        <v>1.7124859872951477</v>
      </c>
      <c r="O29" s="19">
        <f t="shared" si="7"/>
        <v>1.7749647167257121</v>
      </c>
      <c r="P29" s="31">
        <f t="shared" si="7"/>
        <v>1.7510251418630658</v>
      </c>
      <c r="Q29" s="31">
        <f t="shared" si="7"/>
        <v>1.9196058862251291</v>
      </c>
      <c r="R29" s="31">
        <f t="shared" si="7"/>
        <v>1.7900069124186242</v>
      </c>
      <c r="S29" s="19">
        <f t="shared" si="7"/>
        <v>1.8193510262961226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479</v>
      </c>
      <c r="E30" s="29">
        <v>486</v>
      </c>
      <c r="F30" s="29">
        <v>469</v>
      </c>
      <c r="G30" s="21">
        <f>(+D30+E30+F30)/3</f>
        <v>478</v>
      </c>
      <c r="H30" s="30">
        <v>633</v>
      </c>
      <c r="I30" s="30">
        <v>680</v>
      </c>
      <c r="J30" s="30">
        <v>644</v>
      </c>
      <c r="K30" s="21">
        <f>(+H30+I30+J30)/3</f>
        <v>652.33333333333337</v>
      </c>
      <c r="L30" s="31">
        <f t="shared" si="7"/>
        <v>0.51164281136509293</v>
      </c>
      <c r="M30" s="31">
        <f t="shared" si="7"/>
        <v>0.53721246421347013</v>
      </c>
      <c r="N30" s="31">
        <f t="shared" si="7"/>
        <v>0.50072065339240912</v>
      </c>
      <c r="O30" s="22">
        <f t="shared" si="7"/>
        <v>0.51628791151818887</v>
      </c>
      <c r="P30" s="31">
        <f t="shared" si="7"/>
        <v>0.65546949426334755</v>
      </c>
      <c r="Q30" s="31">
        <f t="shared" si="7"/>
        <v>0.72197566517316802</v>
      </c>
      <c r="R30" s="31">
        <f t="shared" si="7"/>
        <v>0.66441755135308012</v>
      </c>
      <c r="S30" s="22">
        <f t="shared" si="7"/>
        <v>0.68025792098997173</v>
      </c>
    </row>
    <row r="31" spans="1:20" ht="24" customHeight="1" x14ac:dyDescent="0.35">
      <c r="A31" s="27"/>
      <c r="B31" s="33"/>
      <c r="C31" s="32" t="s">
        <v>54</v>
      </c>
      <c r="D31" s="29">
        <v>679</v>
      </c>
      <c r="E31" s="29">
        <v>673</v>
      </c>
      <c r="F31" s="29">
        <v>635</v>
      </c>
      <c r="G31" s="21">
        <f>(+D31+E31+F31)/3</f>
        <v>662.33333333333337</v>
      </c>
      <c r="H31" s="30">
        <v>434</v>
      </c>
      <c r="I31" s="30">
        <v>493</v>
      </c>
      <c r="J31" s="30">
        <v>478</v>
      </c>
      <c r="K31" s="21">
        <f>(+H31+I31+J31)/3</f>
        <v>468.33333333333331</v>
      </c>
      <c r="L31" s="31">
        <f t="shared" si="7"/>
        <v>0.7252723776970732</v>
      </c>
      <c r="M31" s="31">
        <f t="shared" si="7"/>
        <v>0.7439176716371716</v>
      </c>
      <c r="N31" s="31">
        <f t="shared" si="7"/>
        <v>0.67794800619228102</v>
      </c>
      <c r="O31" s="22">
        <f t="shared" si="7"/>
        <v>0.7153863878567932</v>
      </c>
      <c r="P31" s="31">
        <f t="shared" si="7"/>
        <v>0.44940562481878804</v>
      </c>
      <c r="Q31" s="31">
        <f t="shared" si="7"/>
        <v>0.52343235725054682</v>
      </c>
      <c r="R31" s="31">
        <f t="shared" si="7"/>
        <v>0.49315464215337318</v>
      </c>
      <c r="S31" s="22">
        <f t="shared" si="7"/>
        <v>0.48838138936684222</v>
      </c>
    </row>
    <row r="32" spans="1:20" ht="24" customHeight="1" x14ac:dyDescent="0.35">
      <c r="A32" s="27"/>
      <c r="B32" s="33"/>
      <c r="C32" s="32" t="s">
        <v>55</v>
      </c>
      <c r="D32" s="29">
        <v>478</v>
      </c>
      <c r="E32" s="29">
        <v>531</v>
      </c>
      <c r="F32" s="29">
        <v>500</v>
      </c>
      <c r="G32" s="21">
        <f>(+D32+E32+F32)/3</f>
        <v>503</v>
      </c>
      <c r="H32" s="30">
        <v>624</v>
      </c>
      <c r="I32" s="30">
        <v>635</v>
      </c>
      <c r="J32" s="30">
        <v>613</v>
      </c>
      <c r="K32" s="21">
        <f>(+H32+I32+J32)/3</f>
        <v>624</v>
      </c>
      <c r="L32" s="31">
        <f t="shared" si="7"/>
        <v>0.51057466353343306</v>
      </c>
      <c r="M32" s="31">
        <f t="shared" si="7"/>
        <v>0.58695435904805071</v>
      </c>
      <c r="N32" s="31">
        <f t="shared" si="7"/>
        <v>0.53381732771045742</v>
      </c>
      <c r="O32" s="22">
        <f t="shared" si="7"/>
        <v>0.54329041735073014</v>
      </c>
      <c r="P32" s="31">
        <f t="shared" si="7"/>
        <v>0.64615002278093026</v>
      </c>
      <c r="Q32" s="31">
        <f t="shared" si="7"/>
        <v>0.67419786380141422</v>
      </c>
      <c r="R32" s="31">
        <f t="shared" si="7"/>
        <v>0.63243471891217096</v>
      </c>
      <c r="S32" s="22">
        <f t="shared" si="7"/>
        <v>0.65071171593930865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3038</v>
      </c>
      <c r="E34" s="15">
        <v>3204</v>
      </c>
      <c r="F34" s="15">
        <v>3093</v>
      </c>
      <c r="G34" s="16">
        <f>(+D34+E34+F34)/3</f>
        <v>3111.6666666666665</v>
      </c>
      <c r="H34" s="25">
        <v>3067</v>
      </c>
      <c r="I34" s="25">
        <v>3318</v>
      </c>
      <c r="J34" s="25">
        <v>3181</v>
      </c>
      <c r="K34" s="16">
        <f>(+H34+I34+J34)/3</f>
        <v>3188.6666666666665</v>
      </c>
      <c r="L34" s="26">
        <f t="shared" ref="L34:S36" si="8">(+D34/D$54)*100</f>
        <v>3.2450331125827812</v>
      </c>
      <c r="M34" s="26">
        <f t="shared" si="8"/>
        <v>3.5416229122221363</v>
      </c>
      <c r="N34" s="26">
        <f t="shared" si="8"/>
        <v>3.3021939892168901</v>
      </c>
      <c r="O34" s="19">
        <f t="shared" si="8"/>
        <v>3.3609118926236352</v>
      </c>
      <c r="P34" s="26">
        <f t="shared" si="8"/>
        <v>3.1758687818415274</v>
      </c>
      <c r="Q34" s="26">
        <f t="shared" si="8"/>
        <v>3.5228165544773109</v>
      </c>
      <c r="R34" s="26">
        <f t="shared" si="8"/>
        <v>3.2818512901461929</v>
      </c>
      <c r="S34" s="19">
        <f t="shared" si="8"/>
        <v>3.3251646766428555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3037</v>
      </c>
      <c r="E35" s="15">
        <v>3202</v>
      </c>
      <c r="F35" s="15">
        <v>3092</v>
      </c>
      <c r="G35" s="21">
        <f>(+D35+E35+F35)/3</f>
        <v>3110.3333333333335</v>
      </c>
      <c r="H35" s="25">
        <v>3067</v>
      </c>
      <c r="I35" s="25">
        <v>3318</v>
      </c>
      <c r="J35" s="25">
        <v>3181</v>
      </c>
      <c r="K35" s="21">
        <f>(+H35+I35+J35)/3</f>
        <v>3188.6666666666665</v>
      </c>
      <c r="L35" s="26">
        <f t="shared" si="8"/>
        <v>3.2439649647511213</v>
      </c>
      <c r="M35" s="26">
        <f t="shared" si="8"/>
        <v>3.5394121613405991</v>
      </c>
      <c r="N35" s="26">
        <f t="shared" si="8"/>
        <v>3.3011263545614691</v>
      </c>
      <c r="O35" s="22">
        <f t="shared" si="8"/>
        <v>3.3594717589792338</v>
      </c>
      <c r="P35" s="26">
        <f t="shared" si="8"/>
        <v>3.1758687818415274</v>
      </c>
      <c r="Q35" s="26">
        <f t="shared" si="8"/>
        <v>3.5228165544773109</v>
      </c>
      <c r="R35" s="26">
        <f t="shared" si="8"/>
        <v>3.2818512901461929</v>
      </c>
      <c r="S35" s="22">
        <f t="shared" si="8"/>
        <v>3.3251646766428555</v>
      </c>
    </row>
    <row r="36" spans="1:20" ht="24" customHeight="1" x14ac:dyDescent="0.35">
      <c r="A36" s="23"/>
      <c r="B36" s="34"/>
      <c r="C36" s="24" t="s">
        <v>24</v>
      </c>
      <c r="D36" s="15">
        <v>1</v>
      </c>
      <c r="E36" s="15">
        <v>2</v>
      </c>
      <c r="F36" s="15">
        <v>1</v>
      </c>
      <c r="G36" s="21">
        <f>(+D36+E36+F36)/3</f>
        <v>1.3333333333333333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1.0681478316599017E-3</v>
      </c>
      <c r="M36" s="26">
        <f t="shared" si="8"/>
        <v>2.2107508815369143E-3</v>
      </c>
      <c r="N36" s="26">
        <f t="shared" si="8"/>
        <v>1.0676346554209151E-3</v>
      </c>
      <c r="O36" s="22">
        <f t="shared" si="8"/>
        <v>1.4401336444022006E-3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108</v>
      </c>
      <c r="E38" s="29">
        <v>109</v>
      </c>
      <c r="F38" s="29">
        <v>173</v>
      </c>
      <c r="G38" s="16">
        <f>(+D38+E38+F38)/3</f>
        <v>130</v>
      </c>
      <c r="H38" s="30">
        <v>165</v>
      </c>
      <c r="I38" s="30">
        <v>252</v>
      </c>
      <c r="J38" s="30">
        <v>187</v>
      </c>
      <c r="K38" s="16">
        <f>(+H38+I38+J38)/3</f>
        <v>201.33333333333334</v>
      </c>
      <c r="L38" s="31">
        <f t="shared" ref="L38:S40" si="9">(+D38/D$54)*100</f>
        <v>0.11535996581926938</v>
      </c>
      <c r="M38" s="31">
        <f t="shared" si="9"/>
        <v>0.12048592304376182</v>
      </c>
      <c r="N38" s="31">
        <f t="shared" si="9"/>
        <v>0.18470079538781831</v>
      </c>
      <c r="O38" s="19">
        <f t="shared" si="9"/>
        <v>0.14041303032921454</v>
      </c>
      <c r="P38" s="31">
        <f t="shared" si="9"/>
        <v>0.17085697717764983</v>
      </c>
      <c r="Q38" s="31">
        <f t="shared" si="9"/>
        <v>0.26755568768182109</v>
      </c>
      <c r="R38" s="31">
        <f t="shared" si="9"/>
        <v>0.19292869891774223</v>
      </c>
      <c r="S38" s="19">
        <f t="shared" si="9"/>
        <v>0.20995185706588804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22</v>
      </c>
      <c r="E39" s="29">
        <v>22</v>
      </c>
      <c r="F39" s="29">
        <v>17</v>
      </c>
      <c r="G39" s="21">
        <f>(+D39+E39+F39)/3</f>
        <v>20.333333333333332</v>
      </c>
      <c r="H39" s="30">
        <v>51</v>
      </c>
      <c r="I39" s="30">
        <v>36</v>
      </c>
      <c r="J39" s="30">
        <v>37</v>
      </c>
      <c r="K39" s="21">
        <f>(+H39+I39+J39)/3</f>
        <v>41.333333333333336</v>
      </c>
      <c r="L39" s="31">
        <f t="shared" si="9"/>
        <v>2.3499252296517836E-2</v>
      </c>
      <c r="M39" s="31">
        <f t="shared" si="9"/>
        <v>2.4318259696906055E-2</v>
      </c>
      <c r="N39" s="31">
        <f t="shared" si="9"/>
        <v>1.8149789142155554E-2</v>
      </c>
      <c r="O39" s="22">
        <f t="shared" si="9"/>
        <v>2.1962038077133556E-2</v>
      </c>
      <c r="P39" s="31">
        <f t="shared" si="9"/>
        <v>5.2810338400364497E-2</v>
      </c>
      <c r="Q39" s="31">
        <f t="shared" si="9"/>
        <v>3.8222241097403013E-2</v>
      </c>
      <c r="R39" s="31">
        <f t="shared" si="9"/>
        <v>3.8173058074633483E-2</v>
      </c>
      <c r="S39" s="22">
        <f t="shared" si="9"/>
        <v>4.3102699132731979E-2</v>
      </c>
    </row>
    <row r="40" spans="1:20" ht="24" customHeight="1" x14ac:dyDescent="0.35">
      <c r="A40" s="27"/>
      <c r="B40" s="33"/>
      <c r="C40" s="32" t="s">
        <v>19</v>
      </c>
      <c r="D40" s="29">
        <v>86</v>
      </c>
      <c r="E40" s="29">
        <v>87</v>
      </c>
      <c r="F40" s="29">
        <v>156</v>
      </c>
      <c r="G40" s="21">
        <f>(+D40+E40+F40)/3</f>
        <v>109.66666666666667</v>
      </c>
      <c r="H40" s="30">
        <v>114</v>
      </c>
      <c r="I40" s="30">
        <v>216</v>
      </c>
      <c r="J40" s="30">
        <v>150</v>
      </c>
      <c r="K40" s="21">
        <f>(+H40+I40+J40)/3</f>
        <v>160</v>
      </c>
      <c r="L40" s="31">
        <f t="shared" si="9"/>
        <v>9.1860713522751547E-2</v>
      </c>
      <c r="M40" s="31">
        <f t="shared" si="9"/>
        <v>9.6167663346855767E-2</v>
      </c>
      <c r="N40" s="31">
        <f t="shared" si="9"/>
        <v>0.16655100624566274</v>
      </c>
      <c r="O40" s="22">
        <f t="shared" si="9"/>
        <v>0.118450992252081</v>
      </c>
      <c r="P40" s="31">
        <f t="shared" si="9"/>
        <v>0.11804663877728533</v>
      </c>
      <c r="Q40" s="31">
        <f t="shared" si="9"/>
        <v>0.22933344658441807</v>
      </c>
      <c r="R40" s="31">
        <f t="shared" si="9"/>
        <v>0.15475564084310875</v>
      </c>
      <c r="S40" s="22">
        <f t="shared" si="9"/>
        <v>0.16684915793315605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44</v>
      </c>
      <c r="E42" s="15">
        <v>65</v>
      </c>
      <c r="F42" s="15">
        <v>51</v>
      </c>
      <c r="G42" s="16">
        <f>(+D42+E42+F42)/3</f>
        <v>53.333333333333336</v>
      </c>
      <c r="H42" s="25">
        <v>41</v>
      </c>
      <c r="I42" s="25">
        <v>60</v>
      </c>
      <c r="J42" s="25">
        <v>33</v>
      </c>
      <c r="K42" s="16">
        <f>(+H42+I42+J42)/3</f>
        <v>44.666666666666664</v>
      </c>
      <c r="L42" s="26">
        <f t="shared" ref="L42:S42" si="10">(+D42/D$54)*100</f>
        <v>4.6998504593035673E-2</v>
      </c>
      <c r="M42" s="26">
        <f t="shared" si="10"/>
        <v>7.1849403649949711E-2</v>
      </c>
      <c r="N42" s="26">
        <f t="shared" si="10"/>
        <v>5.4449367426466659E-2</v>
      </c>
      <c r="O42" s="19">
        <f t="shared" si="10"/>
        <v>5.7605345776088016E-2</v>
      </c>
      <c r="P42" s="26">
        <f t="shared" si="10"/>
        <v>4.2455370086567537E-2</v>
      </c>
      <c r="Q42" s="26">
        <f t="shared" si="10"/>
        <v>6.3703735162338349E-2</v>
      </c>
      <c r="R42" s="26">
        <f t="shared" si="10"/>
        <v>3.4046240985483922E-2</v>
      </c>
      <c r="S42" s="19">
        <f t="shared" si="10"/>
        <v>4.6578723256339397E-2</v>
      </c>
      <c r="T42" s="51"/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255</v>
      </c>
      <c r="E44" s="29">
        <v>103</v>
      </c>
      <c r="F44" s="29">
        <v>104</v>
      </c>
      <c r="G44" s="16">
        <f>(+D44+E44+F44)/3</f>
        <v>154</v>
      </c>
      <c r="H44" s="30">
        <v>95</v>
      </c>
      <c r="I44" s="30">
        <v>113</v>
      </c>
      <c r="J44" s="42">
        <v>34</v>
      </c>
      <c r="K44" s="16">
        <f>(+H44+I44+J44)/3</f>
        <v>80.666666666666671</v>
      </c>
      <c r="L44" s="31">
        <f t="shared" ref="L44:S44" si="11">(+D44/D$54)*100</f>
        <v>0.27237769707327497</v>
      </c>
      <c r="M44" s="31">
        <f t="shared" si="11"/>
        <v>0.11385367039915108</v>
      </c>
      <c r="N44" s="43">
        <f t="shared" si="11"/>
        <v>0.11103400416377517</v>
      </c>
      <c r="O44" s="19">
        <f t="shared" si="11"/>
        <v>0.16633543592845418</v>
      </c>
      <c r="P44" s="31">
        <f t="shared" si="11"/>
        <v>9.8372198981071121E-2</v>
      </c>
      <c r="Q44" s="31">
        <f t="shared" si="11"/>
        <v>0.11997536788907057</v>
      </c>
      <c r="R44" s="43">
        <f t="shared" si="11"/>
        <v>3.5077945257771311E-2</v>
      </c>
      <c r="S44" s="19">
        <f t="shared" si="11"/>
        <v>8.4119783791299516E-2</v>
      </c>
      <c r="T44" s="51"/>
    </row>
    <row r="45" spans="1:20" ht="24" customHeight="1" x14ac:dyDescent="0.35">
      <c r="A45" s="23" t="s">
        <v>41</v>
      </c>
      <c r="B45" s="23"/>
      <c r="C45" s="35" t="s">
        <v>78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79</v>
      </c>
      <c r="D46" s="15">
        <v>6</v>
      </c>
      <c r="E46" s="15">
        <v>4</v>
      </c>
      <c r="F46" s="15">
        <v>2</v>
      </c>
      <c r="G46" s="16">
        <f>(+D46+E46+F46)/3</f>
        <v>4</v>
      </c>
      <c r="H46" s="25">
        <v>0</v>
      </c>
      <c r="I46" s="25">
        <v>3</v>
      </c>
      <c r="J46" s="25">
        <v>0</v>
      </c>
      <c r="K46" s="16">
        <f>(+H46+I46+J46)/3</f>
        <v>1</v>
      </c>
      <c r="L46" s="26">
        <f t="shared" ref="L46:S46" si="12">(+D46/D$54)*100</f>
        <v>6.4088869899594104E-3</v>
      </c>
      <c r="M46" s="26">
        <f t="shared" si="12"/>
        <v>4.4215017630738285E-3</v>
      </c>
      <c r="N46" s="26">
        <f t="shared" si="12"/>
        <v>2.1352693108418301E-3</v>
      </c>
      <c r="O46" s="19">
        <f t="shared" si="12"/>
        <v>4.3204009332066017E-3</v>
      </c>
      <c r="P46" s="26">
        <f t="shared" si="12"/>
        <v>0</v>
      </c>
      <c r="Q46" s="26">
        <f t="shared" si="12"/>
        <v>3.1851867581169173E-3</v>
      </c>
      <c r="R46" s="26">
        <f t="shared" si="12"/>
        <v>0</v>
      </c>
      <c r="S46" s="19">
        <f t="shared" si="12"/>
        <v>1.0428072370822254E-3</v>
      </c>
      <c r="T46" s="51"/>
    </row>
    <row r="47" spans="1:20" ht="24" customHeight="1" x14ac:dyDescent="0.35">
      <c r="A47" s="27" t="s">
        <v>44</v>
      </c>
      <c r="B47" s="27"/>
      <c r="C47" s="28" t="s">
        <v>33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34</v>
      </c>
      <c r="D48" s="29">
        <v>0</v>
      </c>
      <c r="E48" s="29">
        <v>0</v>
      </c>
      <c r="F48" s="29">
        <v>0</v>
      </c>
      <c r="G48" s="16">
        <f t="shared" ref="G48:G53" si="13">(+D48+E48+F48)/3</f>
        <v>0</v>
      </c>
      <c r="H48" s="30">
        <v>3</v>
      </c>
      <c r="I48" s="30">
        <v>3</v>
      </c>
      <c r="J48" s="30">
        <v>2</v>
      </c>
      <c r="K48" s="16">
        <f t="shared" ref="K48:K53" si="14">(+H48+I48+J48)/3</f>
        <v>2.6666666666666665</v>
      </c>
      <c r="L48" s="31">
        <f t="shared" ref="L48:S53" si="15">(+D48/D$54)*100</f>
        <v>0</v>
      </c>
      <c r="M48" s="31">
        <f t="shared" si="15"/>
        <v>0</v>
      </c>
      <c r="N48" s="31">
        <f t="shared" si="15"/>
        <v>0</v>
      </c>
      <c r="O48" s="19">
        <f t="shared" si="15"/>
        <v>0</v>
      </c>
      <c r="P48" s="31">
        <f t="shared" si="15"/>
        <v>3.1064904941390877E-3</v>
      </c>
      <c r="Q48" s="31">
        <f t="shared" si="15"/>
        <v>3.1851867581169173E-3</v>
      </c>
      <c r="R48" s="31">
        <f t="shared" si="15"/>
        <v>2.0634085445747829E-3</v>
      </c>
      <c r="S48" s="19">
        <f t="shared" si="15"/>
        <v>2.7808192988859341E-3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334</v>
      </c>
      <c r="E53" s="66">
        <v>279</v>
      </c>
      <c r="F53" s="66">
        <v>306</v>
      </c>
      <c r="G53" s="67">
        <f t="shared" si="13"/>
        <v>306.33333333333331</v>
      </c>
      <c r="H53" s="30">
        <v>363</v>
      </c>
      <c r="I53" s="30">
        <v>283</v>
      </c>
      <c r="J53" s="30">
        <v>326</v>
      </c>
      <c r="K53" s="67">
        <f t="shared" si="14"/>
        <v>324</v>
      </c>
      <c r="L53" s="31">
        <f t="shared" si="15"/>
        <v>0.3567613757744072</v>
      </c>
      <c r="M53" s="31">
        <f t="shared" si="15"/>
        <v>0.30839974797439951</v>
      </c>
      <c r="N53" s="31">
        <f t="shared" si="15"/>
        <v>0.3266962045588</v>
      </c>
      <c r="O53" s="68">
        <f t="shared" si="15"/>
        <v>0.33087070480140557</v>
      </c>
      <c r="P53" s="31">
        <f t="shared" si="15"/>
        <v>0.37588534979082966</v>
      </c>
      <c r="Q53" s="31">
        <f t="shared" si="15"/>
        <v>0.30046928418236257</v>
      </c>
      <c r="R53" s="31">
        <f t="shared" si="15"/>
        <v>0.33633559276568964</v>
      </c>
      <c r="S53" s="68">
        <f t="shared" si="15"/>
        <v>0.33786954481464104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93620</v>
      </c>
      <c r="E54" s="46">
        <v>90467</v>
      </c>
      <c r="F54" s="46">
        <v>93665</v>
      </c>
      <c r="G54" s="70">
        <f>G13+G23+G29+G25+G34+G48+G38+G21+G44+G46+G49+G9+G53+G42</f>
        <v>92584</v>
      </c>
      <c r="H54" s="46">
        <v>96572</v>
      </c>
      <c r="I54" s="46">
        <v>94186</v>
      </c>
      <c r="J54" s="46">
        <v>96927</v>
      </c>
      <c r="K54" s="70">
        <f t="shared" ref="K54:S54" si="16">K13+K23+K29+K25+K34+K48+K38+K21+K44+K46+K49+K9+K53+K42</f>
        <v>95895</v>
      </c>
      <c r="L54" s="71">
        <f t="shared" si="16"/>
        <v>100.00000000000001</v>
      </c>
      <c r="M54" s="71">
        <f t="shared" si="16"/>
        <v>100.00000000000001</v>
      </c>
      <c r="N54" s="71">
        <f t="shared" si="16"/>
        <v>100</v>
      </c>
      <c r="O54" s="72">
        <f t="shared" si="16"/>
        <v>99.999999999999986</v>
      </c>
      <c r="P54" s="71">
        <f t="shared" si="16"/>
        <v>100.00000000000001</v>
      </c>
      <c r="Q54" s="71">
        <f t="shared" si="16"/>
        <v>100</v>
      </c>
      <c r="R54" s="71">
        <f t="shared" si="16"/>
        <v>100.00000000000001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65233</v>
      </c>
      <c r="E9" s="15">
        <v>76322</v>
      </c>
      <c r="F9" s="15">
        <v>77595</v>
      </c>
      <c r="G9" s="16">
        <f t="shared" ref="G9:G16" si="0">(+D9+E9+F9)/3</f>
        <v>73050</v>
      </c>
      <c r="H9" s="17">
        <v>67300</v>
      </c>
      <c r="I9" s="17">
        <v>78459</v>
      </c>
      <c r="J9" s="17">
        <v>79724</v>
      </c>
      <c r="K9" s="16">
        <f t="shared" ref="K9:K16" si="1">(+H9+I9+J9)/3</f>
        <v>75161</v>
      </c>
      <c r="L9" s="18">
        <f t="shared" ref="L9:S16" si="2">(+D9/D$54)*100</f>
        <v>76.954747074367688</v>
      </c>
      <c r="M9" s="18">
        <f t="shared" si="2"/>
        <v>78.226823143545332</v>
      </c>
      <c r="N9" s="18">
        <f t="shared" si="2"/>
        <v>78.097164769467682</v>
      </c>
      <c r="O9" s="19">
        <f t="shared" si="2"/>
        <v>77.798288899144424</v>
      </c>
      <c r="P9" s="18">
        <f t="shared" si="2"/>
        <v>77.40792712382968</v>
      </c>
      <c r="Q9" s="18">
        <f t="shared" si="2"/>
        <v>77.821640762157926</v>
      </c>
      <c r="R9" s="18">
        <f t="shared" si="2"/>
        <v>77.92471825548094</v>
      </c>
      <c r="S9" s="19">
        <f t="shared" si="2"/>
        <v>77.733995242527669</v>
      </c>
      <c r="T9" s="51"/>
    </row>
    <row r="10" spans="1:20" ht="24" customHeight="1" x14ac:dyDescent="0.35">
      <c r="A10" s="13"/>
      <c r="B10" s="13"/>
      <c r="C10" s="20" t="s">
        <v>73</v>
      </c>
      <c r="D10" s="15">
        <v>64481</v>
      </c>
      <c r="E10" s="15">
        <v>75553</v>
      </c>
      <c r="F10" s="15">
        <v>76839</v>
      </c>
      <c r="G10" s="21">
        <f t="shared" si="0"/>
        <v>72291</v>
      </c>
      <c r="H10" s="17">
        <v>64481</v>
      </c>
      <c r="I10" s="17">
        <v>75553</v>
      </c>
      <c r="J10" s="17">
        <v>76839</v>
      </c>
      <c r="K10" s="21">
        <f t="shared" si="1"/>
        <v>72291</v>
      </c>
      <c r="L10" s="18">
        <f t="shared" si="2"/>
        <v>76.067619856549641</v>
      </c>
      <c r="M10" s="18">
        <f t="shared" si="2"/>
        <v>77.438630656485415</v>
      </c>
      <c r="N10" s="18">
        <f t="shared" si="2"/>
        <v>77.336272230441736</v>
      </c>
      <c r="O10" s="22">
        <f t="shared" si="2"/>
        <v>76.989953494976731</v>
      </c>
      <c r="P10" s="18">
        <f t="shared" si="2"/>
        <v>74.165535644452618</v>
      </c>
      <c r="Q10" s="18">
        <f t="shared" si="2"/>
        <v>74.939247562463436</v>
      </c>
      <c r="R10" s="18">
        <f t="shared" si="2"/>
        <v>75.104829487141885</v>
      </c>
      <c r="S10" s="22">
        <f t="shared" si="2"/>
        <v>74.765746199193302</v>
      </c>
    </row>
    <row r="11" spans="1:20" ht="24" customHeight="1" x14ac:dyDescent="0.35">
      <c r="A11" s="13"/>
      <c r="B11" s="13"/>
      <c r="C11" s="20" t="s">
        <v>74</v>
      </c>
      <c r="D11" s="15">
        <v>62</v>
      </c>
      <c r="E11" s="15">
        <v>64</v>
      </c>
      <c r="F11" s="15">
        <v>68</v>
      </c>
      <c r="G11" s="21">
        <f t="shared" si="0"/>
        <v>64.666666666666671</v>
      </c>
      <c r="H11" s="17">
        <v>22</v>
      </c>
      <c r="I11" s="17">
        <v>28</v>
      </c>
      <c r="J11" s="17">
        <v>24</v>
      </c>
      <c r="K11" s="21">
        <f t="shared" si="1"/>
        <v>24.666666666666668</v>
      </c>
      <c r="L11" s="18">
        <f t="shared" si="2"/>
        <v>7.3140807852019638E-2</v>
      </c>
      <c r="M11" s="18">
        <f t="shared" si="2"/>
        <v>6.5597294111617896E-2</v>
      </c>
      <c r="N11" s="18">
        <f t="shared" si="2"/>
        <v>6.8440069647835583E-2</v>
      </c>
      <c r="O11" s="22">
        <f t="shared" si="2"/>
        <v>6.8870034435017213E-2</v>
      </c>
      <c r="P11" s="18">
        <f t="shared" si="2"/>
        <v>2.5304225805709554E-2</v>
      </c>
      <c r="Q11" s="18">
        <f t="shared" si="2"/>
        <v>2.7772542873863063E-2</v>
      </c>
      <c r="R11" s="18">
        <f t="shared" si="2"/>
        <v>2.345834677301117E-2</v>
      </c>
      <c r="S11" s="22">
        <f t="shared" si="2"/>
        <v>2.5511083531561351E-2</v>
      </c>
    </row>
    <row r="12" spans="1:20" ht="24" customHeight="1" x14ac:dyDescent="0.35">
      <c r="A12" s="13"/>
      <c r="B12" s="13"/>
      <c r="C12" s="20" t="s">
        <v>75</v>
      </c>
      <c r="D12" s="15">
        <v>690</v>
      </c>
      <c r="E12" s="15">
        <v>705</v>
      </c>
      <c r="F12" s="15">
        <v>688</v>
      </c>
      <c r="G12" s="21">
        <f t="shared" si="0"/>
        <v>694.33333333333337</v>
      </c>
      <c r="H12" s="17">
        <v>2797</v>
      </c>
      <c r="I12" s="17">
        <v>2878</v>
      </c>
      <c r="J12" s="17">
        <v>2861</v>
      </c>
      <c r="K12" s="21">
        <f t="shared" si="1"/>
        <v>2845.3333333333335</v>
      </c>
      <c r="L12" s="18">
        <f t="shared" si="2"/>
        <v>0.81398640996602489</v>
      </c>
      <c r="M12" s="18">
        <f t="shared" si="2"/>
        <v>0.72259519294829089</v>
      </c>
      <c r="N12" s="18">
        <f t="shared" si="2"/>
        <v>0.69245246937810123</v>
      </c>
      <c r="O12" s="22">
        <f t="shared" si="2"/>
        <v>0.73946536973268473</v>
      </c>
      <c r="P12" s="18">
        <f t="shared" si="2"/>
        <v>3.2170872535713464</v>
      </c>
      <c r="Q12" s="18">
        <f t="shared" si="2"/>
        <v>2.8546206568206389</v>
      </c>
      <c r="R12" s="18">
        <f t="shared" si="2"/>
        <v>2.7964304215660403</v>
      </c>
      <c r="S12" s="22">
        <f t="shared" si="2"/>
        <v>2.9427379598028067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12358</v>
      </c>
      <c r="E13" s="29">
        <v>13818</v>
      </c>
      <c r="F13" s="29">
        <v>14017</v>
      </c>
      <c r="G13" s="16">
        <f t="shared" si="0"/>
        <v>13397.666666666666</v>
      </c>
      <c r="H13" s="30">
        <v>12358</v>
      </c>
      <c r="I13" s="30">
        <v>13818</v>
      </c>
      <c r="J13" s="30">
        <v>14017</v>
      </c>
      <c r="K13" s="16">
        <f t="shared" si="1"/>
        <v>13397.666666666666</v>
      </c>
      <c r="L13" s="31">
        <f t="shared" si="2"/>
        <v>14.578614571536431</v>
      </c>
      <c r="M13" s="31">
        <f t="shared" si="2"/>
        <v>14.162865781786502</v>
      </c>
      <c r="N13" s="31">
        <f t="shared" si="2"/>
        <v>14.107712591966342</v>
      </c>
      <c r="O13" s="19">
        <f t="shared" si="2"/>
        <v>14.268522134261064</v>
      </c>
      <c r="P13" s="31">
        <f t="shared" si="2"/>
        <v>14.214073750316302</v>
      </c>
      <c r="Q13" s="31">
        <f t="shared" si="2"/>
        <v>13.705749908251422</v>
      </c>
      <c r="R13" s="31">
        <f t="shared" si="2"/>
        <v>13.700651946554066</v>
      </c>
      <c r="S13" s="19">
        <f t="shared" si="2"/>
        <v>13.856310545730343</v>
      </c>
      <c r="T13" s="51"/>
    </row>
    <row r="14" spans="1:20" ht="24" customHeight="1" x14ac:dyDescent="0.35">
      <c r="A14" s="27"/>
      <c r="B14" s="27"/>
      <c r="C14" s="32" t="s">
        <v>6</v>
      </c>
      <c r="D14" s="29">
        <v>6291</v>
      </c>
      <c r="E14" s="29">
        <v>7541</v>
      </c>
      <c r="F14" s="29">
        <v>7187</v>
      </c>
      <c r="G14" s="21">
        <f t="shared" si="0"/>
        <v>7006.333333333333</v>
      </c>
      <c r="H14" s="30">
        <v>6291</v>
      </c>
      <c r="I14" s="30">
        <v>7541</v>
      </c>
      <c r="J14" s="30">
        <v>7187</v>
      </c>
      <c r="K14" s="21">
        <f t="shared" si="1"/>
        <v>7006.333333333333</v>
      </c>
      <c r="L14" s="31">
        <f t="shared" si="2"/>
        <v>7.4214326160815398</v>
      </c>
      <c r="M14" s="31">
        <f t="shared" si="2"/>
        <v>7.7292061702454768</v>
      </c>
      <c r="N14" s="31">
        <f t="shared" si="2"/>
        <v>7.2335114788087402</v>
      </c>
      <c r="O14" s="22">
        <f t="shared" si="2"/>
        <v>7.4617487308743637</v>
      </c>
      <c r="P14" s="31">
        <f t="shared" si="2"/>
        <v>7.2358583883508549</v>
      </c>
      <c r="Q14" s="31">
        <f t="shared" si="2"/>
        <v>7.4797409218500475</v>
      </c>
      <c r="R14" s="31">
        <f t="shared" si="2"/>
        <v>7.0247974274013041</v>
      </c>
      <c r="S14" s="22">
        <f t="shared" si="2"/>
        <v>7.2461819560795684</v>
      </c>
    </row>
    <row r="15" spans="1:20" ht="24" customHeight="1" x14ac:dyDescent="0.35">
      <c r="A15" s="27"/>
      <c r="B15" s="27"/>
      <c r="C15" s="32" t="s">
        <v>7</v>
      </c>
      <c r="D15" s="29">
        <v>5245</v>
      </c>
      <c r="E15" s="29">
        <v>5596</v>
      </c>
      <c r="F15" s="29">
        <v>5888</v>
      </c>
      <c r="G15" s="21">
        <f t="shared" si="0"/>
        <v>5576.333333333333</v>
      </c>
      <c r="H15" s="30">
        <v>5245</v>
      </c>
      <c r="I15" s="30">
        <v>5596</v>
      </c>
      <c r="J15" s="30">
        <v>5888</v>
      </c>
      <c r="K15" s="21">
        <f t="shared" si="1"/>
        <v>5576.333333333333</v>
      </c>
      <c r="L15" s="31">
        <f t="shared" si="2"/>
        <v>6.1874764061910152</v>
      </c>
      <c r="M15" s="31">
        <f t="shared" si="2"/>
        <v>5.7356634038845895</v>
      </c>
      <c r="N15" s="31">
        <f t="shared" si="2"/>
        <v>5.9261048542125865</v>
      </c>
      <c r="O15" s="22">
        <f t="shared" si="2"/>
        <v>5.9387979693989834</v>
      </c>
      <c r="P15" s="31">
        <f t="shared" si="2"/>
        <v>6.0327574704975735</v>
      </c>
      <c r="Q15" s="31">
        <f t="shared" si="2"/>
        <v>5.5505410686477745</v>
      </c>
      <c r="R15" s="31">
        <f t="shared" si="2"/>
        <v>5.7551144083120747</v>
      </c>
      <c r="S15" s="22">
        <f t="shared" si="2"/>
        <v>5.7672285999931061</v>
      </c>
    </row>
    <row r="16" spans="1:20" ht="24" customHeight="1" x14ac:dyDescent="0.35">
      <c r="A16" s="27"/>
      <c r="B16" s="27"/>
      <c r="C16" s="32" t="s">
        <v>8</v>
      </c>
      <c r="D16" s="29">
        <v>822</v>
      </c>
      <c r="E16" s="29">
        <v>681</v>
      </c>
      <c r="F16" s="29">
        <v>942</v>
      </c>
      <c r="G16" s="21">
        <f t="shared" si="0"/>
        <v>815</v>
      </c>
      <c r="H16" s="30">
        <v>822</v>
      </c>
      <c r="I16" s="30">
        <v>681</v>
      </c>
      <c r="J16" s="30">
        <v>942</v>
      </c>
      <c r="K16" s="21">
        <f t="shared" si="1"/>
        <v>815</v>
      </c>
      <c r="L16" s="31">
        <f t="shared" si="2"/>
        <v>0.96970554926387309</v>
      </c>
      <c r="M16" s="31">
        <f t="shared" si="2"/>
        <v>0.69799620765643422</v>
      </c>
      <c r="N16" s="31">
        <f t="shared" si="2"/>
        <v>0.94809625894501648</v>
      </c>
      <c r="O16" s="22">
        <f t="shared" si="2"/>
        <v>0.86797543398771682</v>
      </c>
      <c r="P16" s="31">
        <f t="shared" si="2"/>
        <v>0.94545789146787507</v>
      </c>
      <c r="Q16" s="31">
        <f t="shared" si="2"/>
        <v>0.67546791775359805</v>
      </c>
      <c r="R16" s="31">
        <f t="shared" si="2"/>
        <v>0.92074011084068852</v>
      </c>
      <c r="S16" s="22">
        <f t="shared" si="2"/>
        <v>0.84289998965766888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652</v>
      </c>
      <c r="E18" s="29">
        <v>517</v>
      </c>
      <c r="F18" s="29">
        <v>786</v>
      </c>
      <c r="G18" s="21">
        <f>(+D18+E18+F18)/3</f>
        <v>651.66666666666663</v>
      </c>
      <c r="H18" s="30">
        <v>652</v>
      </c>
      <c r="I18" s="30">
        <v>517</v>
      </c>
      <c r="J18" s="30">
        <v>786</v>
      </c>
      <c r="K18" s="21">
        <f>(+H18+I18+J18)/3</f>
        <v>651.66666666666663</v>
      </c>
      <c r="L18" s="31">
        <f t="shared" ref="L18:S19" si="3">(+D18/D$54)*100</f>
        <v>0.7691581728954322</v>
      </c>
      <c r="M18" s="31">
        <f t="shared" si="3"/>
        <v>0.52990314149541329</v>
      </c>
      <c r="N18" s="31">
        <f t="shared" si="3"/>
        <v>0.791086687399982</v>
      </c>
      <c r="O18" s="22">
        <f t="shared" si="3"/>
        <v>0.69402534701267327</v>
      </c>
      <c r="P18" s="31">
        <f t="shared" si="3"/>
        <v>0.749925237514665</v>
      </c>
      <c r="Q18" s="31">
        <f t="shared" si="3"/>
        <v>0.51280016663525718</v>
      </c>
      <c r="R18" s="31">
        <f t="shared" si="3"/>
        <v>0.76826085681611589</v>
      </c>
      <c r="S18" s="22">
        <f t="shared" si="3"/>
        <v>0.67397524735408709</v>
      </c>
    </row>
    <row r="19" spans="1:20" ht="24" customHeight="1" x14ac:dyDescent="0.35">
      <c r="A19" s="27"/>
      <c r="B19" s="27"/>
      <c r="C19" s="32" t="s">
        <v>11</v>
      </c>
      <c r="D19" s="29">
        <v>22</v>
      </c>
      <c r="E19" s="29">
        <v>20</v>
      </c>
      <c r="F19" s="29">
        <v>15</v>
      </c>
      <c r="G19" s="21">
        <f>(+D19+E19+F19)/3</f>
        <v>19</v>
      </c>
      <c r="H19" s="30">
        <v>22</v>
      </c>
      <c r="I19" s="30">
        <v>20</v>
      </c>
      <c r="J19" s="30">
        <v>15</v>
      </c>
      <c r="K19" s="21">
        <f>(+H19+I19+J19)/3</f>
        <v>19</v>
      </c>
      <c r="L19" s="31">
        <f t="shared" si="3"/>
        <v>2.5953189882974709E-2</v>
      </c>
      <c r="M19" s="31">
        <f t="shared" si="3"/>
        <v>2.0499154409880593E-2</v>
      </c>
      <c r="N19" s="31">
        <f t="shared" si="3"/>
        <v>1.5097074187022554E-2</v>
      </c>
      <c r="O19" s="22">
        <f t="shared" si="3"/>
        <v>2.0235010117505055E-2</v>
      </c>
      <c r="P19" s="31">
        <f t="shared" si="3"/>
        <v>2.5304225805709554E-2</v>
      </c>
      <c r="Q19" s="31">
        <f t="shared" si="3"/>
        <v>1.9837530624187902E-2</v>
      </c>
      <c r="R19" s="31">
        <f t="shared" si="3"/>
        <v>1.4661466733131984E-2</v>
      </c>
      <c r="S19" s="22">
        <f t="shared" si="3"/>
        <v>1.9650429206743203E-2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594</v>
      </c>
      <c r="E21" s="15">
        <v>694</v>
      </c>
      <c r="F21" s="15">
        <v>706</v>
      </c>
      <c r="G21" s="16">
        <f>(+D21+E21+F21)/3</f>
        <v>664.66666666666663</v>
      </c>
      <c r="H21" s="25">
        <v>1003</v>
      </c>
      <c r="I21" s="25">
        <v>1149</v>
      </c>
      <c r="J21" s="25">
        <v>1231</v>
      </c>
      <c r="K21" s="16">
        <f>(+H21+I21+J21)/3</f>
        <v>1127.6666666666667</v>
      </c>
      <c r="L21" s="26">
        <f t="shared" ref="L21:S21" si="4">(+D21/D$54)*100</f>
        <v>0.70073612684031716</v>
      </c>
      <c r="M21" s="26">
        <f t="shared" si="4"/>
        <v>0.71132065802285649</v>
      </c>
      <c r="N21" s="26">
        <f t="shared" si="4"/>
        <v>0.71056895840252821</v>
      </c>
      <c r="O21" s="19">
        <f t="shared" si="4"/>
        <v>0.70787035393517672</v>
      </c>
      <c r="P21" s="26">
        <f t="shared" si="4"/>
        <v>1.1536426583239401</v>
      </c>
      <c r="Q21" s="26">
        <f t="shared" si="4"/>
        <v>1.1396661343595949</v>
      </c>
      <c r="R21" s="26">
        <f t="shared" si="4"/>
        <v>1.2032177032323648</v>
      </c>
      <c r="S21" s="19">
        <f t="shared" si="4"/>
        <v>1.1662702106388116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1372</v>
      </c>
      <c r="E23" s="29">
        <v>1543</v>
      </c>
      <c r="F23" s="29">
        <v>1459</v>
      </c>
      <c r="G23" s="16">
        <f>(+D23+E23+F23)/3</f>
        <v>1458</v>
      </c>
      <c r="H23" s="30">
        <v>1389</v>
      </c>
      <c r="I23" s="30">
        <v>1677</v>
      </c>
      <c r="J23" s="30">
        <v>1656</v>
      </c>
      <c r="K23" s="16">
        <f>(+H23+I23+J23)/3</f>
        <v>1574</v>
      </c>
      <c r="L23" s="31">
        <f t="shared" ref="L23:S23" si="5">(+D23/D$54)*100</f>
        <v>1.6185352963382409</v>
      </c>
      <c r="M23" s="31">
        <f t="shared" si="5"/>
        <v>1.5815097627222878</v>
      </c>
      <c r="N23" s="31">
        <f t="shared" si="5"/>
        <v>1.4684420825910605</v>
      </c>
      <c r="O23" s="19">
        <f t="shared" si="5"/>
        <v>1.552770776385388</v>
      </c>
      <c r="P23" s="31">
        <f t="shared" si="5"/>
        <v>1.5976168020059349</v>
      </c>
      <c r="Q23" s="31">
        <f t="shared" si="5"/>
        <v>1.6633769428381555</v>
      </c>
      <c r="R23" s="31">
        <f t="shared" si="5"/>
        <v>1.6186259273377708</v>
      </c>
      <c r="S23" s="19">
        <f t="shared" si="5"/>
        <v>1.627882924811253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99</v>
      </c>
      <c r="E25" s="15">
        <v>106</v>
      </c>
      <c r="F25" s="15">
        <v>133</v>
      </c>
      <c r="G25" s="16">
        <f>(+D25+E25+F25)/3</f>
        <v>112.66666666666667</v>
      </c>
      <c r="H25" s="25">
        <v>101</v>
      </c>
      <c r="I25" s="25">
        <v>100</v>
      </c>
      <c r="J25" s="25">
        <v>129</v>
      </c>
      <c r="K25" s="16">
        <f>(+H25+I25+J25)/3</f>
        <v>110</v>
      </c>
      <c r="L25" s="26">
        <f t="shared" ref="L25:S27" si="6">(+D25/D$54)*100</f>
        <v>0.11678935447338619</v>
      </c>
      <c r="M25" s="26">
        <f t="shared" si="6"/>
        <v>0.10864551837236713</v>
      </c>
      <c r="N25" s="26">
        <f t="shared" si="6"/>
        <v>0.13386072445826666</v>
      </c>
      <c r="O25" s="19">
        <f t="shared" si="6"/>
        <v>0.11999005999502999</v>
      </c>
      <c r="P25" s="26">
        <f t="shared" si="6"/>
        <v>0.1161694002898484</v>
      </c>
      <c r="Q25" s="26">
        <f t="shared" si="6"/>
        <v>9.9187653120939509E-2</v>
      </c>
      <c r="R25" s="26">
        <f t="shared" si="6"/>
        <v>0.12608861390493506</v>
      </c>
      <c r="S25" s="19">
        <f t="shared" si="6"/>
        <v>0.11376564277588169</v>
      </c>
      <c r="T25" s="51"/>
    </row>
    <row r="26" spans="1:20" ht="24" customHeight="1" x14ac:dyDescent="0.35">
      <c r="A26" s="23"/>
      <c r="B26" s="23"/>
      <c r="C26" s="24" t="s">
        <v>18</v>
      </c>
      <c r="D26" s="15">
        <v>99</v>
      </c>
      <c r="E26" s="15">
        <v>106</v>
      </c>
      <c r="F26" s="15">
        <v>133</v>
      </c>
      <c r="G26" s="21">
        <f>(+D26+E26+F26)/3</f>
        <v>112.66666666666667</v>
      </c>
      <c r="H26" s="25">
        <v>101</v>
      </c>
      <c r="I26" s="25">
        <v>100</v>
      </c>
      <c r="J26" s="25">
        <v>129</v>
      </c>
      <c r="K26" s="21">
        <f>(+H26+I26+J26)/3</f>
        <v>110</v>
      </c>
      <c r="L26" s="26">
        <f t="shared" si="6"/>
        <v>0.11678935447338619</v>
      </c>
      <c r="M26" s="26">
        <f t="shared" si="6"/>
        <v>0.10864551837236713</v>
      </c>
      <c r="N26" s="26">
        <f t="shared" si="6"/>
        <v>0.13386072445826666</v>
      </c>
      <c r="O26" s="22">
        <f t="shared" si="6"/>
        <v>0.11999005999502999</v>
      </c>
      <c r="P26" s="26">
        <f t="shared" si="6"/>
        <v>0.1161694002898484</v>
      </c>
      <c r="Q26" s="26">
        <f t="shared" si="6"/>
        <v>9.9187653120939509E-2</v>
      </c>
      <c r="R26" s="26">
        <f t="shared" si="6"/>
        <v>0.12608861390493506</v>
      </c>
      <c r="S26" s="22">
        <f t="shared" si="6"/>
        <v>0.11376564277588169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1453</v>
      </c>
      <c r="E29" s="29">
        <v>1562</v>
      </c>
      <c r="F29" s="29">
        <v>1561</v>
      </c>
      <c r="G29" s="16">
        <f>(+D29+E29+F29)/3</f>
        <v>1525.3333333333333</v>
      </c>
      <c r="H29" s="30">
        <v>1529</v>
      </c>
      <c r="I29" s="30">
        <v>1741</v>
      </c>
      <c r="J29" s="30">
        <v>1752</v>
      </c>
      <c r="K29" s="16">
        <f>(+H29+I29+J29)/3</f>
        <v>1674</v>
      </c>
      <c r="L29" s="31">
        <f t="shared" ref="L29:S32" si="7">(+D29/D$54)*100</f>
        <v>1.7140902227255568</v>
      </c>
      <c r="M29" s="31">
        <f t="shared" si="7"/>
        <v>1.6009839594116744</v>
      </c>
      <c r="N29" s="31">
        <f t="shared" si="7"/>
        <v>1.5711021870628137</v>
      </c>
      <c r="O29" s="19">
        <f t="shared" si="7"/>
        <v>1.6244808122404057</v>
      </c>
      <c r="P29" s="31">
        <f t="shared" si="7"/>
        <v>1.7586436934968137</v>
      </c>
      <c r="Q29" s="31">
        <f t="shared" si="7"/>
        <v>1.7268570408355568</v>
      </c>
      <c r="R29" s="31">
        <f t="shared" si="7"/>
        <v>1.7124593144298157</v>
      </c>
      <c r="S29" s="19">
        <f t="shared" si="7"/>
        <v>1.7313062364256906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430</v>
      </c>
      <c r="E30" s="29">
        <v>458</v>
      </c>
      <c r="F30" s="29">
        <v>459</v>
      </c>
      <c r="G30" s="21">
        <f>(+D30+E30+F30)/3</f>
        <v>449</v>
      </c>
      <c r="H30" s="30">
        <v>559</v>
      </c>
      <c r="I30" s="30">
        <v>640</v>
      </c>
      <c r="J30" s="30">
        <v>645</v>
      </c>
      <c r="K30" s="21">
        <f>(+H30+I30+J30)/3</f>
        <v>614.66666666666663</v>
      </c>
      <c r="L30" s="31">
        <f t="shared" si="7"/>
        <v>0.50726689316723295</v>
      </c>
      <c r="M30" s="31">
        <f t="shared" si="7"/>
        <v>0.46943063598626555</v>
      </c>
      <c r="N30" s="31">
        <f t="shared" si="7"/>
        <v>0.46197047012289016</v>
      </c>
      <c r="O30" s="22">
        <f t="shared" si="7"/>
        <v>0.47818523909261945</v>
      </c>
      <c r="P30" s="31">
        <f t="shared" si="7"/>
        <v>0.64295737388143825</v>
      </c>
      <c r="Q30" s="31">
        <f t="shared" si="7"/>
        <v>0.63480097997401286</v>
      </c>
      <c r="R30" s="31">
        <f t="shared" si="7"/>
        <v>0.63044306952467521</v>
      </c>
      <c r="S30" s="22">
        <f t="shared" si="7"/>
        <v>0.63570862205674505</v>
      </c>
    </row>
    <row r="31" spans="1:20" ht="24" customHeight="1" x14ac:dyDescent="0.35">
      <c r="A31" s="27"/>
      <c r="B31" s="33"/>
      <c r="C31" s="32" t="s">
        <v>54</v>
      </c>
      <c r="D31" s="29">
        <v>586</v>
      </c>
      <c r="E31" s="29">
        <v>647</v>
      </c>
      <c r="F31" s="29">
        <v>648</v>
      </c>
      <c r="G31" s="21">
        <f>(+D31+E31+F31)/3</f>
        <v>627</v>
      </c>
      <c r="H31" s="30">
        <v>418</v>
      </c>
      <c r="I31" s="30">
        <v>464</v>
      </c>
      <c r="J31" s="30">
        <v>462</v>
      </c>
      <c r="K31" s="21">
        <f>(+H31+I31+J31)/3</f>
        <v>448</v>
      </c>
      <c r="L31" s="31">
        <f t="shared" si="7"/>
        <v>0.69129860324650816</v>
      </c>
      <c r="M31" s="31">
        <f t="shared" si="7"/>
        <v>0.66314764515963709</v>
      </c>
      <c r="N31" s="31">
        <f t="shared" si="7"/>
        <v>0.65219360487937439</v>
      </c>
      <c r="O31" s="22">
        <f t="shared" si="7"/>
        <v>0.66775533387766683</v>
      </c>
      <c r="P31" s="31">
        <f t="shared" si="7"/>
        <v>0.48078029030848152</v>
      </c>
      <c r="Q31" s="31">
        <f t="shared" si="7"/>
        <v>0.46023071048115932</v>
      </c>
      <c r="R31" s="31">
        <f t="shared" si="7"/>
        <v>0.4515731753804651</v>
      </c>
      <c r="S31" s="22">
        <f t="shared" si="7"/>
        <v>0.46333643603268188</v>
      </c>
    </row>
    <row r="32" spans="1:20" ht="24" customHeight="1" x14ac:dyDescent="0.35">
      <c r="A32" s="27"/>
      <c r="B32" s="33"/>
      <c r="C32" s="32" t="s">
        <v>55</v>
      </c>
      <c r="D32" s="29">
        <v>437</v>
      </c>
      <c r="E32" s="29">
        <v>457</v>
      </c>
      <c r="F32" s="29">
        <v>454</v>
      </c>
      <c r="G32" s="21">
        <f>(+D32+E32+F32)/3</f>
        <v>449.33333333333331</v>
      </c>
      <c r="H32" s="30">
        <v>552</v>
      </c>
      <c r="I32" s="30">
        <v>637</v>
      </c>
      <c r="J32" s="30">
        <v>645</v>
      </c>
      <c r="K32" s="21">
        <f>(+H32+I32+J32)/3</f>
        <v>611.33333333333337</v>
      </c>
      <c r="L32" s="31">
        <f t="shared" si="7"/>
        <v>0.51552472631181578</v>
      </c>
      <c r="M32" s="31">
        <f t="shared" si="7"/>
        <v>0.46840567826577151</v>
      </c>
      <c r="N32" s="31">
        <f t="shared" si="7"/>
        <v>0.45693811206054935</v>
      </c>
      <c r="O32" s="22">
        <f t="shared" si="7"/>
        <v>0.47854023927011957</v>
      </c>
      <c r="P32" s="31">
        <f t="shared" si="7"/>
        <v>0.63490602930689422</v>
      </c>
      <c r="Q32" s="31">
        <f t="shared" si="7"/>
        <v>0.63182535038038456</v>
      </c>
      <c r="R32" s="31">
        <f t="shared" si="7"/>
        <v>0.63044306952467521</v>
      </c>
      <c r="S32" s="22">
        <f t="shared" si="7"/>
        <v>0.63226117833626383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2901</v>
      </c>
      <c r="E34" s="15">
        <v>2937</v>
      </c>
      <c r="F34" s="15">
        <v>3188</v>
      </c>
      <c r="G34" s="16">
        <f>(+D34+E34+F34)/3</f>
        <v>3008.6666666666665</v>
      </c>
      <c r="H34" s="25">
        <v>2834</v>
      </c>
      <c r="I34" s="25">
        <v>3157</v>
      </c>
      <c r="J34" s="25">
        <v>3055</v>
      </c>
      <c r="K34" s="16">
        <f>(+H34+I34+J34)/3</f>
        <v>3015.3333333333335</v>
      </c>
      <c r="L34" s="26">
        <f t="shared" ref="L34:S36" si="8">(+D34/D$54)*100</f>
        <v>3.4222819932049826</v>
      </c>
      <c r="M34" s="26">
        <f t="shared" si="8"/>
        <v>3.0103008250909653</v>
      </c>
      <c r="N34" s="26">
        <f t="shared" si="8"/>
        <v>3.2086315005485271</v>
      </c>
      <c r="O34" s="19">
        <f t="shared" si="8"/>
        <v>3.2042316021157999</v>
      </c>
      <c r="P34" s="26">
        <f t="shared" si="8"/>
        <v>3.2596443606082213</v>
      </c>
      <c r="Q34" s="26">
        <f t="shared" si="8"/>
        <v>3.1313542090280602</v>
      </c>
      <c r="R34" s="26">
        <f t="shared" si="8"/>
        <v>2.9860520579812135</v>
      </c>
      <c r="S34" s="19">
        <f t="shared" si="8"/>
        <v>3.118557589547351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2900</v>
      </c>
      <c r="E35" s="15">
        <v>2929</v>
      </c>
      <c r="F35" s="15">
        <v>3187</v>
      </c>
      <c r="G35" s="21">
        <f>(+D35+E35+F35)/3</f>
        <v>3005.3333333333335</v>
      </c>
      <c r="H35" s="25">
        <v>2834</v>
      </c>
      <c r="I35" s="25">
        <v>3157</v>
      </c>
      <c r="J35" s="25">
        <v>3055</v>
      </c>
      <c r="K35" s="21">
        <f>(+H35+I35+J35)/3</f>
        <v>3015.3333333333335</v>
      </c>
      <c r="L35" s="26">
        <f t="shared" si="8"/>
        <v>3.4211023027557568</v>
      </c>
      <c r="M35" s="26">
        <f t="shared" si="8"/>
        <v>3.0021011633270129</v>
      </c>
      <c r="N35" s="26">
        <f t="shared" si="8"/>
        <v>3.2076250289360591</v>
      </c>
      <c r="O35" s="22">
        <f t="shared" si="8"/>
        <v>3.2006816003407996</v>
      </c>
      <c r="P35" s="26">
        <f t="shared" si="8"/>
        <v>3.2596443606082213</v>
      </c>
      <c r="Q35" s="26">
        <f t="shared" si="8"/>
        <v>3.1313542090280602</v>
      </c>
      <c r="R35" s="26">
        <f t="shared" si="8"/>
        <v>2.9860520579812135</v>
      </c>
      <c r="S35" s="22">
        <f t="shared" si="8"/>
        <v>3.118557589547351</v>
      </c>
    </row>
    <row r="36" spans="1:20" ht="24" customHeight="1" x14ac:dyDescent="0.35">
      <c r="A36" s="23"/>
      <c r="B36" s="34"/>
      <c r="C36" s="24" t="s">
        <v>24</v>
      </c>
      <c r="D36" s="15">
        <v>1</v>
      </c>
      <c r="E36" s="15">
        <v>8</v>
      </c>
      <c r="F36" s="15">
        <v>1</v>
      </c>
      <c r="G36" s="21">
        <f>(+D36+E36+F36)/3</f>
        <v>3.3333333333333335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1.179690449226123E-3</v>
      </c>
      <c r="M36" s="26">
        <f t="shared" si="8"/>
        <v>8.199661763952237E-3</v>
      </c>
      <c r="N36" s="26">
        <f t="shared" si="8"/>
        <v>1.0064716124681705E-3</v>
      </c>
      <c r="O36" s="22">
        <f t="shared" si="8"/>
        <v>3.5500017750008869E-3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233</v>
      </c>
      <c r="E38" s="29">
        <v>153</v>
      </c>
      <c r="F38" s="29">
        <v>223</v>
      </c>
      <c r="G38" s="16">
        <f>(+D38+E38+F38)/3</f>
        <v>203</v>
      </c>
      <c r="H38" s="30">
        <v>156</v>
      </c>
      <c r="I38" s="30">
        <v>250</v>
      </c>
      <c r="J38" s="30">
        <v>213</v>
      </c>
      <c r="K38" s="16">
        <f>(+H38+I38+J38)/3</f>
        <v>206.33333333333334</v>
      </c>
      <c r="L38" s="31">
        <f t="shared" ref="L38:S40" si="9">(+D38/D$54)*100</f>
        <v>0.27486787466968665</v>
      </c>
      <c r="M38" s="31">
        <f t="shared" si="9"/>
        <v>0.15681853123558653</v>
      </c>
      <c r="N38" s="31">
        <f t="shared" si="9"/>
        <v>0.22444316958040197</v>
      </c>
      <c r="O38" s="19">
        <f t="shared" si="9"/>
        <v>0.21619510809755402</v>
      </c>
      <c r="P38" s="31">
        <f t="shared" si="9"/>
        <v>0.17942996480412229</v>
      </c>
      <c r="Q38" s="31">
        <f t="shared" si="9"/>
        <v>0.24796913280234878</v>
      </c>
      <c r="R38" s="31">
        <f t="shared" si="9"/>
        <v>0.20819282761047414</v>
      </c>
      <c r="S38" s="19">
        <f t="shared" si="9"/>
        <v>0.21339676629779022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25</v>
      </c>
      <c r="E39" s="29">
        <v>27</v>
      </c>
      <c r="F39" s="29">
        <v>24</v>
      </c>
      <c r="G39" s="21">
        <f>(+D39+E39+F39)/3</f>
        <v>25.333333333333332</v>
      </c>
      <c r="H39" s="30">
        <v>76</v>
      </c>
      <c r="I39" s="30">
        <v>55</v>
      </c>
      <c r="J39" s="30">
        <v>68</v>
      </c>
      <c r="K39" s="21">
        <f>(+H39+I39+J39)/3</f>
        <v>66.333333333333329</v>
      </c>
      <c r="L39" s="31">
        <f t="shared" si="9"/>
        <v>2.9492261230653075E-2</v>
      </c>
      <c r="M39" s="31">
        <f t="shared" si="9"/>
        <v>2.76738584533388E-2</v>
      </c>
      <c r="N39" s="31">
        <f t="shared" si="9"/>
        <v>2.4155318699236088E-2</v>
      </c>
      <c r="O39" s="22">
        <f t="shared" si="9"/>
        <v>2.6980013490006741E-2</v>
      </c>
      <c r="P39" s="31">
        <f t="shared" si="9"/>
        <v>8.7414598237905733E-2</v>
      </c>
      <c r="Q39" s="31">
        <f t="shared" si="9"/>
        <v>5.4553209216516726E-2</v>
      </c>
      <c r="R39" s="31">
        <f t="shared" si="9"/>
        <v>6.6465315856864979E-2</v>
      </c>
      <c r="S39" s="22">
        <f t="shared" si="9"/>
        <v>6.8604130037577149E-2</v>
      </c>
    </row>
    <row r="40" spans="1:20" ht="24" customHeight="1" x14ac:dyDescent="0.35">
      <c r="A40" s="27"/>
      <c r="B40" s="33"/>
      <c r="C40" s="32" t="s">
        <v>19</v>
      </c>
      <c r="D40" s="29">
        <v>208</v>
      </c>
      <c r="E40" s="29">
        <v>126</v>
      </c>
      <c r="F40" s="29">
        <v>199</v>
      </c>
      <c r="G40" s="21">
        <f>(+D40+E40+F40)/3</f>
        <v>177.66666666666666</v>
      </c>
      <c r="H40" s="30">
        <v>80</v>
      </c>
      <c r="I40" s="30">
        <v>195</v>
      </c>
      <c r="J40" s="30">
        <v>145</v>
      </c>
      <c r="K40" s="21">
        <f>(+H40+I40+J40)/3</f>
        <v>140</v>
      </c>
      <c r="L40" s="31">
        <f t="shared" si="9"/>
        <v>0.24537561343903361</v>
      </c>
      <c r="M40" s="31">
        <f t="shared" si="9"/>
        <v>0.12914467278224773</v>
      </c>
      <c r="N40" s="31">
        <f t="shared" si="9"/>
        <v>0.20028785088116591</v>
      </c>
      <c r="O40" s="22">
        <f t="shared" si="9"/>
        <v>0.18921509460754726</v>
      </c>
      <c r="P40" s="31">
        <f t="shared" si="9"/>
        <v>9.2015366566216561E-2</v>
      </c>
      <c r="Q40" s="31">
        <f t="shared" si="9"/>
        <v>0.19341592358583204</v>
      </c>
      <c r="R40" s="31">
        <f t="shared" si="9"/>
        <v>0.14172751175360918</v>
      </c>
      <c r="S40" s="22">
        <f t="shared" si="9"/>
        <v>0.14479263626021308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20</v>
      </c>
      <c r="E42" s="15">
        <v>13</v>
      </c>
      <c r="F42" s="15">
        <v>62</v>
      </c>
      <c r="G42" s="16">
        <f>(+D42+E42+F42)/3</f>
        <v>31.666666666666668</v>
      </c>
      <c r="H42" s="25">
        <v>1</v>
      </c>
      <c r="I42" s="25">
        <v>26</v>
      </c>
      <c r="J42" s="25">
        <v>57</v>
      </c>
      <c r="K42" s="16">
        <f>(+H42+I42+J42)/3</f>
        <v>28</v>
      </c>
      <c r="L42" s="26">
        <f t="shared" ref="L42:S42" si="10">(+D42/D$54)*100</f>
        <v>2.3593808984522461E-2</v>
      </c>
      <c r="M42" s="26">
        <f t="shared" si="10"/>
        <v>1.3324450366422385E-2</v>
      </c>
      <c r="N42" s="26">
        <f t="shared" si="10"/>
        <v>6.2401239973026559E-2</v>
      </c>
      <c r="O42" s="19">
        <f t="shared" si="10"/>
        <v>3.3725016862508422E-2</v>
      </c>
      <c r="P42" s="26">
        <f t="shared" si="10"/>
        <v>1.150192082077707E-3</v>
      </c>
      <c r="Q42" s="26">
        <f t="shared" si="10"/>
        <v>2.5788789811444272E-2</v>
      </c>
      <c r="R42" s="26">
        <f t="shared" si="10"/>
        <v>5.5713573585901538E-2</v>
      </c>
      <c r="S42" s="19">
        <f t="shared" si="10"/>
        <v>2.8958527252042617E-2</v>
      </c>
      <c r="T42" s="51"/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3</v>
      </c>
      <c r="E44" s="29">
        <v>116</v>
      </c>
      <c r="F44" s="29">
        <v>109</v>
      </c>
      <c r="G44" s="16">
        <f>(+D44+E44+F44)/3</f>
        <v>76</v>
      </c>
      <c r="H44" s="30">
        <v>2</v>
      </c>
      <c r="I44" s="30">
        <v>134</v>
      </c>
      <c r="J44" s="42">
        <v>110</v>
      </c>
      <c r="K44" s="16">
        <f>(+H44+I44+J44)/3</f>
        <v>82</v>
      </c>
      <c r="L44" s="31">
        <f t="shared" ref="L44:S44" si="11">(+D44/D$54)*100</f>
        <v>3.5390713476783696E-3</v>
      </c>
      <c r="M44" s="31">
        <f t="shared" si="11"/>
        <v>0.11889509557730744</v>
      </c>
      <c r="N44" s="43">
        <f t="shared" si="11"/>
        <v>0.10970540575903057</v>
      </c>
      <c r="O44" s="19">
        <f t="shared" si="11"/>
        <v>8.0940040470020222E-2</v>
      </c>
      <c r="P44" s="31">
        <f t="shared" si="11"/>
        <v>2.300384164155414E-3</v>
      </c>
      <c r="Q44" s="31">
        <f t="shared" si="11"/>
        <v>0.13291145518205894</v>
      </c>
      <c r="R44" s="43">
        <f t="shared" si="11"/>
        <v>0.10751742270963453</v>
      </c>
      <c r="S44" s="19">
        <f t="shared" si="11"/>
        <v>8.4807115523839086E-2</v>
      </c>
      <c r="T44" s="51"/>
    </row>
    <row r="45" spans="1:20" ht="24" customHeight="1" x14ac:dyDescent="0.35">
      <c r="A45" s="23" t="s">
        <v>41</v>
      </c>
      <c r="B45" s="23"/>
      <c r="C45" s="35" t="s">
        <v>78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79</v>
      </c>
      <c r="D46" s="15">
        <v>269</v>
      </c>
      <c r="E46" s="15">
        <v>9</v>
      </c>
      <c r="F46" s="15">
        <v>5</v>
      </c>
      <c r="G46" s="16">
        <f>(+D46+E46+F46)/3</f>
        <v>94.333333333333329</v>
      </c>
      <c r="H46" s="25">
        <v>1</v>
      </c>
      <c r="I46" s="25">
        <v>2</v>
      </c>
      <c r="J46" s="25">
        <v>4</v>
      </c>
      <c r="K46" s="16">
        <f>(+H46+I46+J46)/3</f>
        <v>2.3333333333333335</v>
      </c>
      <c r="L46" s="26">
        <f t="shared" ref="L46:S46" si="12">(+D46/D$54)*100</f>
        <v>0.31733673084182712</v>
      </c>
      <c r="M46" s="26">
        <f t="shared" si="12"/>
        <v>9.224619484446266E-3</v>
      </c>
      <c r="N46" s="26">
        <f t="shared" si="12"/>
        <v>5.0323580623408519E-3</v>
      </c>
      <c r="O46" s="19">
        <f t="shared" si="12"/>
        <v>0.1004650502325251</v>
      </c>
      <c r="P46" s="26">
        <f t="shared" si="12"/>
        <v>1.150192082077707E-3</v>
      </c>
      <c r="Q46" s="26">
        <f t="shared" si="12"/>
        <v>1.9837530624187902E-3</v>
      </c>
      <c r="R46" s="26">
        <f t="shared" si="12"/>
        <v>3.909724462168529E-3</v>
      </c>
      <c r="S46" s="19">
        <f t="shared" si="12"/>
        <v>2.4132106043368846E-3</v>
      </c>
      <c r="T46" s="51"/>
    </row>
    <row r="47" spans="1:20" ht="24" customHeight="1" x14ac:dyDescent="0.35">
      <c r="A47" s="27" t="s">
        <v>44</v>
      </c>
      <c r="B47" s="27"/>
      <c r="C47" s="28" t="s">
        <v>33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34</v>
      </c>
      <c r="D48" s="29">
        <v>0</v>
      </c>
      <c r="E48" s="29">
        <v>0</v>
      </c>
      <c r="F48" s="29">
        <v>0</v>
      </c>
      <c r="G48" s="16">
        <f t="shared" ref="G48:G53" si="13">(+D48+E48+F48)/3</f>
        <v>0</v>
      </c>
      <c r="H48" s="30">
        <v>2</v>
      </c>
      <c r="I48" s="30">
        <v>4</v>
      </c>
      <c r="J48" s="30">
        <v>4</v>
      </c>
      <c r="K48" s="16">
        <f t="shared" ref="K48:K53" si="14">(+H48+I48+J48)/3</f>
        <v>3.3333333333333335</v>
      </c>
      <c r="L48" s="31">
        <f t="shared" ref="L48:S53" si="15">(+D48/D$54)*100</f>
        <v>0</v>
      </c>
      <c r="M48" s="31">
        <f t="shared" si="15"/>
        <v>0</v>
      </c>
      <c r="N48" s="31">
        <f t="shared" si="15"/>
        <v>0</v>
      </c>
      <c r="O48" s="19">
        <f t="shared" si="15"/>
        <v>0</v>
      </c>
      <c r="P48" s="31">
        <f t="shared" si="15"/>
        <v>2.300384164155414E-3</v>
      </c>
      <c r="Q48" s="31">
        <f t="shared" si="15"/>
        <v>3.9675061248375804E-3</v>
      </c>
      <c r="R48" s="31">
        <f t="shared" si="15"/>
        <v>3.909724462168529E-3</v>
      </c>
      <c r="S48" s="19">
        <f t="shared" si="15"/>
        <v>3.4474437204812637E-3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233</v>
      </c>
      <c r="E53" s="66">
        <v>292</v>
      </c>
      <c r="F53" s="66">
        <v>299</v>
      </c>
      <c r="G53" s="67">
        <f t="shared" si="13"/>
        <v>274.66666666666669</v>
      </c>
      <c r="H53" s="30">
        <v>266</v>
      </c>
      <c r="I53" s="30">
        <v>302</v>
      </c>
      <c r="J53" s="30">
        <v>357</v>
      </c>
      <c r="K53" s="67">
        <f t="shared" si="14"/>
        <v>308.33333333333331</v>
      </c>
      <c r="L53" s="31">
        <f t="shared" si="15"/>
        <v>0.27486787466968665</v>
      </c>
      <c r="M53" s="31">
        <f t="shared" si="15"/>
        <v>0.29928765438425664</v>
      </c>
      <c r="N53" s="31">
        <f t="shared" si="15"/>
        <v>0.3009350121279829</v>
      </c>
      <c r="O53" s="68">
        <f t="shared" si="15"/>
        <v>0.29252014626007306</v>
      </c>
      <c r="P53" s="31">
        <f t="shared" si="15"/>
        <v>0.30595109383267005</v>
      </c>
      <c r="Q53" s="31">
        <f t="shared" si="15"/>
        <v>0.29954671242523728</v>
      </c>
      <c r="R53" s="31">
        <f t="shared" si="15"/>
        <v>0.34894290824854118</v>
      </c>
      <c r="S53" s="68">
        <f t="shared" si="15"/>
        <v>0.31888854414451689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84768</v>
      </c>
      <c r="E54" s="46">
        <v>97565</v>
      </c>
      <c r="F54" s="46">
        <v>99357</v>
      </c>
      <c r="G54" s="70">
        <f>G13+G23+G29+G25+G34+G48+G38+G21+G44+G46+G49+G9+G53+G42</f>
        <v>93896.666666666686</v>
      </c>
      <c r="H54" s="46">
        <v>86942</v>
      </c>
      <c r="I54" s="46">
        <v>100819</v>
      </c>
      <c r="J54" s="46">
        <v>102309</v>
      </c>
      <c r="K54" s="70">
        <f t="shared" ref="K54:S54" si="16">K13+K23+K29+K25+K34+K48+K38+K21+K44+K46+K49+K9+K53+K42</f>
        <v>96689.999999999985</v>
      </c>
      <c r="L54" s="71">
        <f t="shared" si="16"/>
        <v>100</v>
      </c>
      <c r="M54" s="71">
        <f t="shared" si="16"/>
        <v>100</v>
      </c>
      <c r="N54" s="71">
        <f t="shared" si="16"/>
        <v>100</v>
      </c>
      <c r="O54" s="72">
        <f t="shared" si="16"/>
        <v>99.999999999999972</v>
      </c>
      <c r="P54" s="71">
        <f t="shared" si="16"/>
        <v>100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110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65551</v>
      </c>
      <c r="E9" s="15">
        <v>62978</v>
      </c>
      <c r="F9" s="15">
        <v>82845</v>
      </c>
      <c r="G9" s="16">
        <f t="shared" ref="G9:G16" si="0">(+D9+E9+F9)/3</f>
        <v>70458</v>
      </c>
      <c r="H9" s="17">
        <v>67547</v>
      </c>
      <c r="I9" s="17">
        <v>65524</v>
      </c>
      <c r="J9" s="17">
        <v>84859</v>
      </c>
      <c r="K9" s="16">
        <f t="shared" ref="K9:K16" si="1">(+H9+I9+J9)/3</f>
        <v>72643.333333333328</v>
      </c>
      <c r="L9" s="18">
        <f t="shared" ref="L9:S16" si="2">(+D9/D$54)*100</f>
        <v>75.162821630050914</v>
      </c>
      <c r="M9" s="18">
        <f t="shared" si="2"/>
        <v>76.347149316878614</v>
      </c>
      <c r="N9" s="18">
        <f t="shared" si="2"/>
        <v>78.225768377319298</v>
      </c>
      <c r="O9" s="19">
        <f t="shared" si="2"/>
        <v>76.694266452834839</v>
      </c>
      <c r="P9" s="18">
        <f t="shared" si="2"/>
        <v>74.606242682630494</v>
      </c>
      <c r="Q9" s="18">
        <f t="shared" si="2"/>
        <v>76.230585771624689</v>
      </c>
      <c r="R9" s="18">
        <f t="shared" si="2"/>
        <v>77.963874903531661</v>
      </c>
      <c r="S9" s="19">
        <f t="shared" si="2"/>
        <v>76.376354976746796</v>
      </c>
      <c r="T9" s="51"/>
    </row>
    <row r="10" spans="1:20" ht="24" customHeight="1" x14ac:dyDescent="0.35">
      <c r="A10" s="13"/>
      <c r="B10" s="13"/>
      <c r="C10" s="20" t="s">
        <v>73</v>
      </c>
      <c r="D10" s="15">
        <v>64925</v>
      </c>
      <c r="E10" s="15">
        <v>62401</v>
      </c>
      <c r="F10" s="15">
        <v>82124</v>
      </c>
      <c r="G10" s="21">
        <f t="shared" si="0"/>
        <v>69816.666666666672</v>
      </c>
      <c r="H10" s="17">
        <v>64925</v>
      </c>
      <c r="I10" s="17">
        <v>62401</v>
      </c>
      <c r="J10" s="17">
        <v>82124</v>
      </c>
      <c r="K10" s="21">
        <f t="shared" si="1"/>
        <v>69816.666666666672</v>
      </c>
      <c r="L10" s="18">
        <f t="shared" si="2"/>
        <v>74.445030500389848</v>
      </c>
      <c r="M10" s="18">
        <f t="shared" si="2"/>
        <v>75.647662112524088</v>
      </c>
      <c r="N10" s="18">
        <f t="shared" si="2"/>
        <v>77.544969548179978</v>
      </c>
      <c r="O10" s="22">
        <f t="shared" si="2"/>
        <v>75.996168443357547</v>
      </c>
      <c r="P10" s="18">
        <f t="shared" si="2"/>
        <v>71.710221122622542</v>
      </c>
      <c r="Q10" s="18">
        <f t="shared" si="2"/>
        <v>72.597289279274037</v>
      </c>
      <c r="R10" s="18">
        <f t="shared" si="2"/>
        <v>75.45110433280658</v>
      </c>
      <c r="S10" s="22">
        <f t="shared" si="2"/>
        <v>73.404430550542003</v>
      </c>
    </row>
    <row r="11" spans="1:20" ht="24" customHeight="1" x14ac:dyDescent="0.35">
      <c r="A11" s="13"/>
      <c r="B11" s="13"/>
      <c r="C11" s="20" t="s">
        <v>74</v>
      </c>
      <c r="D11" s="15">
        <v>43</v>
      </c>
      <c r="E11" s="15">
        <v>47</v>
      </c>
      <c r="F11" s="15">
        <v>55</v>
      </c>
      <c r="G11" s="21">
        <f t="shared" si="0"/>
        <v>48.333333333333336</v>
      </c>
      <c r="H11" s="17">
        <v>27</v>
      </c>
      <c r="I11" s="17">
        <v>26</v>
      </c>
      <c r="J11" s="17">
        <v>25</v>
      </c>
      <c r="K11" s="21">
        <f t="shared" si="1"/>
        <v>26</v>
      </c>
      <c r="L11" s="18">
        <f t="shared" si="2"/>
        <v>4.9305141494289773E-2</v>
      </c>
      <c r="M11" s="18">
        <f t="shared" si="2"/>
        <v>5.6977293942222597E-2</v>
      </c>
      <c r="N11" s="18">
        <f t="shared" si="2"/>
        <v>5.1933336480808272E-2</v>
      </c>
      <c r="O11" s="22">
        <f t="shared" si="2"/>
        <v>5.2611336473081131E-2</v>
      </c>
      <c r="P11" s="18">
        <f t="shared" si="2"/>
        <v>2.9821732311294702E-2</v>
      </c>
      <c r="Q11" s="18">
        <f t="shared" si="2"/>
        <v>3.0248385783258679E-2</v>
      </c>
      <c r="R11" s="18">
        <f t="shared" si="2"/>
        <v>2.2968652383227373E-2</v>
      </c>
      <c r="S11" s="22">
        <f t="shared" si="2"/>
        <v>2.733609731650645E-2</v>
      </c>
    </row>
    <row r="12" spans="1:20" ht="24" customHeight="1" x14ac:dyDescent="0.35">
      <c r="A12" s="13"/>
      <c r="B12" s="13"/>
      <c r="C12" s="20" t="s">
        <v>75</v>
      </c>
      <c r="D12" s="15">
        <v>583</v>
      </c>
      <c r="E12" s="15">
        <v>530</v>
      </c>
      <c r="F12" s="15">
        <v>666</v>
      </c>
      <c r="G12" s="21">
        <f t="shared" si="0"/>
        <v>593</v>
      </c>
      <c r="H12" s="17">
        <v>2595</v>
      </c>
      <c r="I12" s="17">
        <v>3097</v>
      </c>
      <c r="J12" s="17">
        <v>2710</v>
      </c>
      <c r="K12" s="21">
        <f t="shared" si="1"/>
        <v>2800.6666666666665</v>
      </c>
      <c r="L12" s="18">
        <f t="shared" si="2"/>
        <v>0.66848598816676608</v>
      </c>
      <c r="M12" s="18">
        <f t="shared" si="2"/>
        <v>0.64250991041229744</v>
      </c>
      <c r="N12" s="18">
        <f t="shared" si="2"/>
        <v>0.62886549265851477</v>
      </c>
      <c r="O12" s="22">
        <f t="shared" si="2"/>
        <v>0.64548667300421614</v>
      </c>
      <c r="P12" s="18">
        <f t="shared" si="2"/>
        <v>2.8661998276966578</v>
      </c>
      <c r="Q12" s="18">
        <f t="shared" si="2"/>
        <v>3.6030481065673898</v>
      </c>
      <c r="R12" s="18">
        <f t="shared" si="2"/>
        <v>2.4898019183418474</v>
      </c>
      <c r="S12" s="22">
        <f t="shared" si="2"/>
        <v>2.944588328888297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15038</v>
      </c>
      <c r="E13" s="29">
        <v>12888</v>
      </c>
      <c r="F13" s="29">
        <v>15177</v>
      </c>
      <c r="G13" s="16">
        <f t="shared" si="0"/>
        <v>14367.666666666666</v>
      </c>
      <c r="H13" s="30">
        <v>15038</v>
      </c>
      <c r="I13" s="30">
        <v>12888</v>
      </c>
      <c r="J13" s="30">
        <v>15177</v>
      </c>
      <c r="K13" s="16">
        <f t="shared" si="1"/>
        <v>14367.666666666666</v>
      </c>
      <c r="L13" s="31">
        <f t="shared" si="2"/>
        <v>17.243039948630923</v>
      </c>
      <c r="M13" s="31">
        <f t="shared" si="2"/>
        <v>15.623901368667337</v>
      </c>
      <c r="N13" s="31">
        <f t="shared" si="2"/>
        <v>14.330768141258677</v>
      </c>
      <c r="O13" s="19">
        <f t="shared" si="2"/>
        <v>15.639354731029076</v>
      </c>
      <c r="P13" s="31">
        <f t="shared" si="2"/>
        <v>16.60960038878703</v>
      </c>
      <c r="Q13" s="31">
        <f t="shared" si="2"/>
        <v>14.993892152870689</v>
      </c>
      <c r="R13" s="31">
        <f t="shared" si="2"/>
        <v>13.943809488809672</v>
      </c>
      <c r="S13" s="19">
        <f t="shared" si="2"/>
        <v>15.105997469658686</v>
      </c>
      <c r="T13" s="51"/>
    </row>
    <row r="14" spans="1:20" ht="24" customHeight="1" x14ac:dyDescent="0.35">
      <c r="A14" s="27"/>
      <c r="B14" s="27"/>
      <c r="C14" s="32" t="s">
        <v>6</v>
      </c>
      <c r="D14" s="29">
        <v>8410</v>
      </c>
      <c r="E14" s="29">
        <v>7506</v>
      </c>
      <c r="F14" s="29">
        <v>7932</v>
      </c>
      <c r="G14" s="21">
        <f t="shared" si="0"/>
        <v>7949.333333333333</v>
      </c>
      <c r="H14" s="30">
        <v>8410</v>
      </c>
      <c r="I14" s="30">
        <v>7506</v>
      </c>
      <c r="J14" s="30">
        <v>7932</v>
      </c>
      <c r="K14" s="21">
        <f t="shared" si="1"/>
        <v>7949.333333333333</v>
      </c>
      <c r="L14" s="31">
        <f t="shared" si="2"/>
        <v>9.6431683713250482</v>
      </c>
      <c r="M14" s="31">
        <f t="shared" si="2"/>
        <v>9.0993950708579323</v>
      </c>
      <c r="N14" s="31">
        <f t="shared" si="2"/>
        <v>7.4897313630140223</v>
      </c>
      <c r="O14" s="22">
        <f t="shared" si="2"/>
        <v>8.6529320842071638</v>
      </c>
      <c r="P14" s="31">
        <f t="shared" si="2"/>
        <v>9.2889173606662396</v>
      </c>
      <c r="Q14" s="31">
        <f t="shared" si="2"/>
        <v>8.7324762957361415</v>
      </c>
      <c r="R14" s="31">
        <f t="shared" si="2"/>
        <v>7.2874940281503804</v>
      </c>
      <c r="S14" s="22">
        <f t="shared" si="2"/>
        <v>8.3578365231287925</v>
      </c>
    </row>
    <row r="15" spans="1:20" ht="24" customHeight="1" x14ac:dyDescent="0.35">
      <c r="A15" s="27"/>
      <c r="B15" s="27"/>
      <c r="C15" s="32" t="s">
        <v>7</v>
      </c>
      <c r="D15" s="29">
        <v>5487</v>
      </c>
      <c r="E15" s="29">
        <v>4496</v>
      </c>
      <c r="F15" s="29">
        <v>6138</v>
      </c>
      <c r="G15" s="21">
        <f t="shared" si="0"/>
        <v>5373.666666666667</v>
      </c>
      <c r="H15" s="30">
        <v>5487</v>
      </c>
      <c r="I15" s="30">
        <v>4496</v>
      </c>
      <c r="J15" s="30">
        <v>6138</v>
      </c>
      <c r="K15" s="21">
        <f t="shared" si="1"/>
        <v>5373.666666666667</v>
      </c>
      <c r="L15" s="31">
        <f t="shared" si="2"/>
        <v>6.2915653809108836</v>
      </c>
      <c r="M15" s="31">
        <f t="shared" si="2"/>
        <v>5.4504236928560168</v>
      </c>
      <c r="N15" s="31">
        <f t="shared" si="2"/>
        <v>5.7957603512582025</v>
      </c>
      <c r="O15" s="22">
        <f t="shared" si="2"/>
        <v>5.8492921053968345</v>
      </c>
      <c r="P15" s="31">
        <f t="shared" si="2"/>
        <v>6.0604387108175573</v>
      </c>
      <c r="Q15" s="31">
        <f t="shared" si="2"/>
        <v>5.2306439415973474</v>
      </c>
      <c r="R15" s="31">
        <f t="shared" si="2"/>
        <v>5.6392635331299843</v>
      </c>
      <c r="S15" s="22">
        <f t="shared" si="2"/>
        <v>5.6498105748641088</v>
      </c>
    </row>
    <row r="16" spans="1:20" ht="24" customHeight="1" x14ac:dyDescent="0.35">
      <c r="A16" s="27"/>
      <c r="B16" s="27"/>
      <c r="C16" s="32" t="s">
        <v>8</v>
      </c>
      <c r="D16" s="29">
        <v>1141</v>
      </c>
      <c r="E16" s="29">
        <v>886</v>
      </c>
      <c r="F16" s="29">
        <v>1107</v>
      </c>
      <c r="G16" s="21">
        <f t="shared" si="0"/>
        <v>1044.6666666666667</v>
      </c>
      <c r="H16" s="30">
        <v>1141</v>
      </c>
      <c r="I16" s="30">
        <v>886</v>
      </c>
      <c r="J16" s="30">
        <v>1107</v>
      </c>
      <c r="K16" s="21">
        <f t="shared" si="1"/>
        <v>1044.6666666666667</v>
      </c>
      <c r="L16" s="31">
        <f t="shared" si="2"/>
        <v>1.3083061963949916</v>
      </c>
      <c r="M16" s="31">
        <f t="shared" si="2"/>
        <v>1.0740826049533878</v>
      </c>
      <c r="N16" s="31">
        <f t="shared" si="2"/>
        <v>1.0452764269864501</v>
      </c>
      <c r="O16" s="22">
        <f t="shared" si="2"/>
        <v>1.1371305414250779</v>
      </c>
      <c r="P16" s="31">
        <f t="shared" si="2"/>
        <v>1.2602443173032318</v>
      </c>
      <c r="Q16" s="31">
        <f t="shared" si="2"/>
        <v>1.0307719155371997</v>
      </c>
      <c r="R16" s="31">
        <f t="shared" si="2"/>
        <v>1.017051927529308</v>
      </c>
      <c r="S16" s="22">
        <f t="shared" si="2"/>
        <v>1.0983503716657848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993</v>
      </c>
      <c r="E18" s="29">
        <v>732</v>
      </c>
      <c r="F18" s="29">
        <v>927</v>
      </c>
      <c r="G18" s="21">
        <f>(+D18+E18+F18)/3</f>
        <v>884</v>
      </c>
      <c r="H18" s="30">
        <v>993</v>
      </c>
      <c r="I18" s="30">
        <v>732</v>
      </c>
      <c r="J18" s="30">
        <v>927</v>
      </c>
      <c r="K18" s="21">
        <f>(+H18+I18+J18)/3</f>
        <v>884</v>
      </c>
      <c r="L18" s="31">
        <f t="shared" ref="L18:S19" si="3">(+D18/D$54)*100</f>
        <v>1.1386047791588314</v>
      </c>
      <c r="M18" s="31">
        <f t="shared" si="3"/>
        <v>0.8873910460788712</v>
      </c>
      <c r="N18" s="31">
        <f t="shared" si="3"/>
        <v>0.87531278032198667</v>
      </c>
      <c r="O18" s="22">
        <f t="shared" si="3"/>
        <v>0.96224320225249071</v>
      </c>
      <c r="P18" s="31">
        <f t="shared" si="3"/>
        <v>1.0967770438931719</v>
      </c>
      <c r="Q18" s="31">
        <f t="shared" si="3"/>
        <v>0.85160839974405211</v>
      </c>
      <c r="R18" s="31">
        <f t="shared" si="3"/>
        <v>0.85167763037007094</v>
      </c>
      <c r="S18" s="22">
        <f t="shared" si="3"/>
        <v>0.92942730876121926</v>
      </c>
    </row>
    <row r="19" spans="1:20" ht="24" customHeight="1" x14ac:dyDescent="0.35">
      <c r="A19" s="27"/>
      <c r="B19" s="27"/>
      <c r="C19" s="32" t="s">
        <v>11</v>
      </c>
      <c r="D19" s="29">
        <v>9</v>
      </c>
      <c r="E19" s="29">
        <v>12</v>
      </c>
      <c r="F19" s="29">
        <v>18</v>
      </c>
      <c r="G19" s="21">
        <f>(+D19+E19+F19)/3</f>
        <v>13</v>
      </c>
      <c r="H19" s="30">
        <v>9</v>
      </c>
      <c r="I19" s="30">
        <v>12</v>
      </c>
      <c r="J19" s="30">
        <v>18</v>
      </c>
      <c r="K19" s="21">
        <f>(+H19+I19+J19)/3</f>
        <v>13</v>
      </c>
      <c r="L19" s="31">
        <f t="shared" si="3"/>
        <v>1.0319680777874604E-2</v>
      </c>
      <c r="M19" s="31">
        <f t="shared" si="3"/>
        <v>1.454739419801428E-2</v>
      </c>
      <c r="N19" s="31">
        <f t="shared" si="3"/>
        <v>1.6996364666446342E-2</v>
      </c>
      <c r="O19" s="22">
        <f t="shared" si="3"/>
        <v>1.4150635327242513E-2</v>
      </c>
      <c r="P19" s="31">
        <f t="shared" si="3"/>
        <v>9.9405774370982351E-3</v>
      </c>
      <c r="Q19" s="31">
        <f t="shared" si="3"/>
        <v>1.3960793438427084E-2</v>
      </c>
      <c r="R19" s="31">
        <f t="shared" si="3"/>
        <v>1.6537429715923709E-2</v>
      </c>
      <c r="S19" s="22">
        <f t="shared" si="3"/>
        <v>1.3668048658253225E-2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545</v>
      </c>
      <c r="E21" s="15">
        <v>570</v>
      </c>
      <c r="F21" s="15">
        <v>635</v>
      </c>
      <c r="G21" s="16">
        <f>(+D21+E21+F21)/3</f>
        <v>583.33333333333337</v>
      </c>
      <c r="H21" s="25">
        <v>926</v>
      </c>
      <c r="I21" s="25">
        <v>998</v>
      </c>
      <c r="J21" s="25">
        <v>1083</v>
      </c>
      <c r="K21" s="16">
        <f>(+H21+I21+J21)/3</f>
        <v>1002.3333333333334</v>
      </c>
      <c r="L21" s="26">
        <f t="shared" ref="L21:S21" si="4">(+D21/D$54)*100</f>
        <v>0.62491400266018438</v>
      </c>
      <c r="M21" s="26">
        <f t="shared" si="4"/>
        <v>0.69100122440567835</v>
      </c>
      <c r="N21" s="26">
        <f t="shared" si="4"/>
        <v>0.59959397573296824</v>
      </c>
      <c r="O21" s="19">
        <f t="shared" si="4"/>
        <v>0.6349644057096</v>
      </c>
      <c r="P21" s="26">
        <f t="shared" si="4"/>
        <v>1.0227749674169961</v>
      </c>
      <c r="Q21" s="26">
        <f t="shared" si="4"/>
        <v>1.1610726542958525</v>
      </c>
      <c r="R21" s="26">
        <f t="shared" si="4"/>
        <v>0.99500202124140968</v>
      </c>
      <c r="S21" s="19">
        <f t="shared" si="4"/>
        <v>1.0538415978299345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1358</v>
      </c>
      <c r="E23" s="29">
        <v>1329</v>
      </c>
      <c r="F23" s="29">
        <v>1588</v>
      </c>
      <c r="G23" s="16">
        <f>(+D23+E23+F23)/3</f>
        <v>1425</v>
      </c>
      <c r="H23" s="30">
        <v>1315</v>
      </c>
      <c r="I23" s="30">
        <v>1264</v>
      </c>
      <c r="J23" s="30">
        <v>1586</v>
      </c>
      <c r="K23" s="16">
        <f>(+H23+I23+J23)/3</f>
        <v>1388.3333333333333</v>
      </c>
      <c r="L23" s="31">
        <f t="shared" ref="L23:S23" si="5">(+D23/D$54)*100</f>
        <v>1.5571251662615238</v>
      </c>
      <c r="M23" s="31">
        <f t="shared" si="5"/>
        <v>1.6111239074300814</v>
      </c>
      <c r="N23" s="31">
        <f t="shared" si="5"/>
        <v>1.4994570605731552</v>
      </c>
      <c r="O23" s="19">
        <f t="shared" si="5"/>
        <v>1.5511273339477369</v>
      </c>
      <c r="P23" s="31">
        <f t="shared" si="5"/>
        <v>1.4524288144204642</v>
      </c>
      <c r="Q23" s="31">
        <f t="shared" si="5"/>
        <v>1.4705369088476528</v>
      </c>
      <c r="R23" s="31">
        <f t="shared" si="5"/>
        <v>1.4571313071919445</v>
      </c>
      <c r="S23" s="19">
        <f t="shared" si="5"/>
        <v>1.4596775041442225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103</v>
      </c>
      <c r="E25" s="15">
        <v>100</v>
      </c>
      <c r="F25" s="15">
        <v>129</v>
      </c>
      <c r="G25" s="16">
        <f>(+D25+E25+F25)/3</f>
        <v>110.66666666666667</v>
      </c>
      <c r="H25" s="25">
        <v>105</v>
      </c>
      <c r="I25" s="25">
        <v>102</v>
      </c>
      <c r="J25" s="25">
        <v>131</v>
      </c>
      <c r="K25" s="16">
        <f>(+H25+I25+J25)/3</f>
        <v>112.66666666666667</v>
      </c>
      <c r="L25" s="26">
        <f t="shared" ref="L25:S27" si="6">(+D25/D$54)*100</f>
        <v>0.11810301334678713</v>
      </c>
      <c r="M25" s="26">
        <f t="shared" si="6"/>
        <v>0.12122828498345234</v>
      </c>
      <c r="N25" s="26">
        <f t="shared" si="6"/>
        <v>0.12180728010953214</v>
      </c>
      <c r="O25" s="19">
        <f t="shared" si="6"/>
        <v>0.12046181868319267</v>
      </c>
      <c r="P25" s="26">
        <f t="shared" si="6"/>
        <v>0.11597340343281275</v>
      </c>
      <c r="Q25" s="26">
        <f t="shared" si="6"/>
        <v>0.11866674422663021</v>
      </c>
      <c r="R25" s="26">
        <f t="shared" si="6"/>
        <v>0.12035573848811143</v>
      </c>
      <c r="S25" s="19">
        <f t="shared" si="6"/>
        <v>0.11845642170486127</v>
      </c>
      <c r="T25" s="51"/>
    </row>
    <row r="26" spans="1:20" ht="24" customHeight="1" x14ac:dyDescent="0.35">
      <c r="A26" s="23"/>
      <c r="B26" s="23"/>
      <c r="C26" s="24" t="s">
        <v>18</v>
      </c>
      <c r="D26" s="15">
        <v>103</v>
      </c>
      <c r="E26" s="15">
        <v>100</v>
      </c>
      <c r="F26" s="15">
        <v>129</v>
      </c>
      <c r="G26" s="21">
        <f>(+D26+E26+F26)/3</f>
        <v>110.66666666666667</v>
      </c>
      <c r="H26" s="25">
        <v>105</v>
      </c>
      <c r="I26" s="25">
        <v>102</v>
      </c>
      <c r="J26" s="25">
        <v>131</v>
      </c>
      <c r="K26" s="21">
        <f>(+H26+I26+J26)/3</f>
        <v>112.66666666666667</v>
      </c>
      <c r="L26" s="26">
        <f t="shared" si="6"/>
        <v>0.11810301334678713</v>
      </c>
      <c r="M26" s="26">
        <f t="shared" si="6"/>
        <v>0.12122828498345234</v>
      </c>
      <c r="N26" s="26">
        <f t="shared" si="6"/>
        <v>0.12180728010953214</v>
      </c>
      <c r="O26" s="22">
        <f t="shared" si="6"/>
        <v>0.12046181868319267</v>
      </c>
      <c r="P26" s="26">
        <f t="shared" si="6"/>
        <v>0.11597340343281275</v>
      </c>
      <c r="Q26" s="26">
        <f t="shared" si="6"/>
        <v>0.11866674422663021</v>
      </c>
      <c r="R26" s="26">
        <f t="shared" si="6"/>
        <v>0.12035573848811143</v>
      </c>
      <c r="S26" s="22">
        <f t="shared" si="6"/>
        <v>0.11845642170486127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1621</v>
      </c>
      <c r="E29" s="29">
        <v>1464</v>
      </c>
      <c r="F29" s="29">
        <v>1666</v>
      </c>
      <c r="G29" s="16">
        <f>(+D29+E29+F29)/3</f>
        <v>1583.6666666666667</v>
      </c>
      <c r="H29" s="30">
        <v>1751</v>
      </c>
      <c r="I29" s="30">
        <v>1661</v>
      </c>
      <c r="J29" s="30">
        <v>1941</v>
      </c>
      <c r="K29" s="16">
        <f>(+H29+I29+J29)/3</f>
        <v>1784.3333333333333</v>
      </c>
      <c r="L29" s="31">
        <f t="shared" ref="L29:S32" si="7">(+D29/D$54)*100</f>
        <v>1.8586891712149705</v>
      </c>
      <c r="M29" s="31">
        <f t="shared" si="7"/>
        <v>1.7747820921577424</v>
      </c>
      <c r="N29" s="31">
        <f t="shared" si="7"/>
        <v>1.5731079741277558</v>
      </c>
      <c r="O29" s="19">
        <f t="shared" si="7"/>
        <v>1.7238376523007481</v>
      </c>
      <c r="P29" s="31">
        <f t="shared" si="7"/>
        <v>1.9339945658176676</v>
      </c>
      <c r="Q29" s="31">
        <f t="shared" si="7"/>
        <v>1.932406491768949</v>
      </c>
      <c r="R29" s="31">
        <f t="shared" si="7"/>
        <v>1.7832861710337731</v>
      </c>
      <c r="S29" s="19">
        <f t="shared" si="7"/>
        <v>1.8760272940417821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465</v>
      </c>
      <c r="E30" s="29">
        <v>454</v>
      </c>
      <c r="F30" s="29">
        <v>483</v>
      </c>
      <c r="G30" s="21">
        <f>(+D30+E30+F30)/3</f>
        <v>467.33333333333331</v>
      </c>
      <c r="H30" s="30">
        <v>659</v>
      </c>
      <c r="I30" s="30">
        <v>589</v>
      </c>
      <c r="J30" s="30">
        <v>713</v>
      </c>
      <c r="K30" s="21">
        <f>(+H30+I30+J30)/3</f>
        <v>653.66666666666663</v>
      </c>
      <c r="L30" s="31">
        <f t="shared" si="7"/>
        <v>0.53318350685685456</v>
      </c>
      <c r="M30" s="31">
        <f t="shared" si="7"/>
        <v>0.55037641382487357</v>
      </c>
      <c r="N30" s="31">
        <f t="shared" si="7"/>
        <v>0.45606911854964355</v>
      </c>
      <c r="O30" s="22">
        <f t="shared" si="7"/>
        <v>0.50869719817420511</v>
      </c>
      <c r="P30" s="31">
        <f t="shared" si="7"/>
        <v>0.72787117011641522</v>
      </c>
      <c r="Q30" s="31">
        <f t="shared" si="7"/>
        <v>0.68524227793612935</v>
      </c>
      <c r="R30" s="31">
        <f t="shared" si="7"/>
        <v>0.65506596596964461</v>
      </c>
      <c r="S30" s="22">
        <f t="shared" si="7"/>
        <v>0.68725752355986081</v>
      </c>
    </row>
    <row r="31" spans="1:20" ht="24" customHeight="1" x14ac:dyDescent="0.35">
      <c r="A31" s="27"/>
      <c r="B31" s="33"/>
      <c r="C31" s="32" t="s">
        <v>54</v>
      </c>
      <c r="D31" s="29">
        <v>657</v>
      </c>
      <c r="E31" s="29">
        <v>577</v>
      </c>
      <c r="F31" s="29">
        <v>689</v>
      </c>
      <c r="G31" s="21">
        <f>(+D31+E31+F31)/3</f>
        <v>641</v>
      </c>
      <c r="H31" s="30">
        <v>467</v>
      </c>
      <c r="I31" s="30">
        <v>463</v>
      </c>
      <c r="J31" s="30">
        <v>525</v>
      </c>
      <c r="K31" s="21">
        <f>(+H31+I31+J31)/3</f>
        <v>485</v>
      </c>
      <c r="L31" s="31">
        <f t="shared" si="7"/>
        <v>0.75333669678484616</v>
      </c>
      <c r="M31" s="31">
        <f t="shared" si="7"/>
        <v>0.69948720435451994</v>
      </c>
      <c r="N31" s="31">
        <f t="shared" si="7"/>
        <v>0.65058306973230728</v>
      </c>
      <c r="O31" s="22">
        <f t="shared" si="7"/>
        <v>0.69773517267403462</v>
      </c>
      <c r="P31" s="31">
        <f t="shared" si="7"/>
        <v>0.51580551812498621</v>
      </c>
      <c r="Q31" s="31">
        <f t="shared" si="7"/>
        <v>0.538653946832645</v>
      </c>
      <c r="R31" s="31">
        <f t="shared" si="7"/>
        <v>0.48234170004777482</v>
      </c>
      <c r="S31" s="22">
        <f t="shared" si="7"/>
        <v>0.50992335378867804</v>
      </c>
    </row>
    <row r="32" spans="1:20" ht="24" customHeight="1" x14ac:dyDescent="0.35">
      <c r="A32" s="27"/>
      <c r="B32" s="33"/>
      <c r="C32" s="32" t="s">
        <v>55</v>
      </c>
      <c r="D32" s="29">
        <v>499</v>
      </c>
      <c r="E32" s="29">
        <v>433</v>
      </c>
      <c r="F32" s="29">
        <v>494</v>
      </c>
      <c r="G32" s="21">
        <f>(+D32+E32+F32)/3</f>
        <v>475.33333333333331</v>
      </c>
      <c r="H32" s="30">
        <v>625</v>
      </c>
      <c r="I32" s="30">
        <v>609</v>
      </c>
      <c r="J32" s="30">
        <v>703</v>
      </c>
      <c r="K32" s="21">
        <f>(+H32+I32+J32)/3</f>
        <v>645.66666666666663</v>
      </c>
      <c r="L32" s="31">
        <f t="shared" si="7"/>
        <v>0.57216896757326974</v>
      </c>
      <c r="M32" s="31">
        <f t="shared" si="7"/>
        <v>0.52491847397834868</v>
      </c>
      <c r="N32" s="31">
        <f t="shared" si="7"/>
        <v>0.46645578584580516</v>
      </c>
      <c r="O32" s="22">
        <f t="shared" si="7"/>
        <v>0.51740528145250819</v>
      </c>
      <c r="P32" s="31">
        <f t="shared" si="7"/>
        <v>0.69031787757626639</v>
      </c>
      <c r="Q32" s="31">
        <f t="shared" si="7"/>
        <v>0.7085102670001745</v>
      </c>
      <c r="R32" s="31">
        <f t="shared" si="7"/>
        <v>0.64587850501635369</v>
      </c>
      <c r="S32" s="22">
        <f t="shared" si="7"/>
        <v>0.67884641669324342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2556</v>
      </c>
      <c r="E34" s="15">
        <v>2659</v>
      </c>
      <c r="F34" s="15">
        <v>3271</v>
      </c>
      <c r="G34" s="16">
        <f>(+D34+E34+F34)/3</f>
        <v>2828.6666666666665</v>
      </c>
      <c r="H34" s="25">
        <v>3291</v>
      </c>
      <c r="I34" s="25">
        <v>2960</v>
      </c>
      <c r="J34" s="25">
        <v>3420</v>
      </c>
      <c r="K34" s="16">
        <f>(+H34+I34+J34)/3</f>
        <v>3223.6666666666665</v>
      </c>
      <c r="L34" s="26">
        <f t="shared" ref="L34:S36" si="8">(+D34/D$54)*100</f>
        <v>2.9307893409163879</v>
      </c>
      <c r="M34" s="26">
        <f t="shared" si="8"/>
        <v>3.2234600977099981</v>
      </c>
      <c r="N34" s="26">
        <f t="shared" si="8"/>
        <v>3.0886171568858884</v>
      </c>
      <c r="O34" s="19">
        <f t="shared" si="8"/>
        <v>3.0790331124866657</v>
      </c>
      <c r="P34" s="26">
        <f t="shared" si="8"/>
        <v>3.6349378161655879</v>
      </c>
      <c r="Q34" s="26">
        <f t="shared" si="8"/>
        <v>3.4436623814786809</v>
      </c>
      <c r="R34" s="26">
        <f t="shared" si="8"/>
        <v>3.1421116460255041</v>
      </c>
      <c r="S34" s="19">
        <f t="shared" si="8"/>
        <v>3.3893256044606903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2547</v>
      </c>
      <c r="E35" s="15">
        <v>2657</v>
      </c>
      <c r="F35" s="15">
        <v>3265</v>
      </c>
      <c r="G35" s="21">
        <f>(+D35+E35+F35)/3</f>
        <v>2823</v>
      </c>
      <c r="H35" s="25">
        <v>3289</v>
      </c>
      <c r="I35" s="25">
        <v>2960</v>
      </c>
      <c r="J35" s="25">
        <v>3419</v>
      </c>
      <c r="K35" s="21">
        <f>(+H35+I35+J35)/3</f>
        <v>3222.6666666666665</v>
      </c>
      <c r="L35" s="26">
        <f t="shared" si="8"/>
        <v>2.9204696601385129</v>
      </c>
      <c r="M35" s="26">
        <f t="shared" si="8"/>
        <v>3.2210355320103288</v>
      </c>
      <c r="N35" s="26">
        <f t="shared" si="8"/>
        <v>3.0829517019970729</v>
      </c>
      <c r="O35" s="22">
        <f t="shared" si="8"/>
        <v>3.072864886831201</v>
      </c>
      <c r="P35" s="26">
        <f t="shared" si="8"/>
        <v>3.6327287989573436</v>
      </c>
      <c r="Q35" s="26">
        <f t="shared" si="8"/>
        <v>3.4436623814786809</v>
      </c>
      <c r="R35" s="26">
        <f t="shared" si="8"/>
        <v>3.141192899930175</v>
      </c>
      <c r="S35" s="22">
        <f t="shared" si="8"/>
        <v>3.3882742161023631</v>
      </c>
    </row>
    <row r="36" spans="1:20" ht="24" customHeight="1" x14ac:dyDescent="0.35">
      <c r="A36" s="23"/>
      <c r="B36" s="34"/>
      <c r="C36" s="24" t="s">
        <v>24</v>
      </c>
      <c r="D36" s="15">
        <v>9</v>
      </c>
      <c r="E36" s="15">
        <v>2</v>
      </c>
      <c r="F36" s="15">
        <v>6</v>
      </c>
      <c r="G36" s="21">
        <f>(+D36+E36+F36)/3</f>
        <v>5.666666666666667</v>
      </c>
      <c r="H36" s="25">
        <v>2</v>
      </c>
      <c r="I36" s="25">
        <v>0</v>
      </c>
      <c r="J36" s="25">
        <v>1</v>
      </c>
      <c r="K36" s="21">
        <f>(+H36+I36+J36)/3</f>
        <v>1</v>
      </c>
      <c r="L36" s="26">
        <f t="shared" si="8"/>
        <v>1.0319680777874604E-2</v>
      </c>
      <c r="M36" s="26">
        <f t="shared" si="8"/>
        <v>2.4245656996690467E-3</v>
      </c>
      <c r="N36" s="26">
        <f t="shared" si="8"/>
        <v>5.6654548888154478E-3</v>
      </c>
      <c r="O36" s="22">
        <f t="shared" si="8"/>
        <v>6.1682256554646854E-3</v>
      </c>
      <c r="P36" s="26">
        <f t="shared" si="8"/>
        <v>2.209017208244052E-3</v>
      </c>
      <c r="Q36" s="26">
        <f t="shared" si="8"/>
        <v>0</v>
      </c>
      <c r="R36" s="26">
        <f t="shared" si="8"/>
        <v>9.1874609532909489E-4</v>
      </c>
      <c r="S36" s="22">
        <f t="shared" si="8"/>
        <v>1.051388358327171E-3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138</v>
      </c>
      <c r="E38" s="29">
        <v>102</v>
      </c>
      <c r="F38" s="29">
        <v>182</v>
      </c>
      <c r="G38" s="16">
        <f>(+D38+E38+F38)/3</f>
        <v>140.66666666666666</v>
      </c>
      <c r="H38" s="30">
        <v>114</v>
      </c>
      <c r="I38" s="30">
        <v>131</v>
      </c>
      <c r="J38" s="30">
        <v>166</v>
      </c>
      <c r="K38" s="16">
        <f>(+H38+I38+J38)/3</f>
        <v>137</v>
      </c>
      <c r="L38" s="31">
        <f t="shared" ref="L38:S40" si="9">(+D38/D$54)*100</f>
        <v>0.15823510526074394</v>
      </c>
      <c r="M38" s="31">
        <f t="shared" si="9"/>
        <v>0.12365285068312139</v>
      </c>
      <c r="N38" s="31">
        <f t="shared" si="9"/>
        <v>0.1718521316274019</v>
      </c>
      <c r="O38" s="19">
        <f t="shared" si="9"/>
        <v>0.15311713097682922</v>
      </c>
      <c r="P38" s="31">
        <f t="shared" si="9"/>
        <v>0.12591398086991096</v>
      </c>
      <c r="Q38" s="31">
        <f t="shared" si="9"/>
        <v>0.15240532836949566</v>
      </c>
      <c r="R38" s="31">
        <f t="shared" si="9"/>
        <v>0.15251185182462976</v>
      </c>
      <c r="S38" s="19">
        <f t="shared" si="9"/>
        <v>0.14404020509082244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23</v>
      </c>
      <c r="E39" s="29">
        <v>17</v>
      </c>
      <c r="F39" s="29">
        <v>24</v>
      </c>
      <c r="G39" s="21">
        <f>(+D39+E39+F39)/3</f>
        <v>21.333333333333332</v>
      </c>
      <c r="H39" s="30">
        <v>77</v>
      </c>
      <c r="I39" s="30">
        <v>68</v>
      </c>
      <c r="J39" s="30">
        <v>83</v>
      </c>
      <c r="K39" s="21">
        <f>(+H39+I39+J39)/3</f>
        <v>76</v>
      </c>
      <c r="L39" s="31">
        <f t="shared" si="9"/>
        <v>2.6372517543457319E-2</v>
      </c>
      <c r="M39" s="31">
        <f t="shared" si="9"/>
        <v>2.0608808447186898E-2</v>
      </c>
      <c r="N39" s="31">
        <f t="shared" si="9"/>
        <v>2.2661819555261791E-2</v>
      </c>
      <c r="O39" s="22">
        <f t="shared" si="9"/>
        <v>2.3221555408808225E-2</v>
      </c>
      <c r="P39" s="31">
        <f t="shared" si="9"/>
        <v>8.5047162517396011E-2</v>
      </c>
      <c r="Q39" s="31">
        <f t="shared" si="9"/>
        <v>7.9111162817753475E-2</v>
      </c>
      <c r="R39" s="31">
        <f t="shared" si="9"/>
        <v>7.6255925912314879E-2</v>
      </c>
      <c r="S39" s="22">
        <f t="shared" si="9"/>
        <v>7.9905515232865001E-2</v>
      </c>
    </row>
    <row r="40" spans="1:20" ht="24" customHeight="1" x14ac:dyDescent="0.35">
      <c r="A40" s="27"/>
      <c r="B40" s="33"/>
      <c r="C40" s="32" t="s">
        <v>19</v>
      </c>
      <c r="D40" s="29">
        <v>115</v>
      </c>
      <c r="E40" s="29">
        <v>85</v>
      </c>
      <c r="F40" s="29">
        <v>158</v>
      </c>
      <c r="G40" s="21">
        <f>(+D40+E40+F40)/3</f>
        <v>119.33333333333333</v>
      </c>
      <c r="H40" s="30">
        <v>37</v>
      </c>
      <c r="I40" s="30">
        <v>63</v>
      </c>
      <c r="J40" s="30">
        <v>83</v>
      </c>
      <c r="K40" s="21">
        <f>(+H40+I40+J40)/3</f>
        <v>61</v>
      </c>
      <c r="L40" s="31">
        <f t="shared" si="9"/>
        <v>0.13186258771728662</v>
      </c>
      <c r="M40" s="31">
        <f t="shared" si="9"/>
        <v>0.10304404223593448</v>
      </c>
      <c r="N40" s="31">
        <f t="shared" si="9"/>
        <v>0.14919031207214015</v>
      </c>
      <c r="O40" s="22">
        <f t="shared" si="9"/>
        <v>0.129895575568021</v>
      </c>
      <c r="P40" s="31">
        <f t="shared" si="9"/>
        <v>4.0866818352514968E-2</v>
      </c>
      <c r="Q40" s="31">
        <f t="shared" si="9"/>
        <v>7.3294165551742188E-2</v>
      </c>
      <c r="R40" s="31">
        <f t="shared" si="9"/>
        <v>7.6255925912314879E-2</v>
      </c>
      <c r="S40" s="22">
        <f t="shared" si="9"/>
        <v>6.4134689857957436E-2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40</v>
      </c>
      <c r="E42" s="15">
        <v>36</v>
      </c>
      <c r="F42" s="15">
        <v>31</v>
      </c>
      <c r="G42" s="16">
        <f>(+D42+E42+F42)/3</f>
        <v>35.666666666666664</v>
      </c>
      <c r="H42" s="25">
        <v>62</v>
      </c>
      <c r="I42" s="25">
        <v>37</v>
      </c>
      <c r="J42" s="25">
        <v>30</v>
      </c>
      <c r="K42" s="16">
        <f>(+H42+I42+J42)/3</f>
        <v>43</v>
      </c>
      <c r="L42" s="26">
        <f t="shared" ref="L42:S42" si="10">(+D42/D$54)*100</f>
        <v>4.5865247901664907E-2</v>
      </c>
      <c r="M42" s="26">
        <f t="shared" si="10"/>
        <v>4.3642182594042837E-2</v>
      </c>
      <c r="N42" s="26">
        <f t="shared" si="10"/>
        <v>2.9271516925546481E-2</v>
      </c>
      <c r="O42" s="19">
        <f t="shared" si="10"/>
        <v>3.8823537949101247E-2</v>
      </c>
      <c r="P42" s="26">
        <f t="shared" si="10"/>
        <v>6.8479533455565622E-2</v>
      </c>
      <c r="Q42" s="26">
        <f t="shared" si="10"/>
        <v>4.3045779768483512E-2</v>
      </c>
      <c r="R42" s="26">
        <f t="shared" si="10"/>
        <v>2.7562382859872843E-2</v>
      </c>
      <c r="S42" s="19">
        <f t="shared" si="10"/>
        <v>4.5209699408068356E-2</v>
      </c>
      <c r="T42" s="51"/>
    </row>
    <row r="43" spans="1:20" ht="24" customHeight="1" x14ac:dyDescent="0.35">
      <c r="A43" s="27" t="s">
        <v>38</v>
      </c>
      <c r="B43" s="27"/>
      <c r="C43" s="41" t="s">
        <v>36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37</v>
      </c>
      <c r="D44" s="29">
        <v>45</v>
      </c>
      <c r="E44" s="29">
        <v>114</v>
      </c>
      <c r="F44" s="29">
        <v>116</v>
      </c>
      <c r="G44" s="16">
        <f>(+D44+E44+F44)/3</f>
        <v>91.666666666666671</v>
      </c>
      <c r="H44" s="30">
        <v>118</v>
      </c>
      <c r="I44" s="30">
        <v>146</v>
      </c>
      <c r="J44" s="42">
        <v>123</v>
      </c>
      <c r="K44" s="16">
        <f>(+H44+I44+J44)/3</f>
        <v>129</v>
      </c>
      <c r="L44" s="31">
        <f t="shared" ref="L44:S44" si="11">(+D44/D$54)*100</f>
        <v>5.1598403889373021E-2</v>
      </c>
      <c r="M44" s="31">
        <f t="shared" si="11"/>
        <v>0.13820024488113566</v>
      </c>
      <c r="N44" s="43">
        <f t="shared" si="11"/>
        <v>0.10953212785043198</v>
      </c>
      <c r="O44" s="19">
        <f t="shared" si="11"/>
        <v>9.9780120897222838E-2</v>
      </c>
      <c r="P44" s="31">
        <f t="shared" si="11"/>
        <v>0.13033201528639907</v>
      </c>
      <c r="Q44" s="31">
        <f t="shared" si="11"/>
        <v>0.16985632016752952</v>
      </c>
      <c r="R44" s="43">
        <f t="shared" si="11"/>
        <v>0.11300576972547867</v>
      </c>
      <c r="S44" s="19">
        <f t="shared" si="11"/>
        <v>0.13562909822420507</v>
      </c>
      <c r="T44" s="51"/>
    </row>
    <row r="45" spans="1:20" ht="24" customHeight="1" x14ac:dyDescent="0.35">
      <c r="A45" s="23" t="s">
        <v>41</v>
      </c>
      <c r="B45" s="23"/>
      <c r="C45" s="35" t="s">
        <v>33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34</v>
      </c>
      <c r="D46" s="15">
        <v>0</v>
      </c>
      <c r="E46" s="15">
        <v>0</v>
      </c>
      <c r="F46" s="15">
        <v>0</v>
      </c>
      <c r="G46" s="16">
        <f>(+D46+E46+F46)/3</f>
        <v>0</v>
      </c>
      <c r="H46" s="25">
        <v>3</v>
      </c>
      <c r="I46" s="25">
        <v>0</v>
      </c>
      <c r="J46" s="25">
        <v>4</v>
      </c>
      <c r="K46" s="16">
        <f>(+H46+I46+J46)/3</f>
        <v>2.3333333333333335</v>
      </c>
      <c r="L46" s="26">
        <f t="shared" ref="L46:S46" si="12">(+D46/D$54)*100</f>
        <v>0</v>
      </c>
      <c r="M46" s="26">
        <f t="shared" si="12"/>
        <v>0</v>
      </c>
      <c r="N46" s="26">
        <f t="shared" si="12"/>
        <v>0</v>
      </c>
      <c r="O46" s="19">
        <f t="shared" si="12"/>
        <v>0</v>
      </c>
      <c r="P46" s="26">
        <f t="shared" si="12"/>
        <v>3.3135258123660784E-3</v>
      </c>
      <c r="Q46" s="26">
        <f t="shared" si="12"/>
        <v>0</v>
      </c>
      <c r="R46" s="26">
        <f t="shared" si="12"/>
        <v>3.6749843813163796E-3</v>
      </c>
      <c r="S46" s="19">
        <f t="shared" si="12"/>
        <v>2.4532395027633993E-3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5</v>
      </c>
      <c r="E48" s="29">
        <v>5</v>
      </c>
      <c r="F48" s="29">
        <v>4</v>
      </c>
      <c r="G48" s="16">
        <f t="shared" ref="G48:G53" si="13">(+D48+E48+F48)/3</f>
        <v>4.666666666666667</v>
      </c>
      <c r="H48" s="30">
        <v>0</v>
      </c>
      <c r="I48" s="30">
        <v>2</v>
      </c>
      <c r="J48" s="30">
        <v>1</v>
      </c>
      <c r="K48" s="16">
        <f t="shared" ref="K48:K53" si="14">(+H48+I48+J48)/3</f>
        <v>1</v>
      </c>
      <c r="L48" s="31">
        <f t="shared" ref="L48:S53" si="15">(+D48/D$54)*100</f>
        <v>5.7331559877081134E-3</v>
      </c>
      <c r="M48" s="31">
        <f t="shared" si="15"/>
        <v>6.0614142491726168E-3</v>
      </c>
      <c r="N48" s="31">
        <f t="shared" si="15"/>
        <v>3.7769699258769652E-3</v>
      </c>
      <c r="O48" s="19">
        <f t="shared" si="15"/>
        <v>5.0797152456767995E-3</v>
      </c>
      <c r="P48" s="31">
        <f t="shared" si="15"/>
        <v>0</v>
      </c>
      <c r="Q48" s="31">
        <f t="shared" si="15"/>
        <v>2.3267989064045137E-3</v>
      </c>
      <c r="R48" s="31">
        <f t="shared" si="15"/>
        <v>9.1874609532909489E-4</v>
      </c>
      <c r="S48" s="19">
        <f t="shared" si="15"/>
        <v>1.051388358327171E-3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212</v>
      </c>
      <c r="E53" s="66">
        <v>244</v>
      </c>
      <c r="F53" s="66">
        <v>261</v>
      </c>
      <c r="G53" s="67">
        <f t="shared" si="13"/>
        <v>239</v>
      </c>
      <c r="H53" s="30">
        <v>268</v>
      </c>
      <c r="I53" s="30">
        <v>242</v>
      </c>
      <c r="J53" s="30">
        <v>323</v>
      </c>
      <c r="K53" s="67">
        <f t="shared" si="14"/>
        <v>277.66666666666669</v>
      </c>
      <c r="L53" s="31">
        <f t="shared" si="15"/>
        <v>0.24308581387882403</v>
      </c>
      <c r="M53" s="31">
        <f t="shared" si="15"/>
        <v>0.29579701535962372</v>
      </c>
      <c r="N53" s="31">
        <f t="shared" si="15"/>
        <v>0.24644728766347199</v>
      </c>
      <c r="O53" s="68">
        <f t="shared" si="15"/>
        <v>0.26015398793930467</v>
      </c>
      <c r="P53" s="31">
        <f t="shared" si="15"/>
        <v>0.29600830590470301</v>
      </c>
      <c r="Q53" s="31">
        <f t="shared" si="15"/>
        <v>0.28154266767494618</v>
      </c>
      <c r="R53" s="31">
        <f t="shared" si="15"/>
        <v>0.29675498879129764</v>
      </c>
      <c r="S53" s="68">
        <f t="shared" si="15"/>
        <v>0.29193550082884451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87212</v>
      </c>
      <c r="E54" s="46">
        <v>82489</v>
      </c>
      <c r="F54" s="46">
        <v>105905</v>
      </c>
      <c r="G54" s="70">
        <f>G13+G23+G29+G25+G34+G46+G38+G21+G44+G48+G49+G9+G53+G42</f>
        <v>91868.666666666672</v>
      </c>
      <c r="H54" s="46">
        <v>90538</v>
      </c>
      <c r="I54" s="46">
        <v>85955</v>
      </c>
      <c r="J54" s="46">
        <v>108844</v>
      </c>
      <c r="K54" s="70">
        <f t="shared" ref="K54:S54" si="16">K13+K23+K29+K25+K34+K46+K38+K21+K44+K48+K49+K9+K53+K42</f>
        <v>95112.333333333328</v>
      </c>
      <c r="L54" s="71">
        <f t="shared" si="16"/>
        <v>99.999999999999986</v>
      </c>
      <c r="M54" s="71">
        <f t="shared" si="16"/>
        <v>100</v>
      </c>
      <c r="N54" s="71">
        <f t="shared" si="16"/>
        <v>100</v>
      </c>
      <c r="O54" s="72">
        <f t="shared" si="16"/>
        <v>99.999999999999986</v>
      </c>
      <c r="P54" s="71">
        <f t="shared" si="16"/>
        <v>100</v>
      </c>
      <c r="Q54" s="71">
        <f t="shared" si="16"/>
        <v>99.999999999999986</v>
      </c>
      <c r="R54" s="71">
        <f t="shared" si="16"/>
        <v>99.999999999999986</v>
      </c>
      <c r="S54" s="72">
        <f t="shared" si="16"/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109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64836</v>
      </c>
      <c r="E9" s="15">
        <v>62410</v>
      </c>
      <c r="F9" s="15">
        <v>65430</v>
      </c>
      <c r="G9" s="16">
        <f t="shared" ref="G9:G16" si="0">(+D9+E9+F9)/3</f>
        <v>64225.333333333336</v>
      </c>
      <c r="H9" s="17">
        <v>66865</v>
      </c>
      <c r="I9" s="17">
        <v>64505</v>
      </c>
      <c r="J9" s="17">
        <v>68435</v>
      </c>
      <c r="K9" s="16">
        <f t="shared" ref="K9:K16" si="1">(+H9+I9+J9)/3</f>
        <v>66601.666666666672</v>
      </c>
      <c r="L9" s="18">
        <f t="shared" ref="L9:S16" si="2">(+D9/D$54)*100</f>
        <v>73.871184586813115</v>
      </c>
      <c r="M9" s="18">
        <f t="shared" si="2"/>
        <v>75.844301043907308</v>
      </c>
      <c r="N9" s="18">
        <f t="shared" si="2"/>
        <v>75.305572819556659</v>
      </c>
      <c r="O9" s="19">
        <f t="shared" si="2"/>
        <v>74.988129616800663</v>
      </c>
      <c r="P9" s="18">
        <f t="shared" si="2"/>
        <v>74.163422398207615</v>
      </c>
      <c r="Q9" s="18">
        <f t="shared" si="2"/>
        <v>75.624882761208028</v>
      </c>
      <c r="R9" s="18">
        <f t="shared" si="2"/>
        <v>75.793822197118203</v>
      </c>
      <c r="S9" s="19">
        <f t="shared" si="2"/>
        <v>75.186456240169178</v>
      </c>
      <c r="T9" s="51"/>
    </row>
    <row r="10" spans="1:20" ht="24" customHeight="1" x14ac:dyDescent="0.35">
      <c r="A10" s="13"/>
      <c r="B10" s="13"/>
      <c r="C10" s="20" t="s">
        <v>73</v>
      </c>
      <c r="D10" s="15">
        <v>64158</v>
      </c>
      <c r="E10" s="15">
        <v>61794</v>
      </c>
      <c r="F10" s="15">
        <v>64678</v>
      </c>
      <c r="G10" s="21">
        <f t="shared" si="0"/>
        <v>63543.333333333336</v>
      </c>
      <c r="H10" s="17">
        <v>64158</v>
      </c>
      <c r="I10" s="17">
        <v>61794</v>
      </c>
      <c r="J10" s="17">
        <v>64678</v>
      </c>
      <c r="K10" s="21">
        <f t="shared" si="1"/>
        <v>63543.333333333336</v>
      </c>
      <c r="L10" s="18">
        <f t="shared" si="2"/>
        <v>73.098702275290819</v>
      </c>
      <c r="M10" s="18">
        <f t="shared" si="2"/>
        <v>75.095701629662031</v>
      </c>
      <c r="N10" s="18">
        <f t="shared" si="2"/>
        <v>74.440070897497861</v>
      </c>
      <c r="O10" s="22">
        <f t="shared" si="2"/>
        <v>74.191840960216695</v>
      </c>
      <c r="P10" s="18">
        <f t="shared" si="2"/>
        <v>71.160948990117461</v>
      </c>
      <c r="Q10" s="18">
        <f t="shared" si="2"/>
        <v>72.446539110860996</v>
      </c>
      <c r="R10" s="18">
        <f t="shared" si="2"/>
        <v>71.632831622199333</v>
      </c>
      <c r="S10" s="22">
        <f t="shared" si="2"/>
        <v>71.733911328862888</v>
      </c>
    </row>
    <row r="11" spans="1:20" ht="24" customHeight="1" x14ac:dyDescent="0.35">
      <c r="A11" s="13"/>
      <c r="B11" s="13"/>
      <c r="C11" s="20" t="s">
        <v>74</v>
      </c>
      <c r="D11" s="15">
        <v>50</v>
      </c>
      <c r="E11" s="15">
        <v>40</v>
      </c>
      <c r="F11" s="15">
        <v>45</v>
      </c>
      <c r="G11" s="21">
        <f t="shared" si="0"/>
        <v>45</v>
      </c>
      <c r="H11" s="17">
        <v>22</v>
      </c>
      <c r="I11" s="17">
        <v>22</v>
      </c>
      <c r="J11" s="17">
        <v>23</v>
      </c>
      <c r="K11" s="21">
        <f t="shared" si="1"/>
        <v>22.333333333333332</v>
      </c>
      <c r="L11" s="18">
        <f t="shared" si="2"/>
        <v>5.6967722088664567E-2</v>
      </c>
      <c r="M11" s="18">
        <f t="shared" si="2"/>
        <v>4.8610351574367765E-2</v>
      </c>
      <c r="N11" s="18">
        <f t="shared" si="2"/>
        <v>5.1792003314688209E-2</v>
      </c>
      <c r="O11" s="22">
        <f t="shared" si="2"/>
        <v>5.2541040390438304E-2</v>
      </c>
      <c r="P11" s="18">
        <f t="shared" si="2"/>
        <v>2.440133541853836E-2</v>
      </c>
      <c r="Q11" s="18">
        <f t="shared" si="2"/>
        <v>2.5792534233727255E-2</v>
      </c>
      <c r="R11" s="18">
        <f t="shared" si="2"/>
        <v>2.5473192233998961E-2</v>
      </c>
      <c r="S11" s="22">
        <f t="shared" si="2"/>
        <v>2.5212044583925997E-2</v>
      </c>
    </row>
    <row r="12" spans="1:20" ht="24" customHeight="1" x14ac:dyDescent="0.35">
      <c r="A12" s="13"/>
      <c r="B12" s="13"/>
      <c r="C12" s="20" t="s">
        <v>75</v>
      </c>
      <c r="D12" s="15">
        <v>628</v>
      </c>
      <c r="E12" s="15">
        <v>576</v>
      </c>
      <c r="F12" s="15">
        <v>707</v>
      </c>
      <c r="G12" s="21">
        <f t="shared" si="0"/>
        <v>637</v>
      </c>
      <c r="H12" s="17">
        <v>2685</v>
      </c>
      <c r="I12" s="17">
        <v>2689</v>
      </c>
      <c r="J12" s="17">
        <v>3734</v>
      </c>
      <c r="K12" s="21">
        <f t="shared" si="1"/>
        <v>3036</v>
      </c>
      <c r="L12" s="18">
        <f t="shared" si="2"/>
        <v>0.71551458943362689</v>
      </c>
      <c r="M12" s="18">
        <f t="shared" si="2"/>
        <v>0.69998906267089578</v>
      </c>
      <c r="N12" s="18">
        <f t="shared" si="2"/>
        <v>0.81370991874410137</v>
      </c>
      <c r="O12" s="22">
        <f t="shared" si="2"/>
        <v>0.7437476161935378</v>
      </c>
      <c r="P12" s="18">
        <f t="shared" si="2"/>
        <v>2.9780720726716137</v>
      </c>
      <c r="Q12" s="18">
        <f t="shared" si="2"/>
        <v>3.1525511161132993</v>
      </c>
      <c r="R12" s="18">
        <f t="shared" si="2"/>
        <v>4.1355173826848741</v>
      </c>
      <c r="S12" s="22">
        <f t="shared" si="2"/>
        <v>3.4273328667223582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15764</v>
      </c>
      <c r="E13" s="29">
        <v>13270</v>
      </c>
      <c r="F13" s="29">
        <v>14098</v>
      </c>
      <c r="G13" s="16">
        <f t="shared" si="0"/>
        <v>14377.333333333334</v>
      </c>
      <c r="H13" s="30">
        <v>15764</v>
      </c>
      <c r="I13" s="30">
        <v>13270</v>
      </c>
      <c r="J13" s="30">
        <v>14098</v>
      </c>
      <c r="K13" s="16">
        <f t="shared" si="1"/>
        <v>14377.333333333334</v>
      </c>
      <c r="L13" s="31">
        <f t="shared" si="2"/>
        <v>17.960783420114161</v>
      </c>
      <c r="M13" s="31">
        <f t="shared" si="2"/>
        <v>16.126484134796502</v>
      </c>
      <c r="N13" s="31">
        <f t="shared" si="2"/>
        <v>16.225859171788322</v>
      </c>
      <c r="O13" s="19">
        <f t="shared" si="2"/>
        <v>16.78666780829915</v>
      </c>
      <c r="P13" s="31">
        <f t="shared" si="2"/>
        <v>17.48466597899267</v>
      </c>
      <c r="Q13" s="31">
        <f t="shared" si="2"/>
        <v>15.557587694616396</v>
      </c>
      <c r="R13" s="31">
        <f t="shared" si="2"/>
        <v>15.61395930934423</v>
      </c>
      <c r="S13" s="19">
        <f t="shared" si="2"/>
        <v>16.230535925282034</v>
      </c>
      <c r="T13" s="51"/>
    </row>
    <row r="14" spans="1:20" ht="24" customHeight="1" x14ac:dyDescent="0.35">
      <c r="A14" s="27"/>
      <c r="B14" s="27"/>
      <c r="C14" s="32" t="s">
        <v>6</v>
      </c>
      <c r="D14" s="29">
        <v>7627</v>
      </c>
      <c r="E14" s="29">
        <v>6618</v>
      </c>
      <c r="F14" s="29">
        <v>7624</v>
      </c>
      <c r="G14" s="21">
        <f t="shared" si="0"/>
        <v>7289.666666666667</v>
      </c>
      <c r="H14" s="30">
        <v>7627</v>
      </c>
      <c r="I14" s="30">
        <v>6618</v>
      </c>
      <c r="J14" s="30">
        <v>7624</v>
      </c>
      <c r="K14" s="21">
        <f t="shared" si="1"/>
        <v>7289.666666666667</v>
      </c>
      <c r="L14" s="31">
        <f t="shared" si="2"/>
        <v>8.6898563274048914</v>
      </c>
      <c r="M14" s="31">
        <f t="shared" si="2"/>
        <v>8.042582667979147</v>
      </c>
      <c r="N14" s="31">
        <f t="shared" si="2"/>
        <v>8.7747162949151765</v>
      </c>
      <c r="O14" s="22">
        <f t="shared" si="2"/>
        <v>8.5112593503592233</v>
      </c>
      <c r="P14" s="31">
        <f t="shared" si="2"/>
        <v>8.4594993289632754</v>
      </c>
      <c r="Q14" s="31">
        <f t="shared" si="2"/>
        <v>7.7588632526730441</v>
      </c>
      <c r="R14" s="31">
        <f t="shared" si="2"/>
        <v>8.4438094605220897</v>
      </c>
      <c r="S14" s="22">
        <f t="shared" si="2"/>
        <v>8.2292866120280266</v>
      </c>
    </row>
    <row r="15" spans="1:20" ht="24" customHeight="1" x14ac:dyDescent="0.35">
      <c r="A15" s="27"/>
      <c r="B15" s="27"/>
      <c r="C15" s="32" t="s">
        <v>7</v>
      </c>
      <c r="D15" s="29">
        <v>6061</v>
      </c>
      <c r="E15" s="29">
        <v>5080</v>
      </c>
      <c r="F15" s="29">
        <v>4969</v>
      </c>
      <c r="G15" s="21">
        <f t="shared" si="0"/>
        <v>5370</v>
      </c>
      <c r="H15" s="30">
        <v>6061</v>
      </c>
      <c r="I15" s="30">
        <v>5080</v>
      </c>
      <c r="J15" s="30">
        <v>4969</v>
      </c>
      <c r="K15" s="21">
        <f t="shared" si="1"/>
        <v>5370</v>
      </c>
      <c r="L15" s="31">
        <f t="shared" si="2"/>
        <v>6.9056272715879174</v>
      </c>
      <c r="M15" s="31">
        <f t="shared" si="2"/>
        <v>6.173514649944706</v>
      </c>
      <c r="N15" s="31">
        <f t="shared" si="2"/>
        <v>5.7189880993485716</v>
      </c>
      <c r="O15" s="22">
        <f t="shared" si="2"/>
        <v>6.2698974865923045</v>
      </c>
      <c r="P15" s="31">
        <f t="shared" si="2"/>
        <v>6.7225679078073179</v>
      </c>
      <c r="Q15" s="31">
        <f t="shared" si="2"/>
        <v>5.9557306321515666</v>
      </c>
      <c r="R15" s="31">
        <f t="shared" si="2"/>
        <v>5.5033170526409059</v>
      </c>
      <c r="S15" s="22">
        <f t="shared" si="2"/>
        <v>6.0621796753290731</v>
      </c>
    </row>
    <row r="16" spans="1:20" ht="24" customHeight="1" x14ac:dyDescent="0.35">
      <c r="A16" s="27"/>
      <c r="B16" s="27"/>
      <c r="C16" s="32" t="s">
        <v>8</v>
      </c>
      <c r="D16" s="29">
        <v>2076</v>
      </c>
      <c r="E16" s="29">
        <v>1572</v>
      </c>
      <c r="F16" s="29">
        <v>1505</v>
      </c>
      <c r="G16" s="21">
        <f t="shared" si="0"/>
        <v>1717.6666666666667</v>
      </c>
      <c r="H16" s="30">
        <v>0</v>
      </c>
      <c r="I16" s="30">
        <v>1572</v>
      </c>
      <c r="J16" s="30">
        <v>1505</v>
      </c>
      <c r="K16" s="21">
        <f t="shared" si="1"/>
        <v>1025.6666666666667</v>
      </c>
      <c r="L16" s="31">
        <f t="shared" si="2"/>
        <v>2.3652998211213525</v>
      </c>
      <c r="M16" s="31">
        <f t="shared" si="2"/>
        <v>1.910386816872653</v>
      </c>
      <c r="N16" s="31">
        <f t="shared" si="2"/>
        <v>1.7321547775245725</v>
      </c>
      <c r="O16" s="22">
        <f t="shared" si="2"/>
        <v>2.0055109713476194</v>
      </c>
      <c r="P16" s="31">
        <f t="shared" si="2"/>
        <v>0</v>
      </c>
      <c r="Q16" s="31">
        <f t="shared" si="2"/>
        <v>1.842993809791784</v>
      </c>
      <c r="R16" s="31">
        <f t="shared" si="2"/>
        <v>1.6668327961812364</v>
      </c>
      <c r="S16" s="22">
        <f t="shared" si="2"/>
        <v>1.157872554996124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1701</v>
      </c>
      <c r="E18" s="29">
        <v>1262</v>
      </c>
      <c r="F18" s="29">
        <v>1159</v>
      </c>
      <c r="G18" s="21">
        <f>(+D18+E18+F18)/3</f>
        <v>1374</v>
      </c>
      <c r="H18" s="30">
        <v>1701</v>
      </c>
      <c r="I18" s="30">
        <v>1262</v>
      </c>
      <c r="J18" s="30">
        <v>1159</v>
      </c>
      <c r="K18" s="21">
        <f>(+H18+I18+J18)/3</f>
        <v>1374</v>
      </c>
      <c r="L18" s="31">
        <f t="shared" ref="L18:S19" si="3">(+D18/D$54)*100</f>
        <v>1.9380419054563682</v>
      </c>
      <c r="M18" s="31">
        <f t="shared" si="3"/>
        <v>1.5336565921713028</v>
      </c>
      <c r="N18" s="31">
        <f t="shared" si="3"/>
        <v>1.3339318187049698</v>
      </c>
      <c r="O18" s="22">
        <f t="shared" si="3"/>
        <v>1.6042530999213829</v>
      </c>
      <c r="P18" s="31">
        <f t="shared" si="3"/>
        <v>1.8866668884969886</v>
      </c>
      <c r="Q18" s="31">
        <f t="shared" si="3"/>
        <v>1.4795535546801726</v>
      </c>
      <c r="R18" s="31">
        <f t="shared" si="3"/>
        <v>1.2836273825741213</v>
      </c>
      <c r="S18" s="22">
        <f t="shared" si="3"/>
        <v>1.5511051906707907</v>
      </c>
    </row>
    <row r="19" spans="1:20" ht="24" customHeight="1" x14ac:dyDescent="0.35">
      <c r="A19" s="27"/>
      <c r="B19" s="27"/>
      <c r="C19" s="32" t="s">
        <v>11</v>
      </c>
      <c r="D19" s="29">
        <v>162</v>
      </c>
      <c r="E19" s="29">
        <v>117</v>
      </c>
      <c r="F19" s="29">
        <v>146</v>
      </c>
      <c r="G19" s="21">
        <f>(+D19+E19+F19)/3</f>
        <v>141.66666666666666</v>
      </c>
      <c r="H19" s="30">
        <v>162</v>
      </c>
      <c r="I19" s="30">
        <v>117</v>
      </c>
      <c r="J19" s="30">
        <v>146</v>
      </c>
      <c r="K19" s="21">
        <f>(+H19+I19+J19)/3</f>
        <v>141.66666666666666</v>
      </c>
      <c r="L19" s="31">
        <f t="shared" si="3"/>
        <v>0.18457541956727319</v>
      </c>
      <c r="M19" s="31">
        <f t="shared" si="3"/>
        <v>0.1421852783550257</v>
      </c>
      <c r="N19" s="31">
        <f t="shared" si="3"/>
        <v>0.16803627742098842</v>
      </c>
      <c r="O19" s="22">
        <f t="shared" si="3"/>
        <v>0.16540697900693538</v>
      </c>
      <c r="P19" s="31">
        <f t="shared" si="3"/>
        <v>0.17968256080923703</v>
      </c>
      <c r="Q19" s="31">
        <f t="shared" si="3"/>
        <v>0.13716938660664041</v>
      </c>
      <c r="R19" s="31">
        <f t="shared" si="3"/>
        <v>0.16169939418103688</v>
      </c>
      <c r="S19" s="22">
        <f t="shared" si="3"/>
        <v>0.1599271484801276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509</v>
      </c>
      <c r="E21" s="15">
        <v>473</v>
      </c>
      <c r="F21" s="15">
        <v>495</v>
      </c>
      <c r="G21" s="16">
        <f>(+D21+E21+F21)/3</f>
        <v>492.33333333333331</v>
      </c>
      <c r="H21" s="25">
        <v>839</v>
      </c>
      <c r="I21" s="25">
        <v>842</v>
      </c>
      <c r="J21" s="25">
        <v>886</v>
      </c>
      <c r="K21" s="16">
        <f>(+H21+I21+J21)/3</f>
        <v>855.66666666666663</v>
      </c>
      <c r="L21" s="26">
        <f t="shared" ref="L21:S21" si="4">(+D21/D$54)*100</f>
        <v>0.57993141086260525</v>
      </c>
      <c r="M21" s="26">
        <f t="shared" si="4"/>
        <v>0.57481740736689879</v>
      </c>
      <c r="N21" s="26">
        <f t="shared" si="4"/>
        <v>0.56971203646157031</v>
      </c>
      <c r="O21" s="19">
        <f t="shared" si="4"/>
        <v>0.57483790116057309</v>
      </c>
      <c r="P21" s="26">
        <f t="shared" si="4"/>
        <v>0.93057820073425834</v>
      </c>
      <c r="Q21" s="26">
        <f t="shared" si="4"/>
        <v>0.98715062839992496</v>
      </c>
      <c r="R21" s="26">
        <f t="shared" si="4"/>
        <v>0.98127166605752514</v>
      </c>
      <c r="S21" s="19">
        <f t="shared" si="4"/>
        <v>0.96595997681997081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1288</v>
      </c>
      <c r="E23" s="29">
        <v>1214</v>
      </c>
      <c r="F23" s="29">
        <v>1404</v>
      </c>
      <c r="G23" s="16">
        <f>(+D23+E23+F23)/3</f>
        <v>1302</v>
      </c>
      <c r="H23" s="30">
        <v>1444</v>
      </c>
      <c r="I23" s="30">
        <v>1313</v>
      </c>
      <c r="J23" s="30">
        <v>1510</v>
      </c>
      <c r="K23" s="16">
        <f>(+H23+I23+J23)/3</f>
        <v>1422.3333333333333</v>
      </c>
      <c r="L23" s="31">
        <f t="shared" ref="L23:S23" si="5">(+D23/D$54)*100</f>
        <v>1.4674885210039992</v>
      </c>
      <c r="M23" s="31">
        <f t="shared" si="5"/>
        <v>1.4753241702820616</v>
      </c>
      <c r="N23" s="31">
        <f t="shared" si="5"/>
        <v>1.6159105034182724</v>
      </c>
      <c r="O23" s="19">
        <f t="shared" si="5"/>
        <v>1.5201874352966815</v>
      </c>
      <c r="P23" s="31">
        <f t="shared" si="5"/>
        <v>1.6016149247440634</v>
      </c>
      <c r="Q23" s="31">
        <f t="shared" si="5"/>
        <v>1.5393453385856313</v>
      </c>
      <c r="R23" s="31">
        <f t="shared" si="5"/>
        <v>1.6723704466668883</v>
      </c>
      <c r="S23" s="19">
        <f t="shared" si="5"/>
        <v>1.6056685707404812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44</v>
      </c>
      <c r="E25" s="15">
        <v>41</v>
      </c>
      <c r="F25" s="15">
        <v>60</v>
      </c>
      <c r="G25" s="16">
        <f>(+D25+E25+F25)/3</f>
        <v>48.333333333333336</v>
      </c>
      <c r="H25" s="25">
        <v>100</v>
      </c>
      <c r="I25" s="25">
        <v>84</v>
      </c>
      <c r="J25" s="25">
        <v>129</v>
      </c>
      <c r="K25" s="16">
        <f>(+H25+I25+J25)/3</f>
        <v>104.33333333333333</v>
      </c>
      <c r="L25" s="26">
        <f t="shared" ref="L25:S27" si="6">(+D25/D$54)*100</f>
        <v>5.0131595438024812E-2</v>
      </c>
      <c r="M25" s="26">
        <f t="shared" si="6"/>
        <v>4.9825610363726951E-2</v>
      </c>
      <c r="N25" s="26">
        <f t="shared" si="6"/>
        <v>6.9056004419584288E-2</v>
      </c>
      <c r="O25" s="19">
        <f t="shared" si="6"/>
        <v>5.6432969308248551E-2</v>
      </c>
      <c r="P25" s="26">
        <f t="shared" si="6"/>
        <v>0.11091516099335619</v>
      </c>
      <c r="Q25" s="26">
        <f t="shared" si="6"/>
        <v>9.848058525604951E-2</v>
      </c>
      <c r="R25" s="26">
        <f t="shared" si="6"/>
        <v>0.14287138252982023</v>
      </c>
      <c r="S25" s="19">
        <f t="shared" si="6"/>
        <v>0.1177816411159528</v>
      </c>
      <c r="T25" s="51"/>
    </row>
    <row r="26" spans="1:20" ht="24" customHeight="1" x14ac:dyDescent="0.35">
      <c r="A26" s="23"/>
      <c r="B26" s="23"/>
      <c r="C26" s="24" t="s">
        <v>18</v>
      </c>
      <c r="D26" s="15">
        <v>44</v>
      </c>
      <c r="E26" s="15">
        <v>41</v>
      </c>
      <c r="F26" s="15">
        <v>60</v>
      </c>
      <c r="G26" s="21">
        <f>(+D26+E26+F26)/3</f>
        <v>48.333333333333336</v>
      </c>
      <c r="H26" s="25">
        <v>100</v>
      </c>
      <c r="I26" s="25">
        <v>84</v>
      </c>
      <c r="J26" s="25">
        <v>129</v>
      </c>
      <c r="K26" s="21">
        <f>(+H26+I26+J26)/3</f>
        <v>104.33333333333333</v>
      </c>
      <c r="L26" s="26">
        <f t="shared" si="6"/>
        <v>5.0131595438024812E-2</v>
      </c>
      <c r="M26" s="26">
        <f t="shared" si="6"/>
        <v>4.9825610363726951E-2</v>
      </c>
      <c r="N26" s="26">
        <f t="shared" si="6"/>
        <v>6.9056004419584288E-2</v>
      </c>
      <c r="O26" s="22">
        <f t="shared" si="6"/>
        <v>5.6432969308248551E-2</v>
      </c>
      <c r="P26" s="26">
        <f t="shared" si="6"/>
        <v>0.11091516099335619</v>
      </c>
      <c r="Q26" s="26">
        <f t="shared" si="6"/>
        <v>9.848058525604951E-2</v>
      </c>
      <c r="R26" s="26">
        <f t="shared" si="6"/>
        <v>0.14287138252982023</v>
      </c>
      <c r="S26" s="22">
        <f t="shared" si="6"/>
        <v>0.1177816411159528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1569</v>
      </c>
      <c r="E29" s="29">
        <v>1512</v>
      </c>
      <c r="F29" s="29">
        <v>1534</v>
      </c>
      <c r="G29" s="16">
        <f>(+D29+E29+F29)/3</f>
        <v>1538.3333333333333</v>
      </c>
      <c r="H29" s="30">
        <v>1644</v>
      </c>
      <c r="I29" s="30">
        <v>1548</v>
      </c>
      <c r="J29" s="30">
        <v>1628</v>
      </c>
      <c r="K29" s="16">
        <f>(+H29+I29+J29)/3</f>
        <v>1606.6666666666667</v>
      </c>
      <c r="L29" s="31">
        <f t="shared" ref="L29:S32" si="7">(+D29/D$54)*100</f>
        <v>1.7876471191422942</v>
      </c>
      <c r="M29" s="31">
        <f t="shared" si="7"/>
        <v>1.8374712895111014</v>
      </c>
      <c r="N29" s="31">
        <f t="shared" si="7"/>
        <v>1.7655318463273715</v>
      </c>
      <c r="O29" s="19">
        <f t="shared" si="7"/>
        <v>1.7961251955694277</v>
      </c>
      <c r="P29" s="31">
        <f t="shared" si="7"/>
        <v>1.8234452467307756</v>
      </c>
      <c r="Q29" s="31">
        <f t="shared" si="7"/>
        <v>1.8148564997186269</v>
      </c>
      <c r="R29" s="31">
        <f t="shared" si="7"/>
        <v>1.8030589981282743</v>
      </c>
      <c r="S29" s="19">
        <f t="shared" si="7"/>
        <v>1.8137620133510945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432</v>
      </c>
      <c r="E30" s="29">
        <v>437</v>
      </c>
      <c r="F30" s="29">
        <v>453</v>
      </c>
      <c r="G30" s="21">
        <f>(+D30+E30+F30)/3</f>
        <v>440.66666666666669</v>
      </c>
      <c r="H30" s="30">
        <v>639</v>
      </c>
      <c r="I30" s="30">
        <v>583</v>
      </c>
      <c r="J30" s="30">
        <v>618</v>
      </c>
      <c r="K30" s="21">
        <f>(+H30+I30+J30)/3</f>
        <v>613.33333333333337</v>
      </c>
      <c r="L30" s="31">
        <f t="shared" si="7"/>
        <v>0.49220111884606182</v>
      </c>
      <c r="M30" s="31">
        <f t="shared" si="7"/>
        <v>0.53106809094996776</v>
      </c>
      <c r="N30" s="31">
        <f t="shared" si="7"/>
        <v>0.52137283336786133</v>
      </c>
      <c r="O30" s="22">
        <f t="shared" si="7"/>
        <v>0.51451300293451441</v>
      </c>
      <c r="P30" s="31">
        <f t="shared" si="7"/>
        <v>0.70874787874754597</v>
      </c>
      <c r="Q30" s="31">
        <f t="shared" si="7"/>
        <v>0.68350215719377228</v>
      </c>
      <c r="R30" s="31">
        <f t="shared" si="7"/>
        <v>0.68445360002658073</v>
      </c>
      <c r="S30" s="22">
        <f t="shared" si="7"/>
        <v>0.69239047812572907</v>
      </c>
    </row>
    <row r="31" spans="1:20" ht="24" customHeight="1" x14ac:dyDescent="0.35">
      <c r="A31" s="27"/>
      <c r="B31" s="33"/>
      <c r="C31" s="32" t="s">
        <v>54</v>
      </c>
      <c r="D31" s="29">
        <v>640</v>
      </c>
      <c r="E31" s="29">
        <v>602</v>
      </c>
      <c r="F31" s="29">
        <v>636</v>
      </c>
      <c r="G31" s="21">
        <f>(+D31+E31+F31)/3</f>
        <v>626</v>
      </c>
      <c r="H31" s="30">
        <v>431</v>
      </c>
      <c r="I31" s="30">
        <v>418</v>
      </c>
      <c r="J31" s="30">
        <v>435</v>
      </c>
      <c r="K31" s="21">
        <f>(+H31+I31+J31)/3</f>
        <v>428</v>
      </c>
      <c r="L31" s="31">
        <f t="shared" si="7"/>
        <v>0.72918684273490642</v>
      </c>
      <c r="M31" s="31">
        <f t="shared" si="7"/>
        <v>0.73158579119423484</v>
      </c>
      <c r="N31" s="31">
        <f t="shared" si="7"/>
        <v>0.73199364684759338</v>
      </c>
      <c r="O31" s="22">
        <f t="shared" si="7"/>
        <v>0.73090425076476395</v>
      </c>
      <c r="P31" s="31">
        <f t="shared" si="7"/>
        <v>0.47804434388136519</v>
      </c>
      <c r="Q31" s="31">
        <f t="shared" si="7"/>
        <v>0.49005815044081785</v>
      </c>
      <c r="R31" s="31">
        <f t="shared" si="7"/>
        <v>0.48177559225171945</v>
      </c>
      <c r="S31" s="22">
        <f t="shared" si="7"/>
        <v>0.48316813799643255</v>
      </c>
    </row>
    <row r="32" spans="1:20" ht="24" customHeight="1" x14ac:dyDescent="0.35">
      <c r="A32" s="27"/>
      <c r="B32" s="33"/>
      <c r="C32" s="32" t="s">
        <v>55</v>
      </c>
      <c r="D32" s="29">
        <v>497</v>
      </c>
      <c r="E32" s="29">
        <v>473</v>
      </c>
      <c r="F32" s="29">
        <v>445</v>
      </c>
      <c r="G32" s="21">
        <f>(+D32+E32+F32)/3</f>
        <v>471.66666666666669</v>
      </c>
      <c r="H32" s="30">
        <v>574</v>
      </c>
      <c r="I32" s="30">
        <v>547</v>
      </c>
      <c r="J32" s="30">
        <v>575</v>
      </c>
      <c r="K32" s="21">
        <f>(+H32+I32+J32)/3</f>
        <v>565.33333333333337</v>
      </c>
      <c r="L32" s="31">
        <f t="shared" si="7"/>
        <v>0.56625915756132572</v>
      </c>
      <c r="M32" s="31">
        <f t="shared" si="7"/>
        <v>0.57481740736689879</v>
      </c>
      <c r="N32" s="31">
        <f t="shared" si="7"/>
        <v>0.51216536611191676</v>
      </c>
      <c r="O32" s="22">
        <f t="shared" si="7"/>
        <v>0.5507079418701496</v>
      </c>
      <c r="P32" s="31">
        <f t="shared" si="7"/>
        <v>0.63665302410186442</v>
      </c>
      <c r="Q32" s="31">
        <f t="shared" si="7"/>
        <v>0.64129619208403676</v>
      </c>
      <c r="R32" s="31">
        <f t="shared" si="7"/>
        <v>0.63682980584997395</v>
      </c>
      <c r="S32" s="22">
        <f t="shared" si="7"/>
        <v>0.63820339722893282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3007</v>
      </c>
      <c r="E34" s="15">
        <v>2781</v>
      </c>
      <c r="F34" s="15">
        <v>3117</v>
      </c>
      <c r="G34" s="16">
        <f>(+D34+E34+F34)/3</f>
        <v>2968.3333333333335</v>
      </c>
      <c r="H34" s="25">
        <v>2939</v>
      </c>
      <c r="I34" s="25">
        <v>3022</v>
      </c>
      <c r="J34" s="25">
        <v>3108</v>
      </c>
      <c r="K34" s="16">
        <f>(+H34+I34+J34)/3</f>
        <v>3023</v>
      </c>
      <c r="L34" s="26">
        <f t="shared" ref="L34:S36" si="8">(+D34/D$54)*100</f>
        <v>3.4260388064122869</v>
      </c>
      <c r="M34" s="26">
        <f t="shared" si="8"/>
        <v>3.3796346932079189</v>
      </c>
      <c r="N34" s="26">
        <f t="shared" si="8"/>
        <v>3.5874594295974034</v>
      </c>
      <c r="O34" s="19">
        <f t="shared" si="8"/>
        <v>3.4657627013100232</v>
      </c>
      <c r="P34" s="26">
        <f t="shared" si="8"/>
        <v>3.2597965815947378</v>
      </c>
      <c r="Q34" s="26">
        <f t="shared" si="8"/>
        <v>3.5429562933783529</v>
      </c>
      <c r="R34" s="26">
        <f t="shared" si="8"/>
        <v>3.4422035418812511</v>
      </c>
      <c r="S34" s="19">
        <f t="shared" si="8"/>
        <v>3.4126571989794763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3001</v>
      </c>
      <c r="E35" s="15">
        <v>2778</v>
      </c>
      <c r="F35" s="15">
        <v>3116</v>
      </c>
      <c r="G35" s="21">
        <f>(+D35+E35+F35)/3</f>
        <v>2965</v>
      </c>
      <c r="H35" s="25">
        <v>2937</v>
      </c>
      <c r="I35" s="25">
        <v>3017</v>
      </c>
      <c r="J35" s="25">
        <v>3104</v>
      </c>
      <c r="K35" s="21">
        <f>(+H35+I35+J35)/3</f>
        <v>3019.3333333333335</v>
      </c>
      <c r="L35" s="26">
        <f t="shared" si="8"/>
        <v>3.4192026797616473</v>
      </c>
      <c r="M35" s="26">
        <f t="shared" si="8"/>
        <v>3.3759889168398409</v>
      </c>
      <c r="N35" s="26">
        <f t="shared" si="8"/>
        <v>3.5863084961904104</v>
      </c>
      <c r="O35" s="22">
        <f t="shared" si="8"/>
        <v>3.4618707723922131</v>
      </c>
      <c r="P35" s="26">
        <f t="shared" si="8"/>
        <v>3.2575782783748708</v>
      </c>
      <c r="Q35" s="26">
        <f t="shared" si="8"/>
        <v>3.5370943537797785</v>
      </c>
      <c r="R35" s="26">
        <f t="shared" si="8"/>
        <v>3.4377734214927291</v>
      </c>
      <c r="S35" s="22">
        <f t="shared" si="8"/>
        <v>3.4085179080776378</v>
      </c>
    </row>
    <row r="36" spans="1:20" ht="24" customHeight="1" x14ac:dyDescent="0.35">
      <c r="A36" s="23"/>
      <c r="B36" s="34"/>
      <c r="C36" s="24" t="s">
        <v>24</v>
      </c>
      <c r="D36" s="15">
        <v>6</v>
      </c>
      <c r="E36" s="15">
        <v>3</v>
      </c>
      <c r="F36" s="15">
        <v>1</v>
      </c>
      <c r="G36" s="21">
        <f>(+D36+E36+F36)/3</f>
        <v>3.3333333333333335</v>
      </c>
      <c r="H36" s="25">
        <v>2</v>
      </c>
      <c r="I36" s="25">
        <v>5</v>
      </c>
      <c r="J36" s="25">
        <v>4</v>
      </c>
      <c r="K36" s="21">
        <f>(+H36+I36+J36)/3</f>
        <v>3.6666666666666665</v>
      </c>
      <c r="L36" s="26">
        <f t="shared" si="8"/>
        <v>6.8361266506397483E-3</v>
      </c>
      <c r="M36" s="26">
        <f t="shared" si="8"/>
        <v>3.6457763680775822E-3</v>
      </c>
      <c r="N36" s="26">
        <f t="shared" si="8"/>
        <v>1.1509334069930714E-3</v>
      </c>
      <c r="O36" s="22">
        <f t="shared" si="8"/>
        <v>3.8919289178102447E-3</v>
      </c>
      <c r="P36" s="26">
        <f t="shared" si="8"/>
        <v>2.2183032198671237E-3</v>
      </c>
      <c r="Q36" s="26">
        <f t="shared" si="8"/>
        <v>5.8619395985743767E-3</v>
      </c>
      <c r="R36" s="26">
        <f t="shared" si="8"/>
        <v>4.4301203885215587E-3</v>
      </c>
      <c r="S36" s="22">
        <f t="shared" si="8"/>
        <v>4.1392909018385972E-3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166</v>
      </c>
      <c r="E38" s="29">
        <v>164</v>
      </c>
      <c r="F38" s="29">
        <v>95</v>
      </c>
      <c r="G38" s="16">
        <f>(+D38+E38+F38)/3</f>
        <v>141.66666666666666</v>
      </c>
      <c r="H38" s="30">
        <v>173</v>
      </c>
      <c r="I38" s="30">
        <v>201</v>
      </c>
      <c r="J38" s="30">
        <v>154</v>
      </c>
      <c r="K38" s="16">
        <f>(+H38+I38+J38)/3</f>
        <v>176</v>
      </c>
      <c r="L38" s="31">
        <f t="shared" ref="L38:S40" si="9">(+D38/D$54)*100</f>
        <v>0.18913283733436637</v>
      </c>
      <c r="M38" s="31">
        <f t="shared" si="9"/>
        <v>0.1993024414549078</v>
      </c>
      <c r="N38" s="31">
        <f t="shared" si="9"/>
        <v>0.10933867366434177</v>
      </c>
      <c r="O38" s="19">
        <f t="shared" si="9"/>
        <v>0.16540697900693538</v>
      </c>
      <c r="P38" s="31">
        <f t="shared" si="9"/>
        <v>0.1918832285185062</v>
      </c>
      <c r="Q38" s="31">
        <f t="shared" si="9"/>
        <v>0.23564997186268991</v>
      </c>
      <c r="R38" s="31">
        <f t="shared" si="9"/>
        <v>0.17055963495807999</v>
      </c>
      <c r="S38" s="19">
        <f t="shared" si="9"/>
        <v>0.19868596328825264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22</v>
      </c>
      <c r="E39" s="29">
        <v>17</v>
      </c>
      <c r="F39" s="29">
        <v>23</v>
      </c>
      <c r="G39" s="21">
        <f>(+D39+E39+F39)/3</f>
        <v>20.666666666666668</v>
      </c>
      <c r="H39" s="30">
        <v>79</v>
      </c>
      <c r="I39" s="30">
        <v>103</v>
      </c>
      <c r="J39" s="30">
        <v>44</v>
      </c>
      <c r="K39" s="21">
        <f>(+H39+I39+J39)/3</f>
        <v>75.333333333333329</v>
      </c>
      <c r="L39" s="31">
        <f t="shared" si="9"/>
        <v>2.5065797719012406E-2</v>
      </c>
      <c r="M39" s="31">
        <f t="shared" si="9"/>
        <v>2.0659399419106297E-2</v>
      </c>
      <c r="N39" s="31">
        <f t="shared" si="9"/>
        <v>2.647146836084064E-2</v>
      </c>
      <c r="O39" s="22">
        <f t="shared" si="9"/>
        <v>2.4129959290423518E-2</v>
      </c>
      <c r="P39" s="31">
        <f t="shared" si="9"/>
        <v>8.7622977184751386E-2</v>
      </c>
      <c r="Q39" s="31">
        <f t="shared" si="9"/>
        <v>0.12075595573063215</v>
      </c>
      <c r="R39" s="31">
        <f t="shared" si="9"/>
        <v>4.8731324273737137E-2</v>
      </c>
      <c r="S39" s="22">
        <f t="shared" si="9"/>
        <v>8.5043613074138436E-2</v>
      </c>
    </row>
    <row r="40" spans="1:20" ht="24" customHeight="1" x14ac:dyDescent="0.35">
      <c r="A40" s="27"/>
      <c r="B40" s="33"/>
      <c r="C40" s="32" t="s">
        <v>19</v>
      </c>
      <c r="D40" s="29">
        <v>144</v>
      </c>
      <c r="E40" s="29">
        <v>147</v>
      </c>
      <c r="F40" s="29">
        <v>72</v>
      </c>
      <c r="G40" s="21">
        <f>(+D40+E40+F40)/3</f>
        <v>121</v>
      </c>
      <c r="H40" s="30">
        <v>94</v>
      </c>
      <c r="I40" s="30">
        <v>98</v>
      </c>
      <c r="J40" s="30">
        <v>110</v>
      </c>
      <c r="K40" s="21">
        <f>(+H40+I40+J40)/3</f>
        <v>100.66666666666667</v>
      </c>
      <c r="L40" s="31">
        <f t="shared" si="9"/>
        <v>0.16406703961535393</v>
      </c>
      <c r="M40" s="31">
        <f t="shared" si="9"/>
        <v>0.17864304203580153</v>
      </c>
      <c r="N40" s="31">
        <f t="shared" si="9"/>
        <v>8.286720530350114E-2</v>
      </c>
      <c r="O40" s="22">
        <f t="shared" si="9"/>
        <v>0.14127701971651188</v>
      </c>
      <c r="P40" s="31">
        <f t="shared" si="9"/>
        <v>0.10426025133375481</v>
      </c>
      <c r="Q40" s="31">
        <f t="shared" si="9"/>
        <v>0.11489401613205777</v>
      </c>
      <c r="R40" s="31">
        <f t="shared" si="9"/>
        <v>0.12182831068434286</v>
      </c>
      <c r="S40" s="22">
        <f t="shared" si="9"/>
        <v>0.11364235021411422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9</v>
      </c>
      <c r="E42" s="15">
        <v>56</v>
      </c>
      <c r="F42" s="15">
        <v>48</v>
      </c>
      <c r="G42" s="16">
        <f>(+D42+E42+F42)/3</f>
        <v>37.666666666666664</v>
      </c>
      <c r="H42" s="25">
        <v>8</v>
      </c>
      <c r="I42" s="25">
        <v>54</v>
      </c>
      <c r="J42" s="25">
        <v>27</v>
      </c>
      <c r="K42" s="16">
        <f>(+H42+I42+J42)/3</f>
        <v>29.666666666666668</v>
      </c>
      <c r="L42" s="26">
        <f t="shared" ref="L42:S42" si="10">(+D42/D$54)*100</f>
        <v>1.0254189975959621E-2</v>
      </c>
      <c r="M42" s="26">
        <f t="shared" si="10"/>
        <v>6.8054492204114872E-2</v>
      </c>
      <c r="N42" s="26">
        <f t="shared" si="10"/>
        <v>5.5244803535667429E-2</v>
      </c>
      <c r="O42" s="19">
        <f t="shared" si="10"/>
        <v>4.3978796771255761E-2</v>
      </c>
      <c r="P42" s="26">
        <f t="shared" si="10"/>
        <v>8.8732128794684947E-3</v>
      </c>
      <c r="Q42" s="26">
        <f t="shared" si="10"/>
        <v>6.3308947664603266E-2</v>
      </c>
      <c r="R42" s="26">
        <f t="shared" si="10"/>
        <v>2.9903312622520519E-2</v>
      </c>
      <c r="S42" s="19">
        <f t="shared" si="10"/>
        <v>3.3490626387603195E-2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2</v>
      </c>
      <c r="E44" s="29">
        <v>0</v>
      </c>
      <c r="F44" s="29">
        <v>0</v>
      </c>
      <c r="G44" s="16">
        <f>(+D44+E44+F44)/3</f>
        <v>0.66666666666666663</v>
      </c>
      <c r="H44" s="30">
        <v>1</v>
      </c>
      <c r="I44" s="30">
        <v>3</v>
      </c>
      <c r="J44" s="42">
        <v>5</v>
      </c>
      <c r="K44" s="16">
        <f>(+H44+I44+J44)/3</f>
        <v>3</v>
      </c>
      <c r="L44" s="31">
        <f t="shared" ref="L44:S44" si="11">(+D44/D$54)*100</f>
        <v>2.2787088835465826E-3</v>
      </c>
      <c r="M44" s="31">
        <f t="shared" si="11"/>
        <v>0</v>
      </c>
      <c r="N44" s="43">
        <f t="shared" si="11"/>
        <v>0</v>
      </c>
      <c r="O44" s="19">
        <f t="shared" si="11"/>
        <v>7.7838578356204883E-4</v>
      </c>
      <c r="P44" s="31">
        <f t="shared" si="11"/>
        <v>1.1091516099335618E-3</v>
      </c>
      <c r="Q44" s="31">
        <f t="shared" si="11"/>
        <v>3.5171637591446259E-3</v>
      </c>
      <c r="R44" s="43">
        <f t="shared" si="11"/>
        <v>5.5376504856519473E-3</v>
      </c>
      <c r="S44" s="19">
        <f t="shared" si="11"/>
        <v>3.3866925560497611E-3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248</v>
      </c>
      <c r="E46" s="15">
        <v>102</v>
      </c>
      <c r="F46" s="15">
        <v>342</v>
      </c>
      <c r="G46" s="16">
        <f>(+D46+E46+F46)/3</f>
        <v>230.66666666666666</v>
      </c>
      <c r="H46" s="25">
        <v>8</v>
      </c>
      <c r="I46" s="25">
        <v>160</v>
      </c>
      <c r="J46" s="25">
        <v>31</v>
      </c>
      <c r="K46" s="16">
        <f>(+H46+I46+J46)/3</f>
        <v>66.333333333333329</v>
      </c>
      <c r="L46" s="26">
        <f t="shared" ref="L46:S46" si="12">(+D46/D$54)*100</f>
        <v>0.28255990155977623</v>
      </c>
      <c r="M46" s="26">
        <f t="shared" si="12"/>
        <v>0.12395639651463779</v>
      </c>
      <c r="N46" s="26">
        <f t="shared" si="12"/>
        <v>0.39361922519163045</v>
      </c>
      <c r="O46" s="19">
        <f t="shared" si="12"/>
        <v>0.26932148111246895</v>
      </c>
      <c r="P46" s="26">
        <f t="shared" si="12"/>
        <v>8.8732128794684947E-3</v>
      </c>
      <c r="Q46" s="26">
        <f t="shared" si="12"/>
        <v>0.18758206715438006</v>
      </c>
      <c r="R46" s="26">
        <f t="shared" si="12"/>
        <v>3.4333433011042074E-2</v>
      </c>
      <c r="S46" s="19">
        <f t="shared" si="12"/>
        <v>7.488353540598916E-2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5</v>
      </c>
      <c r="E48" s="29">
        <v>3</v>
      </c>
      <c r="F48" s="29">
        <v>2</v>
      </c>
      <c r="G48" s="16">
        <f t="shared" ref="G48:G53" si="13">(+D48+E48+F48)/3</f>
        <v>3.3333333333333335</v>
      </c>
      <c r="H48" s="30">
        <v>2</v>
      </c>
      <c r="I48" s="30">
        <v>1</v>
      </c>
      <c r="J48" s="30">
        <v>3</v>
      </c>
      <c r="K48" s="16">
        <f t="shared" ref="K48:K53" si="14">(+H48+I48+J48)/3</f>
        <v>2</v>
      </c>
      <c r="L48" s="31">
        <f t="shared" ref="L48:S53" si="15">(+D48/D$54)*100</f>
        <v>5.6967722088664564E-3</v>
      </c>
      <c r="M48" s="31">
        <f t="shared" si="15"/>
        <v>3.6457763680775822E-3</v>
      </c>
      <c r="N48" s="31">
        <f t="shared" si="15"/>
        <v>2.3018668139861429E-3</v>
      </c>
      <c r="O48" s="19">
        <f t="shared" si="15"/>
        <v>3.8919289178102447E-3</v>
      </c>
      <c r="P48" s="31">
        <f t="shared" si="15"/>
        <v>2.2183032198671237E-3</v>
      </c>
      <c r="Q48" s="31">
        <f t="shared" si="15"/>
        <v>1.1723879197148752E-3</v>
      </c>
      <c r="R48" s="31">
        <f t="shared" si="15"/>
        <v>3.3225902913911684E-3</v>
      </c>
      <c r="S48" s="19">
        <f t="shared" si="15"/>
        <v>2.2577950373665074E-3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322</v>
      </c>
      <c r="E53" s="66">
        <v>261</v>
      </c>
      <c r="F53" s="66">
        <v>261</v>
      </c>
      <c r="G53" s="67">
        <f t="shared" si="13"/>
        <v>281.33333333333331</v>
      </c>
      <c r="H53" s="30">
        <v>372</v>
      </c>
      <c r="I53" s="30">
        <v>293</v>
      </c>
      <c r="J53" s="30">
        <v>277</v>
      </c>
      <c r="K53" s="67">
        <f t="shared" si="14"/>
        <v>314</v>
      </c>
      <c r="L53" s="31">
        <f t="shared" si="15"/>
        <v>0.3668721302509998</v>
      </c>
      <c r="M53" s="31">
        <f t="shared" si="15"/>
        <v>0.31718254402274965</v>
      </c>
      <c r="N53" s="31">
        <f t="shared" si="15"/>
        <v>0.30039361922519164</v>
      </c>
      <c r="O53" s="68">
        <f t="shared" si="15"/>
        <v>0.32847880066318463</v>
      </c>
      <c r="P53" s="31">
        <f t="shared" si="15"/>
        <v>0.41260439889528494</v>
      </c>
      <c r="Q53" s="31">
        <f t="shared" si="15"/>
        <v>0.34350966047645848</v>
      </c>
      <c r="R53" s="31">
        <f t="shared" si="15"/>
        <v>0.3067858369051179</v>
      </c>
      <c r="S53" s="68">
        <f t="shared" si="15"/>
        <v>0.35447382086654167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87769</v>
      </c>
      <c r="E54" s="46">
        <v>82287</v>
      </c>
      <c r="F54" s="46">
        <v>86886</v>
      </c>
      <c r="G54" s="70">
        <f>G13+G23+G29+G25+G34+G44+G38+G21+G46+G48+G49+G9+G53+G42</f>
        <v>85647.333333333343</v>
      </c>
      <c r="H54" s="46">
        <v>90159</v>
      </c>
      <c r="I54" s="46">
        <v>85296</v>
      </c>
      <c r="J54" s="46">
        <v>90291</v>
      </c>
      <c r="K54" s="70">
        <f t="shared" ref="K54:S54" si="16">K13+K23+K29+K25+K34+K44+K38+K21+K46+K48+K49+K9+K53+K42</f>
        <v>88582.000000000015</v>
      </c>
      <c r="L54" s="71">
        <f t="shared" si="16"/>
        <v>100</v>
      </c>
      <c r="M54" s="71">
        <f t="shared" si="16"/>
        <v>100</v>
      </c>
      <c r="N54" s="71">
        <f t="shared" si="16"/>
        <v>100</v>
      </c>
      <c r="O54" s="72">
        <f t="shared" si="16"/>
        <v>99.999999999999986</v>
      </c>
      <c r="P54" s="71">
        <f t="shared" si="16"/>
        <v>100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108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54380</v>
      </c>
      <c r="E9" s="15">
        <v>55469</v>
      </c>
      <c r="F9" s="15">
        <v>65732</v>
      </c>
      <c r="G9" s="16">
        <f t="shared" ref="G9:G16" si="0">(+D9+E9+F9)/3</f>
        <v>58527</v>
      </c>
      <c r="H9" s="17">
        <v>56062</v>
      </c>
      <c r="I9" s="17">
        <v>57339</v>
      </c>
      <c r="J9" s="17">
        <v>67617</v>
      </c>
      <c r="K9" s="16">
        <f t="shared" ref="K9:K16" si="1">(+H9+I9+J9)/3</f>
        <v>60339.333333333336</v>
      </c>
      <c r="L9" s="18">
        <f t="shared" ref="L9:S16" si="2">(+D9/D$54)*100</f>
        <v>70.060165681083248</v>
      </c>
      <c r="M9" s="18">
        <f t="shared" si="2"/>
        <v>70.866071314501809</v>
      </c>
      <c r="N9" s="18">
        <f t="shared" si="2"/>
        <v>73.10053380782918</v>
      </c>
      <c r="O9" s="19">
        <f t="shared" si="2"/>
        <v>71.428978243535695</v>
      </c>
      <c r="P9" s="18">
        <f t="shared" si="2"/>
        <v>70.336867197791847</v>
      </c>
      <c r="Q9" s="18">
        <f t="shared" si="2"/>
        <v>70.319225910891461</v>
      </c>
      <c r="R9" s="18">
        <f t="shared" si="2"/>
        <v>72.810578569351875</v>
      </c>
      <c r="S9" s="19">
        <f t="shared" si="2"/>
        <v>71.235237866618405</v>
      </c>
      <c r="T9" s="51"/>
    </row>
    <row r="10" spans="1:20" ht="24" customHeight="1" x14ac:dyDescent="0.35">
      <c r="A10" s="13"/>
      <c r="B10" s="13"/>
      <c r="C10" s="20" t="s">
        <v>73</v>
      </c>
      <c r="D10" s="15">
        <v>53700</v>
      </c>
      <c r="E10" s="15">
        <v>54757</v>
      </c>
      <c r="F10" s="15">
        <v>65039</v>
      </c>
      <c r="G10" s="21">
        <f t="shared" si="0"/>
        <v>57832</v>
      </c>
      <c r="H10" s="17">
        <v>53700</v>
      </c>
      <c r="I10" s="17">
        <v>54757</v>
      </c>
      <c r="J10" s="17">
        <v>65039</v>
      </c>
      <c r="K10" s="21">
        <f t="shared" si="1"/>
        <v>57832</v>
      </c>
      <c r="L10" s="18">
        <f t="shared" si="2"/>
        <v>69.184091523982531</v>
      </c>
      <c r="M10" s="18">
        <f t="shared" si="2"/>
        <v>69.956434530425554</v>
      </c>
      <c r="N10" s="18">
        <f t="shared" si="2"/>
        <v>72.329848754448406</v>
      </c>
      <c r="O10" s="22">
        <f t="shared" si="2"/>
        <v>70.580769043008473</v>
      </c>
      <c r="P10" s="18">
        <f t="shared" si="2"/>
        <v>67.373439558371501</v>
      </c>
      <c r="Q10" s="18">
        <f t="shared" si="2"/>
        <v>67.152720717185218</v>
      </c>
      <c r="R10" s="18">
        <f t="shared" si="2"/>
        <v>70.034565561501935</v>
      </c>
      <c r="S10" s="22">
        <f t="shared" si="2"/>
        <v>68.27513743885595</v>
      </c>
    </row>
    <row r="11" spans="1:20" ht="24" customHeight="1" x14ac:dyDescent="0.35">
      <c r="A11" s="13"/>
      <c r="B11" s="13"/>
      <c r="C11" s="20" t="s">
        <v>74</v>
      </c>
      <c r="D11" s="15">
        <v>54</v>
      </c>
      <c r="E11" s="15">
        <v>69</v>
      </c>
      <c r="F11" s="15">
        <v>59</v>
      </c>
      <c r="G11" s="21">
        <f t="shared" si="0"/>
        <v>60.666666666666664</v>
      </c>
      <c r="H11" s="17">
        <v>23</v>
      </c>
      <c r="I11" s="17">
        <v>25</v>
      </c>
      <c r="J11" s="17">
        <v>22</v>
      </c>
      <c r="K11" s="21">
        <f t="shared" si="1"/>
        <v>23.333333333333332</v>
      </c>
      <c r="L11" s="18">
        <f t="shared" si="2"/>
        <v>6.9570594828585783E-2</v>
      </c>
      <c r="M11" s="18">
        <f t="shared" si="2"/>
        <v>8.8153002951209231E-2</v>
      </c>
      <c r="N11" s="18">
        <f t="shared" si="2"/>
        <v>6.5613879003558723E-2</v>
      </c>
      <c r="O11" s="22">
        <f t="shared" si="2"/>
        <v>7.4040323499259583E-2</v>
      </c>
      <c r="P11" s="18">
        <f t="shared" si="2"/>
        <v>2.8856408004516658E-2</v>
      </c>
      <c r="Q11" s="18">
        <f t="shared" si="2"/>
        <v>3.0659422867023951E-2</v>
      </c>
      <c r="R11" s="18">
        <f t="shared" si="2"/>
        <v>2.3689792929673617E-2</v>
      </c>
      <c r="S11" s="22">
        <f t="shared" si="2"/>
        <v>2.7546800045648984E-2</v>
      </c>
    </row>
    <row r="12" spans="1:20" ht="24" customHeight="1" x14ac:dyDescent="0.35">
      <c r="A12" s="13"/>
      <c r="B12" s="13"/>
      <c r="C12" s="20" t="s">
        <v>75</v>
      </c>
      <c r="D12" s="15">
        <v>626</v>
      </c>
      <c r="E12" s="15">
        <v>643</v>
      </c>
      <c r="F12" s="15">
        <v>634</v>
      </c>
      <c r="G12" s="21">
        <f t="shared" si="0"/>
        <v>634.33333333333337</v>
      </c>
      <c r="H12" s="17">
        <v>2339</v>
      </c>
      <c r="I12" s="17">
        <v>2557</v>
      </c>
      <c r="J12" s="17">
        <v>2556</v>
      </c>
      <c r="K12" s="21">
        <f t="shared" si="1"/>
        <v>2484</v>
      </c>
      <c r="L12" s="18">
        <f t="shared" si="2"/>
        <v>0.80650356227212405</v>
      </c>
      <c r="M12" s="18">
        <f t="shared" si="2"/>
        <v>0.82148378112503684</v>
      </c>
      <c r="N12" s="18">
        <f t="shared" si="2"/>
        <v>0.70507117437722422</v>
      </c>
      <c r="O12" s="22">
        <f t="shared" si="2"/>
        <v>0.77416887702797255</v>
      </c>
      <c r="P12" s="18">
        <f t="shared" si="2"/>
        <v>2.9345712314158461</v>
      </c>
      <c r="Q12" s="18">
        <f t="shared" si="2"/>
        <v>3.1358457708392096</v>
      </c>
      <c r="R12" s="18">
        <f t="shared" si="2"/>
        <v>2.7523232149202626</v>
      </c>
      <c r="S12" s="22">
        <f t="shared" si="2"/>
        <v>2.9325536277168034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16097</v>
      </c>
      <c r="E13" s="29">
        <v>15861</v>
      </c>
      <c r="F13" s="29">
        <v>16955</v>
      </c>
      <c r="G13" s="16">
        <f t="shared" si="0"/>
        <v>16304.333333333334</v>
      </c>
      <c r="H13" s="30">
        <v>16097</v>
      </c>
      <c r="I13" s="30">
        <v>15861</v>
      </c>
      <c r="J13" s="30">
        <v>16955</v>
      </c>
      <c r="K13" s="16">
        <f t="shared" si="1"/>
        <v>16304.333333333334</v>
      </c>
      <c r="L13" s="31">
        <f t="shared" si="2"/>
        <v>20.738478980661952</v>
      </c>
      <c r="M13" s="31">
        <f t="shared" si="2"/>
        <v>20.263692461001877</v>
      </c>
      <c r="N13" s="31">
        <f t="shared" si="2"/>
        <v>18.855649466192169</v>
      </c>
      <c r="O13" s="19">
        <f t="shared" si="2"/>
        <v>19.898540347908156</v>
      </c>
      <c r="P13" s="31">
        <f t="shared" si="2"/>
        <v>20.195721723856721</v>
      </c>
      <c r="Q13" s="31">
        <f t="shared" si="2"/>
        <v>19.451564243754678</v>
      </c>
      <c r="R13" s="31">
        <f t="shared" si="2"/>
        <v>18.257292687391647</v>
      </c>
      <c r="S13" s="19">
        <f t="shared" si="2"/>
        <v>19.248523294754698</v>
      </c>
      <c r="T13" s="51"/>
    </row>
    <row r="14" spans="1:20" ht="24" customHeight="1" x14ac:dyDescent="0.35">
      <c r="A14" s="27"/>
      <c r="B14" s="27"/>
      <c r="C14" s="32" t="s">
        <v>6</v>
      </c>
      <c r="D14" s="29">
        <v>7547</v>
      </c>
      <c r="E14" s="29">
        <v>7964</v>
      </c>
      <c r="F14" s="29">
        <v>8679</v>
      </c>
      <c r="G14" s="21">
        <f t="shared" si="0"/>
        <v>8063.333333333333</v>
      </c>
      <c r="H14" s="30">
        <v>7547</v>
      </c>
      <c r="I14" s="30">
        <v>7964</v>
      </c>
      <c r="J14" s="30">
        <v>8679</v>
      </c>
      <c r="K14" s="21">
        <f t="shared" si="1"/>
        <v>8063.333333333333</v>
      </c>
      <c r="L14" s="31">
        <f t="shared" si="2"/>
        <v>9.7231347994692019</v>
      </c>
      <c r="M14" s="31">
        <f t="shared" si="2"/>
        <v>10.174645152223627</v>
      </c>
      <c r="N14" s="31">
        <f t="shared" si="2"/>
        <v>9.6519128113879002</v>
      </c>
      <c r="O14" s="22">
        <f t="shared" si="2"/>
        <v>9.840853985973018</v>
      </c>
      <c r="P14" s="31">
        <f t="shared" si="2"/>
        <v>9.4686657047863996</v>
      </c>
      <c r="Q14" s="31">
        <f t="shared" si="2"/>
        <v>9.7668657485191499</v>
      </c>
      <c r="R14" s="31">
        <f t="shared" si="2"/>
        <v>9.3456233107562436</v>
      </c>
      <c r="S14" s="22">
        <f t="shared" si="2"/>
        <v>9.5193870443464128</v>
      </c>
    </row>
    <row r="15" spans="1:20" ht="24" customHeight="1" x14ac:dyDescent="0.35">
      <c r="A15" s="27"/>
      <c r="B15" s="27"/>
      <c r="C15" s="32" t="s">
        <v>7</v>
      </c>
      <c r="D15" s="29">
        <v>5754</v>
      </c>
      <c r="E15" s="29">
        <v>5304</v>
      </c>
      <c r="F15" s="29">
        <v>6138</v>
      </c>
      <c r="G15" s="21">
        <f t="shared" si="0"/>
        <v>5732</v>
      </c>
      <c r="H15" s="30">
        <v>5754</v>
      </c>
      <c r="I15" s="30">
        <v>5304</v>
      </c>
      <c r="J15" s="30">
        <v>6138</v>
      </c>
      <c r="K15" s="21">
        <f t="shared" si="1"/>
        <v>5732</v>
      </c>
      <c r="L15" s="31">
        <f t="shared" si="2"/>
        <v>7.4131333822904182</v>
      </c>
      <c r="M15" s="31">
        <f t="shared" si="2"/>
        <v>6.7762830094668658</v>
      </c>
      <c r="N15" s="31">
        <f t="shared" si="2"/>
        <v>6.8260676156583626</v>
      </c>
      <c r="O15" s="22">
        <f t="shared" si="2"/>
        <v>6.995590125787186</v>
      </c>
      <c r="P15" s="31">
        <f t="shared" si="2"/>
        <v>7.2191205068690794</v>
      </c>
      <c r="Q15" s="31">
        <f t="shared" si="2"/>
        <v>6.5047031554678014</v>
      </c>
      <c r="R15" s="31">
        <f t="shared" si="2"/>
        <v>6.6094522273789398</v>
      </c>
      <c r="S15" s="22">
        <f t="shared" si="2"/>
        <v>6.7670681940711424</v>
      </c>
    </row>
    <row r="16" spans="1:20" ht="24" customHeight="1" x14ac:dyDescent="0.35">
      <c r="A16" s="27"/>
      <c r="B16" s="27"/>
      <c r="C16" s="32" t="s">
        <v>8</v>
      </c>
      <c r="D16" s="29">
        <v>2796</v>
      </c>
      <c r="E16" s="29">
        <v>2593</v>
      </c>
      <c r="F16" s="29">
        <v>2138</v>
      </c>
      <c r="G16" s="21">
        <f t="shared" si="0"/>
        <v>2509</v>
      </c>
      <c r="H16" s="30">
        <v>2796</v>
      </c>
      <c r="I16" s="30">
        <v>2593</v>
      </c>
      <c r="J16" s="30">
        <v>2138</v>
      </c>
      <c r="K16" s="21">
        <f t="shared" si="1"/>
        <v>2509</v>
      </c>
      <c r="L16" s="31">
        <f t="shared" si="2"/>
        <v>3.6022107989023304</v>
      </c>
      <c r="M16" s="31">
        <f t="shared" si="2"/>
        <v>3.3127642993113846</v>
      </c>
      <c r="N16" s="31">
        <f t="shared" si="2"/>
        <v>2.3776690391459074</v>
      </c>
      <c r="O16" s="22">
        <f t="shared" si="2"/>
        <v>3.06209623614795</v>
      </c>
      <c r="P16" s="31">
        <f t="shared" si="2"/>
        <v>3.5079355122012421</v>
      </c>
      <c r="Q16" s="31">
        <f t="shared" si="2"/>
        <v>3.1799953397677245</v>
      </c>
      <c r="R16" s="31">
        <f t="shared" si="2"/>
        <v>2.3022171492564638</v>
      </c>
      <c r="S16" s="22">
        <f t="shared" si="2"/>
        <v>2.9620680563371415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>
        <v>0</v>
      </c>
      <c r="I17" s="30">
        <v>0</v>
      </c>
      <c r="J17" s="30">
        <v>0</v>
      </c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2443</v>
      </c>
      <c r="E18" s="29">
        <v>2268</v>
      </c>
      <c r="F18" s="29">
        <v>1768</v>
      </c>
      <c r="G18" s="21">
        <f>(+D18+E18+F18)/3</f>
        <v>2159.6666666666665</v>
      </c>
      <c r="H18" s="30">
        <v>2443</v>
      </c>
      <c r="I18" s="30">
        <v>2268</v>
      </c>
      <c r="J18" s="30">
        <v>1768</v>
      </c>
      <c r="K18" s="21">
        <f>(+H18+I18+J18)/3</f>
        <v>2159.6666666666665</v>
      </c>
      <c r="L18" s="31">
        <f t="shared" ref="L18:S19" si="3">(+D18/D$54)*100</f>
        <v>3.1474252438191677</v>
      </c>
      <c r="M18" s="31">
        <f t="shared" si="3"/>
        <v>2.89755087961366</v>
      </c>
      <c r="N18" s="31">
        <f t="shared" si="3"/>
        <v>1.9661921708185055</v>
      </c>
      <c r="O18" s="22">
        <f t="shared" si="3"/>
        <v>2.6357541535807849</v>
      </c>
      <c r="P18" s="31">
        <f t="shared" si="3"/>
        <v>3.0650523806536603</v>
      </c>
      <c r="Q18" s="31">
        <f t="shared" si="3"/>
        <v>2.7814228424964131</v>
      </c>
      <c r="R18" s="31">
        <f t="shared" si="3"/>
        <v>1.9037979045301345</v>
      </c>
      <c r="S18" s="22">
        <f t="shared" si="3"/>
        <v>2.5496531070822823</v>
      </c>
    </row>
    <row r="19" spans="1:20" ht="24" customHeight="1" x14ac:dyDescent="0.35">
      <c r="A19" s="27"/>
      <c r="B19" s="27"/>
      <c r="C19" s="32" t="s">
        <v>11</v>
      </c>
      <c r="D19" s="29">
        <v>132</v>
      </c>
      <c r="E19" s="29">
        <v>130</v>
      </c>
      <c r="F19" s="29">
        <v>157</v>
      </c>
      <c r="G19" s="21">
        <f>(+D19+E19+F19)/3</f>
        <v>139.66666666666666</v>
      </c>
      <c r="H19" s="30">
        <v>132</v>
      </c>
      <c r="I19" s="30">
        <v>130</v>
      </c>
      <c r="J19" s="30">
        <v>157</v>
      </c>
      <c r="K19" s="21">
        <f>(+H19+I19+J19)/3</f>
        <v>139.66666666666666</v>
      </c>
      <c r="L19" s="31">
        <f t="shared" si="3"/>
        <v>0.17006145402543191</v>
      </c>
      <c r="M19" s="31">
        <f t="shared" si="3"/>
        <v>0.16608536787908987</v>
      </c>
      <c r="N19" s="31">
        <f t="shared" si="3"/>
        <v>0.17459964412811388</v>
      </c>
      <c r="O19" s="22">
        <f t="shared" si="3"/>
        <v>0.17045547003400968</v>
      </c>
      <c r="P19" s="31">
        <f t="shared" si="3"/>
        <v>0.16561068941722601</v>
      </c>
      <c r="Q19" s="31">
        <f t="shared" si="3"/>
        <v>0.15942899890852455</v>
      </c>
      <c r="R19" s="31">
        <f t="shared" si="3"/>
        <v>0.16905897681630719</v>
      </c>
      <c r="S19" s="22">
        <f t="shared" si="3"/>
        <v>0.16488727455895605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587</v>
      </c>
      <c r="E21" s="15">
        <v>545</v>
      </c>
      <c r="F21" s="15">
        <v>567</v>
      </c>
      <c r="G21" s="16">
        <f>(+D21+E21+F21)/3</f>
        <v>566.33333333333337</v>
      </c>
      <c r="H21" s="25">
        <v>804</v>
      </c>
      <c r="I21" s="25">
        <v>842</v>
      </c>
      <c r="J21" s="25">
        <v>923</v>
      </c>
      <c r="K21" s="16">
        <f>(+H21+I21+J21)/3</f>
        <v>856.33333333333337</v>
      </c>
      <c r="L21" s="26">
        <f t="shared" ref="L21:S21" si="4">(+D21/D$54)*100</f>
        <v>0.75625813267370101</v>
      </c>
      <c r="M21" s="26">
        <f t="shared" si="4"/>
        <v>0.69628096533926132</v>
      </c>
      <c r="N21" s="26">
        <f t="shared" si="4"/>
        <v>0.63056049822064053</v>
      </c>
      <c r="O21" s="19">
        <f t="shared" si="4"/>
        <v>0.69117862431451682</v>
      </c>
      <c r="P21" s="26">
        <f t="shared" si="4"/>
        <v>1.0087196537231038</v>
      </c>
      <c r="Q21" s="26">
        <f t="shared" si="4"/>
        <v>1.0326093621613666</v>
      </c>
      <c r="R21" s="26">
        <f t="shared" si="4"/>
        <v>0.99389449427676135</v>
      </c>
      <c r="S21" s="19">
        <f t="shared" si="4"/>
        <v>1.0109675616753178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1157</v>
      </c>
      <c r="E23" s="29">
        <v>1135</v>
      </c>
      <c r="F23" s="29">
        <v>1261</v>
      </c>
      <c r="G23" s="16">
        <f>(+D23+E23+F23)/3</f>
        <v>1184.3333333333333</v>
      </c>
      <c r="H23" s="30">
        <v>1479</v>
      </c>
      <c r="I23" s="30">
        <v>1686</v>
      </c>
      <c r="J23" s="30">
        <v>1760</v>
      </c>
      <c r="K23" s="16">
        <f>(+H23+I23+J23)/3</f>
        <v>1641.6666666666667</v>
      </c>
      <c r="L23" s="31">
        <f t="shared" ref="L23:S23" si="5">(+D23/D$54)*100</f>
        <v>1.4906144114198843</v>
      </c>
      <c r="M23" s="31">
        <f t="shared" si="5"/>
        <v>1.4500530195597459</v>
      </c>
      <c r="N23" s="31">
        <f t="shared" si="5"/>
        <v>1.4023576512455516</v>
      </c>
      <c r="O23" s="19">
        <f t="shared" si="5"/>
        <v>1.4454135680926885</v>
      </c>
      <c r="P23" s="31">
        <f t="shared" si="5"/>
        <v>1.8555924973339188</v>
      </c>
      <c r="Q23" s="31">
        <f t="shared" si="5"/>
        <v>2.0676714781520951</v>
      </c>
      <c r="R23" s="31">
        <f t="shared" si="5"/>
        <v>1.8951834343738896</v>
      </c>
      <c r="S23" s="19">
        <f t="shared" si="5"/>
        <v>1.9381141460688751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59</v>
      </c>
      <c r="E25" s="15">
        <v>50</v>
      </c>
      <c r="F25" s="15">
        <v>60</v>
      </c>
      <c r="G25" s="16">
        <f>(+D25+E25+F25)/3</f>
        <v>56.333333333333336</v>
      </c>
      <c r="H25" s="25">
        <v>129</v>
      </c>
      <c r="I25" s="25">
        <v>98</v>
      </c>
      <c r="J25" s="25">
        <v>127</v>
      </c>
      <c r="K25" s="16">
        <f>(+H25+I25+J25)/3</f>
        <v>118</v>
      </c>
      <c r="L25" s="26">
        <f t="shared" ref="L25:S27" si="6">(+D25/D$54)*100</f>
        <v>7.6012316571973354E-2</v>
      </c>
      <c r="M25" s="26">
        <f t="shared" si="6"/>
        <v>6.3878987645803798E-2</v>
      </c>
      <c r="N25" s="26">
        <f t="shared" si="6"/>
        <v>6.672597864768684E-2</v>
      </c>
      <c r="O25" s="19">
        <f t="shared" si="6"/>
        <v>6.8751728963598185E-2</v>
      </c>
      <c r="P25" s="26">
        <f t="shared" si="6"/>
        <v>0.16184681011228907</v>
      </c>
      <c r="Q25" s="26">
        <f t="shared" si="6"/>
        <v>0.12018493763873389</v>
      </c>
      <c r="R25" s="26">
        <f t="shared" si="6"/>
        <v>0.13675471373038861</v>
      </c>
      <c r="S25" s="19">
        <f t="shared" si="6"/>
        <v>0.13930810308799629</v>
      </c>
      <c r="T25" s="51"/>
    </row>
    <row r="26" spans="1:20" ht="24" customHeight="1" x14ac:dyDescent="0.35">
      <c r="A26" s="23"/>
      <c r="B26" s="23"/>
      <c r="C26" s="24" t="s">
        <v>18</v>
      </c>
      <c r="D26" s="15">
        <v>59</v>
      </c>
      <c r="E26" s="15">
        <v>50</v>
      </c>
      <c r="F26" s="15">
        <v>60</v>
      </c>
      <c r="G26" s="21">
        <f>(+D26+E26+F26)/3</f>
        <v>56.333333333333336</v>
      </c>
      <c r="H26" s="25">
        <v>129</v>
      </c>
      <c r="I26" s="25">
        <v>98</v>
      </c>
      <c r="J26" s="25">
        <v>127</v>
      </c>
      <c r="K26" s="21">
        <f>(+H26+I26+J26)/3</f>
        <v>118</v>
      </c>
      <c r="L26" s="26">
        <f t="shared" si="6"/>
        <v>7.6012316571973354E-2</v>
      </c>
      <c r="M26" s="26">
        <f t="shared" si="6"/>
        <v>6.3878987645803798E-2</v>
      </c>
      <c r="N26" s="26">
        <f t="shared" si="6"/>
        <v>6.672597864768684E-2</v>
      </c>
      <c r="O26" s="22">
        <f t="shared" si="6"/>
        <v>6.8751728963598185E-2</v>
      </c>
      <c r="P26" s="26">
        <f t="shared" si="6"/>
        <v>0.16184681011228907</v>
      </c>
      <c r="Q26" s="26">
        <f t="shared" si="6"/>
        <v>0.12018493763873389</v>
      </c>
      <c r="R26" s="26">
        <f t="shared" si="6"/>
        <v>0.13675471373038861</v>
      </c>
      <c r="S26" s="22">
        <f t="shared" si="6"/>
        <v>0.13930810308799629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1599</v>
      </c>
      <c r="E29" s="29">
        <v>1664</v>
      </c>
      <c r="F29" s="29">
        <v>1688</v>
      </c>
      <c r="G29" s="16">
        <f>(+D29+E29+F29)/3</f>
        <v>1650.3333333333333</v>
      </c>
      <c r="H29" s="30">
        <v>1614</v>
      </c>
      <c r="I29" s="30">
        <v>1704</v>
      </c>
      <c r="J29" s="30">
        <v>1678</v>
      </c>
      <c r="K29" s="16">
        <f>(+H29+I29+J29)/3</f>
        <v>1665.3333333333333</v>
      </c>
      <c r="L29" s="31">
        <f t="shared" ref="L29:S32" si="7">(+D29/D$54)*100</f>
        <v>2.0600626135353459</v>
      </c>
      <c r="M29" s="31">
        <f t="shared" si="7"/>
        <v>2.12589270885235</v>
      </c>
      <c r="N29" s="31">
        <f t="shared" si="7"/>
        <v>1.8772241992882563</v>
      </c>
      <c r="O29" s="19">
        <f t="shared" si="7"/>
        <v>2.0141408881584297</v>
      </c>
      <c r="P29" s="31">
        <f t="shared" si="7"/>
        <v>2.0249670660560817</v>
      </c>
      <c r="Q29" s="31">
        <f t="shared" si="7"/>
        <v>2.0897462626163525</v>
      </c>
      <c r="R29" s="31">
        <f t="shared" si="7"/>
        <v>1.8068851152723788</v>
      </c>
      <c r="S29" s="19">
        <f t="shared" si="7"/>
        <v>1.9660544718294617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445</v>
      </c>
      <c r="E30" s="29">
        <v>462</v>
      </c>
      <c r="F30" s="29">
        <v>473</v>
      </c>
      <c r="G30" s="21">
        <f>(+D30+E30+F30)/3</f>
        <v>460</v>
      </c>
      <c r="H30" s="30">
        <v>626</v>
      </c>
      <c r="I30" s="30">
        <v>662</v>
      </c>
      <c r="J30" s="30">
        <v>649</v>
      </c>
      <c r="K30" s="21">
        <f>(+H30+I30+J30)/3</f>
        <v>645.66666666666663</v>
      </c>
      <c r="L30" s="31">
        <f t="shared" si="7"/>
        <v>0.57331323516149391</v>
      </c>
      <c r="M30" s="31">
        <f t="shared" si="7"/>
        <v>0.59024184584722705</v>
      </c>
      <c r="N30" s="31">
        <f t="shared" si="7"/>
        <v>0.52602313167259784</v>
      </c>
      <c r="O30" s="22">
        <f t="shared" si="7"/>
        <v>0.56140465070867152</v>
      </c>
      <c r="P30" s="31">
        <f t="shared" si="7"/>
        <v>0.78539614829684457</v>
      </c>
      <c r="Q30" s="31">
        <f t="shared" si="7"/>
        <v>0.8118615175187941</v>
      </c>
      <c r="R30" s="31">
        <f t="shared" si="7"/>
        <v>0.69884889142537177</v>
      </c>
      <c r="S30" s="22">
        <f t="shared" si="7"/>
        <v>0.76225930983460111</v>
      </c>
    </row>
    <row r="31" spans="1:20" ht="24" customHeight="1" x14ac:dyDescent="0.35">
      <c r="A31" s="27"/>
      <c r="B31" s="33"/>
      <c r="C31" s="32" t="s">
        <v>54</v>
      </c>
      <c r="D31" s="29">
        <v>643</v>
      </c>
      <c r="E31" s="29">
        <v>666</v>
      </c>
      <c r="F31" s="29">
        <v>675</v>
      </c>
      <c r="G31" s="21">
        <f>(+D31+E31+F31)/3</f>
        <v>661.33333333333337</v>
      </c>
      <c r="H31" s="30">
        <v>428</v>
      </c>
      <c r="I31" s="30">
        <v>456</v>
      </c>
      <c r="J31" s="30">
        <v>447</v>
      </c>
      <c r="K31" s="21">
        <f>(+H31+I31+J31)/3</f>
        <v>443.66666666666669</v>
      </c>
      <c r="L31" s="31">
        <f t="shared" si="7"/>
        <v>0.82840541619964192</v>
      </c>
      <c r="M31" s="31">
        <f t="shared" si="7"/>
        <v>0.8508681154421065</v>
      </c>
      <c r="N31" s="31">
        <f t="shared" si="7"/>
        <v>0.75066725978647686</v>
      </c>
      <c r="O31" s="22">
        <f t="shared" si="7"/>
        <v>0.80712088913478586</v>
      </c>
      <c r="P31" s="31">
        <f t="shared" si="7"/>
        <v>0.53698011417100555</v>
      </c>
      <c r="Q31" s="31">
        <f t="shared" si="7"/>
        <v>0.55922787309451694</v>
      </c>
      <c r="R31" s="31">
        <f t="shared" si="7"/>
        <v>0.4813335199801867</v>
      </c>
      <c r="S31" s="22">
        <f t="shared" si="7"/>
        <v>0.52378272658226854</v>
      </c>
    </row>
    <row r="32" spans="1:20" ht="24" customHeight="1" x14ac:dyDescent="0.35">
      <c r="A32" s="27"/>
      <c r="B32" s="33"/>
      <c r="C32" s="32" t="s">
        <v>55</v>
      </c>
      <c r="D32" s="29">
        <v>511</v>
      </c>
      <c r="E32" s="29">
        <v>536</v>
      </c>
      <c r="F32" s="29">
        <v>540</v>
      </c>
      <c r="G32" s="21">
        <f>(+D32+E32+F32)/3</f>
        <v>529</v>
      </c>
      <c r="H32" s="30">
        <v>560</v>
      </c>
      <c r="I32" s="30">
        <v>586</v>
      </c>
      <c r="J32" s="30">
        <v>582</v>
      </c>
      <c r="K32" s="21">
        <f>(+H32+I32+J32)/3</f>
        <v>576</v>
      </c>
      <c r="L32" s="31">
        <f t="shared" si="7"/>
        <v>0.65834396217420998</v>
      </c>
      <c r="M32" s="31">
        <f t="shared" si="7"/>
        <v>0.6847827475630166</v>
      </c>
      <c r="N32" s="31">
        <f t="shared" si="7"/>
        <v>0.60053380782918142</v>
      </c>
      <c r="O32" s="22">
        <f t="shared" si="7"/>
        <v>0.64561534831497236</v>
      </c>
      <c r="P32" s="31">
        <f t="shared" si="7"/>
        <v>0.70259080358823167</v>
      </c>
      <c r="Q32" s="31">
        <f t="shared" si="7"/>
        <v>0.71865687200304151</v>
      </c>
      <c r="R32" s="31">
        <f t="shared" si="7"/>
        <v>0.62670270386682025</v>
      </c>
      <c r="S32" s="22">
        <f t="shared" si="7"/>
        <v>0.68001243541259204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2974</v>
      </c>
      <c r="E34" s="15">
        <v>3014</v>
      </c>
      <c r="F34" s="15">
        <v>2957</v>
      </c>
      <c r="G34" s="16">
        <f>(+D34+E34+F34)/3</f>
        <v>2981.6666666666665</v>
      </c>
      <c r="H34" s="25">
        <v>3052</v>
      </c>
      <c r="I34" s="25">
        <v>3248</v>
      </c>
      <c r="J34" s="25">
        <v>3172</v>
      </c>
      <c r="K34" s="16">
        <f>(+H34+I34+J34)/3</f>
        <v>3157.3333333333335</v>
      </c>
      <c r="L34" s="26">
        <f t="shared" ref="L34:S36" si="8">(+D34/D$54)*100</f>
        <v>3.8315360929669278</v>
      </c>
      <c r="M34" s="26">
        <f t="shared" si="8"/>
        <v>3.8506253752890527</v>
      </c>
      <c r="N34" s="26">
        <f t="shared" si="8"/>
        <v>3.2884786476868331</v>
      </c>
      <c r="O34" s="19">
        <f t="shared" si="8"/>
        <v>3.6389598554993241</v>
      </c>
      <c r="P34" s="26">
        <f t="shared" si="8"/>
        <v>3.8291198795558623</v>
      </c>
      <c r="Q34" s="26">
        <f t="shared" si="8"/>
        <v>3.9832722188837515</v>
      </c>
      <c r="R34" s="26">
        <f t="shared" si="8"/>
        <v>3.4156374169511237</v>
      </c>
      <c r="S34" s="19">
        <f t="shared" si="8"/>
        <v>3.7274755718912456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2971</v>
      </c>
      <c r="E35" s="15">
        <v>3012</v>
      </c>
      <c r="F35" s="15">
        <v>2955</v>
      </c>
      <c r="G35" s="21">
        <f>(+D35+E35+F35)/3</f>
        <v>2979.3333333333335</v>
      </c>
      <c r="H35" s="25">
        <v>3052</v>
      </c>
      <c r="I35" s="25">
        <v>3248</v>
      </c>
      <c r="J35" s="25">
        <v>3172</v>
      </c>
      <c r="K35" s="21">
        <f>(+H35+I35+J35)/3</f>
        <v>3157.3333333333335</v>
      </c>
      <c r="L35" s="26">
        <f t="shared" si="8"/>
        <v>3.8276710599208958</v>
      </c>
      <c r="M35" s="26">
        <f t="shared" si="8"/>
        <v>3.8480702157832205</v>
      </c>
      <c r="N35" s="26">
        <f t="shared" si="8"/>
        <v>3.2862544483985761</v>
      </c>
      <c r="O35" s="22">
        <f t="shared" si="8"/>
        <v>3.6361121507493528</v>
      </c>
      <c r="P35" s="26">
        <f t="shared" si="8"/>
        <v>3.8291198795558623</v>
      </c>
      <c r="Q35" s="26">
        <f t="shared" si="8"/>
        <v>3.9832722188837515</v>
      </c>
      <c r="R35" s="26">
        <f t="shared" si="8"/>
        <v>3.4156374169511237</v>
      </c>
      <c r="S35" s="22">
        <f t="shared" si="8"/>
        <v>3.7274755718912456</v>
      </c>
    </row>
    <row r="36" spans="1:20" ht="24" customHeight="1" x14ac:dyDescent="0.35">
      <c r="A36" s="23"/>
      <c r="B36" s="34"/>
      <c r="C36" s="24" t="s">
        <v>24</v>
      </c>
      <c r="D36" s="15">
        <v>3</v>
      </c>
      <c r="E36" s="15">
        <v>2</v>
      </c>
      <c r="F36" s="15">
        <v>2</v>
      </c>
      <c r="G36" s="21">
        <f>(+D36+E36+F36)/3</f>
        <v>2.3333333333333335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3.8650330460325436E-3</v>
      </c>
      <c r="M36" s="26">
        <f t="shared" si="8"/>
        <v>2.5551595058321518E-3</v>
      </c>
      <c r="N36" s="26">
        <f t="shared" si="8"/>
        <v>2.224199288256228E-3</v>
      </c>
      <c r="O36" s="22">
        <f t="shared" si="8"/>
        <v>2.8477047499715228E-3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224</v>
      </c>
      <c r="E38" s="29">
        <v>117</v>
      </c>
      <c r="F38" s="29">
        <v>213</v>
      </c>
      <c r="G38" s="16">
        <f>(+D38+E38+F38)/3</f>
        <v>184.66666666666666</v>
      </c>
      <c r="H38" s="30">
        <v>125</v>
      </c>
      <c r="I38" s="30">
        <v>220</v>
      </c>
      <c r="J38" s="30">
        <v>175</v>
      </c>
      <c r="K38" s="16">
        <f>(+H38+I38+J38)/3</f>
        <v>173.33333333333334</v>
      </c>
      <c r="L38" s="31">
        <f t="shared" ref="L38:S40" si="9">(+D38/D$54)*100</f>
        <v>0.28858913410376325</v>
      </c>
      <c r="M38" s="31">
        <f t="shared" si="9"/>
        <v>0.14947683109118087</v>
      </c>
      <c r="N38" s="31">
        <f t="shared" si="9"/>
        <v>0.23687722419928828</v>
      </c>
      <c r="O38" s="19">
        <f t="shared" si="9"/>
        <v>0.2253754902120319</v>
      </c>
      <c r="P38" s="31">
        <f t="shared" si="9"/>
        <v>0.15682830437237311</v>
      </c>
      <c r="Q38" s="31">
        <f t="shared" si="9"/>
        <v>0.26980292122981075</v>
      </c>
      <c r="R38" s="31">
        <f t="shared" si="9"/>
        <v>0.18844153466785835</v>
      </c>
      <c r="S38" s="19">
        <f t="shared" si="9"/>
        <v>0.20463337176767818</v>
      </c>
      <c r="T38" s="51"/>
    </row>
    <row r="39" spans="1:20" ht="24" customHeight="1" x14ac:dyDescent="0.35">
      <c r="A39" s="27"/>
      <c r="B39" s="33"/>
      <c r="C39" s="32" t="s">
        <v>27</v>
      </c>
      <c r="D39" s="29">
        <v>24</v>
      </c>
      <c r="E39" s="29">
        <v>22</v>
      </c>
      <c r="F39" s="29">
        <v>22</v>
      </c>
      <c r="G39" s="21">
        <f>(+D39+E39+F39)/3</f>
        <v>22.666666666666668</v>
      </c>
      <c r="H39" s="30">
        <v>91</v>
      </c>
      <c r="I39" s="30">
        <v>103</v>
      </c>
      <c r="J39" s="30">
        <v>82</v>
      </c>
      <c r="K39" s="21">
        <f>(+H39+I39+J39)/3</f>
        <v>92</v>
      </c>
      <c r="L39" s="31">
        <f t="shared" si="9"/>
        <v>3.0920264368260349E-2</v>
      </c>
      <c r="M39" s="31">
        <f t="shared" si="9"/>
        <v>2.8106754564153669E-2</v>
      </c>
      <c r="N39" s="31">
        <f t="shared" si="9"/>
        <v>2.4466192170818506E-2</v>
      </c>
      <c r="O39" s="22">
        <f t="shared" si="9"/>
        <v>2.7663417571151934E-2</v>
      </c>
      <c r="P39" s="31">
        <f t="shared" si="9"/>
        <v>0.11417100558308764</v>
      </c>
      <c r="Q39" s="31">
        <f t="shared" si="9"/>
        <v>0.12631682221213869</v>
      </c>
      <c r="R39" s="31">
        <f t="shared" si="9"/>
        <v>8.8298319101510758E-2</v>
      </c>
      <c r="S39" s="22">
        <f t="shared" si="9"/>
        <v>0.10861309732284456</v>
      </c>
    </row>
    <row r="40" spans="1:20" ht="24" customHeight="1" x14ac:dyDescent="0.35">
      <c r="A40" s="27"/>
      <c r="B40" s="33"/>
      <c r="C40" s="32" t="s">
        <v>19</v>
      </c>
      <c r="D40" s="29">
        <v>200</v>
      </c>
      <c r="E40" s="29">
        <v>95</v>
      </c>
      <c r="F40" s="29">
        <v>191</v>
      </c>
      <c r="G40" s="21">
        <f>(+D40+E40+F40)/3</f>
        <v>162</v>
      </c>
      <c r="H40" s="30">
        <v>34</v>
      </c>
      <c r="I40" s="30">
        <v>117</v>
      </c>
      <c r="J40" s="30">
        <v>93</v>
      </c>
      <c r="K40" s="21">
        <f>(+H40+I40+J40)/3</f>
        <v>81.333333333333329</v>
      </c>
      <c r="L40" s="31">
        <f t="shared" si="9"/>
        <v>0.2576688697355029</v>
      </c>
      <c r="M40" s="31">
        <f t="shared" si="9"/>
        <v>0.12137007652702719</v>
      </c>
      <c r="N40" s="31">
        <f t="shared" si="9"/>
        <v>0.21241103202846975</v>
      </c>
      <c r="O40" s="22">
        <f t="shared" si="9"/>
        <v>0.19771207264088</v>
      </c>
      <c r="P40" s="31">
        <f t="shared" si="9"/>
        <v>4.2657298789285487E-2</v>
      </c>
      <c r="Q40" s="31">
        <f t="shared" si="9"/>
        <v>0.14348609901767209</v>
      </c>
      <c r="R40" s="31">
        <f t="shared" si="9"/>
        <v>0.10014321556634756</v>
      </c>
      <c r="S40" s="22">
        <f t="shared" si="9"/>
        <v>9.6020274444833589E-2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47</v>
      </c>
      <c r="E42" s="15">
        <v>44</v>
      </c>
      <c r="F42" s="15">
        <v>20</v>
      </c>
      <c r="G42" s="16">
        <f>(+D42+E42+F42)/3</f>
        <v>37</v>
      </c>
      <c r="H42" s="25">
        <v>39</v>
      </c>
      <c r="I42" s="25">
        <v>53</v>
      </c>
      <c r="J42" s="25">
        <v>21</v>
      </c>
      <c r="K42" s="16">
        <f>(+H42+I42+J42)/3</f>
        <v>37.666666666666664</v>
      </c>
      <c r="L42" s="26">
        <f t="shared" ref="L42:S42" si="10">(+D42/D$54)*100</f>
        <v>6.0552184387843176E-2</v>
      </c>
      <c r="M42" s="26">
        <f t="shared" si="10"/>
        <v>5.6213509128307339E-2</v>
      </c>
      <c r="N42" s="26">
        <f t="shared" si="10"/>
        <v>2.2241992882562275E-2</v>
      </c>
      <c r="O42" s="19">
        <f t="shared" si="10"/>
        <v>4.5156461035262718E-2</v>
      </c>
      <c r="P42" s="26">
        <f t="shared" si="10"/>
        <v>4.8930430964180413E-2</v>
      </c>
      <c r="Q42" s="26">
        <f t="shared" si="10"/>
        <v>6.4997976478090774E-2</v>
      </c>
      <c r="R42" s="26">
        <f t="shared" si="10"/>
        <v>2.2612984160142999E-2</v>
      </c>
      <c r="S42" s="19">
        <f t="shared" si="10"/>
        <v>4.4468405787976215E-2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10</v>
      </c>
      <c r="E44" s="29">
        <v>5</v>
      </c>
      <c r="F44" s="29">
        <v>14</v>
      </c>
      <c r="G44" s="16">
        <f>(+D44+E44+F44)/3</f>
        <v>9.6666666666666661</v>
      </c>
      <c r="H44" s="30">
        <v>3</v>
      </c>
      <c r="I44" s="30">
        <v>3</v>
      </c>
      <c r="J44" s="42">
        <v>2</v>
      </c>
      <c r="K44" s="16">
        <f>(+H44+I44+J44)/3</f>
        <v>2.6666666666666665</v>
      </c>
      <c r="L44" s="31">
        <f t="shared" ref="L44:S44" si="11">(+D44/D$54)*100</f>
        <v>1.2883443486775146E-2</v>
      </c>
      <c r="M44" s="31">
        <f t="shared" si="11"/>
        <v>6.3878987645803794E-3</v>
      </c>
      <c r="N44" s="43">
        <f t="shared" si="11"/>
        <v>1.5569395017793594E-2</v>
      </c>
      <c r="O44" s="19">
        <f t="shared" si="11"/>
        <v>1.1797633964167735E-2</v>
      </c>
      <c r="P44" s="31">
        <f t="shared" si="11"/>
        <v>3.7638793049369549E-3</v>
      </c>
      <c r="Q44" s="31">
        <f t="shared" si="11"/>
        <v>3.6791307440428743E-3</v>
      </c>
      <c r="R44" s="43">
        <f t="shared" si="11"/>
        <v>2.153617539061238E-3</v>
      </c>
      <c r="S44" s="19">
        <f t="shared" si="11"/>
        <v>3.1482057195027406E-3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243</v>
      </c>
      <c r="E46" s="15">
        <v>94</v>
      </c>
      <c r="F46" s="15">
        <v>101</v>
      </c>
      <c r="G46" s="16">
        <f>(+D46+E46+F46)/3</f>
        <v>146</v>
      </c>
      <c r="H46" s="25">
        <v>39</v>
      </c>
      <c r="I46" s="25">
        <v>156</v>
      </c>
      <c r="J46" s="25">
        <v>74</v>
      </c>
      <c r="K46" s="16">
        <f>(+H46+I46+J46)/3</f>
        <v>89.666666666666671</v>
      </c>
      <c r="L46" s="26">
        <f t="shared" ref="L46:S46" si="12">(+D46/D$54)*100</f>
        <v>0.313067676728636</v>
      </c>
      <c r="M46" s="26">
        <f t="shared" si="12"/>
        <v>0.12009249677411113</v>
      </c>
      <c r="N46" s="26">
        <f t="shared" si="12"/>
        <v>0.11232206405693949</v>
      </c>
      <c r="O46" s="19">
        <f t="shared" si="12"/>
        <v>0.178184954355361</v>
      </c>
      <c r="P46" s="26">
        <f t="shared" si="12"/>
        <v>4.8930430964180413E-2</v>
      </c>
      <c r="Q46" s="26">
        <f t="shared" si="12"/>
        <v>0.19131479869022944</v>
      </c>
      <c r="R46" s="26">
        <f t="shared" si="12"/>
        <v>7.9683848945265812E-2</v>
      </c>
      <c r="S46" s="19">
        <f t="shared" si="12"/>
        <v>0.10585841731827966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4</v>
      </c>
      <c r="E48" s="29">
        <v>4</v>
      </c>
      <c r="F48" s="29">
        <v>4</v>
      </c>
      <c r="G48" s="16">
        <f t="shared" ref="G48:G53" si="13">(+D48+E48+F48)/3</f>
        <v>4</v>
      </c>
      <c r="H48" s="30">
        <v>3</v>
      </c>
      <c r="I48" s="30">
        <v>1</v>
      </c>
      <c r="J48" s="30">
        <v>6</v>
      </c>
      <c r="K48" s="16">
        <f t="shared" ref="K48:K53" si="14">(+H48+I48+J48)/3</f>
        <v>3.3333333333333335</v>
      </c>
      <c r="L48" s="31">
        <f t="shared" ref="L48:S53" si="15">(+D48/D$54)*100</f>
        <v>5.1533773947100587E-3</v>
      </c>
      <c r="M48" s="31">
        <f t="shared" si="15"/>
        <v>5.1103190116643035E-3</v>
      </c>
      <c r="N48" s="31">
        <f t="shared" si="15"/>
        <v>4.4483985765124559E-3</v>
      </c>
      <c r="O48" s="19">
        <f t="shared" si="15"/>
        <v>4.8817795713797527E-3</v>
      </c>
      <c r="P48" s="31">
        <f t="shared" si="15"/>
        <v>3.7638793049369549E-3</v>
      </c>
      <c r="Q48" s="31">
        <f t="shared" si="15"/>
        <v>1.2263769146809581E-3</v>
      </c>
      <c r="R48" s="31">
        <f t="shared" si="15"/>
        <v>6.4608526171837143E-3</v>
      </c>
      <c r="S48" s="19">
        <f t="shared" si="15"/>
        <v>3.9352571493784265E-3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238</v>
      </c>
      <c r="E53" s="66">
        <v>271</v>
      </c>
      <c r="F53" s="66">
        <v>348</v>
      </c>
      <c r="G53" s="67">
        <f t="shared" si="13"/>
        <v>285.66666666666669</v>
      </c>
      <c r="H53" s="30">
        <v>259</v>
      </c>
      <c r="I53" s="30">
        <v>330</v>
      </c>
      <c r="J53" s="30">
        <v>357</v>
      </c>
      <c r="K53" s="67">
        <f t="shared" si="14"/>
        <v>315.33333333333331</v>
      </c>
      <c r="L53" s="31">
        <f t="shared" si="15"/>
        <v>0.30662595498524847</v>
      </c>
      <c r="M53" s="31">
        <f t="shared" si="15"/>
        <v>0.34622411304025658</v>
      </c>
      <c r="N53" s="31">
        <f t="shared" si="15"/>
        <v>0.38701067615658363</v>
      </c>
      <c r="O53" s="68">
        <f t="shared" si="15"/>
        <v>0.34864042438937071</v>
      </c>
      <c r="P53" s="31">
        <f t="shared" si="15"/>
        <v>0.32494824665955713</v>
      </c>
      <c r="Q53" s="31">
        <f t="shared" si="15"/>
        <v>0.40470438184471619</v>
      </c>
      <c r="R53" s="31">
        <f t="shared" si="15"/>
        <v>0.38442073072243099</v>
      </c>
      <c r="S53" s="68">
        <f t="shared" si="15"/>
        <v>0.37227532633119914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77619</v>
      </c>
      <c r="E54" s="46">
        <v>78273</v>
      </c>
      <c r="F54" s="46">
        <v>89920</v>
      </c>
      <c r="G54" s="70">
        <f>G13+G23+G29+G25+G34+G44+G38+G21+G46+G48+G49+G9+G53+G42</f>
        <v>81937.333333333343</v>
      </c>
      <c r="H54" s="46">
        <v>79705</v>
      </c>
      <c r="I54" s="46">
        <v>81541</v>
      </c>
      <c r="J54" s="46">
        <v>92867</v>
      </c>
      <c r="K54" s="70">
        <f t="shared" ref="K54:S54" si="16">K13+K23+K29+K25+K34+K44+K38+K21+K46+K48+K49+K9+K53+K42</f>
        <v>84704.333333333328</v>
      </c>
      <c r="L54" s="71">
        <f t="shared" si="16"/>
        <v>100.00000000000001</v>
      </c>
      <c r="M54" s="71">
        <f t="shared" si="16"/>
        <v>100</v>
      </c>
      <c r="N54" s="71">
        <f t="shared" si="16"/>
        <v>99.999999999999986</v>
      </c>
      <c r="O54" s="72">
        <f t="shared" si="16"/>
        <v>99.999999999999986</v>
      </c>
      <c r="P54" s="71">
        <f t="shared" si="16"/>
        <v>99.999999999999986</v>
      </c>
      <c r="Q54" s="71">
        <f t="shared" si="16"/>
        <v>100.00000000000001</v>
      </c>
      <c r="R54" s="71">
        <f t="shared" si="16"/>
        <v>100.00000000000001</v>
      </c>
      <c r="S54" s="72">
        <f t="shared" si="16"/>
        <v>100.00000000000003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107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54702</v>
      </c>
      <c r="E9" s="15">
        <v>53816</v>
      </c>
      <c r="F9" s="15">
        <v>60078</v>
      </c>
      <c r="G9" s="16">
        <f t="shared" ref="G9:G16" si="0">(+D9+E9+F9)/3</f>
        <v>56198.666666666664</v>
      </c>
      <c r="H9" s="17">
        <v>56542</v>
      </c>
      <c r="I9" s="17">
        <v>55759</v>
      </c>
      <c r="J9" s="17">
        <v>62073</v>
      </c>
      <c r="K9" s="16">
        <f t="shared" ref="K9:K16" si="1">(+H9+I9+J9)/3</f>
        <v>58124.666666666664</v>
      </c>
      <c r="L9" s="18">
        <f t="shared" ref="L9:S16" si="2">(+D9/D$54)*100</f>
        <v>69.819267881758307</v>
      </c>
      <c r="M9" s="18">
        <f t="shared" si="2"/>
        <v>71.155066638459914</v>
      </c>
      <c r="N9" s="18">
        <f t="shared" si="2"/>
        <v>71.234793331594304</v>
      </c>
      <c r="O9" s="19">
        <f t="shared" si="2"/>
        <v>70.744131790297004</v>
      </c>
      <c r="P9" s="18">
        <f t="shared" si="2"/>
        <v>70.027990389140712</v>
      </c>
      <c r="Q9" s="18">
        <f t="shared" si="2"/>
        <v>70.893302141077157</v>
      </c>
      <c r="R9" s="18">
        <f t="shared" si="2"/>
        <v>71.011989200567427</v>
      </c>
      <c r="S9" s="19">
        <f t="shared" si="2"/>
        <v>70.652253186713452</v>
      </c>
      <c r="T9" s="51"/>
    </row>
    <row r="10" spans="1:20" ht="24" customHeight="1" x14ac:dyDescent="0.35">
      <c r="A10" s="13"/>
      <c r="B10" s="13"/>
      <c r="C10" s="20" t="s">
        <v>73</v>
      </c>
      <c r="D10" s="15">
        <v>54115</v>
      </c>
      <c r="E10" s="15">
        <v>53230</v>
      </c>
      <c r="F10" s="15">
        <v>59394</v>
      </c>
      <c r="G10" s="21">
        <f t="shared" si="0"/>
        <v>55579.666666666664</v>
      </c>
      <c r="H10" s="17">
        <v>54115</v>
      </c>
      <c r="I10" s="17">
        <v>53230</v>
      </c>
      <c r="J10" s="17">
        <v>59394</v>
      </c>
      <c r="K10" s="21">
        <f t="shared" si="1"/>
        <v>55579.666666666664</v>
      </c>
      <c r="L10" s="18">
        <f t="shared" si="2"/>
        <v>69.070046459386319</v>
      </c>
      <c r="M10" s="18">
        <f t="shared" si="2"/>
        <v>70.380262322826312</v>
      </c>
      <c r="N10" s="18">
        <f t="shared" si="2"/>
        <v>70.423771016623576</v>
      </c>
      <c r="O10" s="22">
        <f t="shared" si="2"/>
        <v>69.964920820080735</v>
      </c>
      <c r="P10" s="18">
        <f t="shared" si="2"/>
        <v>67.022119838497929</v>
      </c>
      <c r="Q10" s="18">
        <f t="shared" si="2"/>
        <v>67.677872145654277</v>
      </c>
      <c r="R10" s="18">
        <f t="shared" si="2"/>
        <v>67.947192605134305</v>
      </c>
      <c r="S10" s="22">
        <f t="shared" si="2"/>
        <v>67.55873033880863</v>
      </c>
    </row>
    <row r="11" spans="1:20" ht="24" customHeight="1" x14ac:dyDescent="0.35">
      <c r="A11" s="13"/>
      <c r="B11" s="13"/>
      <c r="C11" s="20" t="s">
        <v>74</v>
      </c>
      <c r="D11" s="15">
        <v>47</v>
      </c>
      <c r="E11" s="15">
        <v>44</v>
      </c>
      <c r="F11" s="15">
        <v>51</v>
      </c>
      <c r="G11" s="21">
        <f t="shared" si="0"/>
        <v>47.333333333333336</v>
      </c>
      <c r="H11" s="17">
        <v>26</v>
      </c>
      <c r="I11" s="17">
        <v>24</v>
      </c>
      <c r="J11" s="17">
        <v>24</v>
      </c>
      <c r="K11" s="21">
        <f t="shared" si="1"/>
        <v>24.666666666666668</v>
      </c>
      <c r="L11" s="18">
        <f t="shared" si="2"/>
        <v>5.9988768060448262E-2</v>
      </c>
      <c r="M11" s="18">
        <f t="shared" si="2"/>
        <v>5.8176433255764756E-2</v>
      </c>
      <c r="N11" s="18">
        <f t="shared" si="2"/>
        <v>6.0470962081149653E-2</v>
      </c>
      <c r="O11" s="22">
        <f t="shared" si="2"/>
        <v>5.9584252972918542E-2</v>
      </c>
      <c r="P11" s="18">
        <f t="shared" si="2"/>
        <v>3.220133263976617E-2</v>
      </c>
      <c r="Q11" s="18">
        <f t="shared" si="2"/>
        <v>3.0514163657631085E-2</v>
      </c>
      <c r="R11" s="18">
        <f t="shared" si="2"/>
        <v>2.7456184505559877E-2</v>
      </c>
      <c r="S11" s="22">
        <f t="shared" si="2"/>
        <v>2.9983063620819594E-2</v>
      </c>
    </row>
    <row r="12" spans="1:20" ht="24" customHeight="1" x14ac:dyDescent="0.35">
      <c r="A12" s="13"/>
      <c r="B12" s="13"/>
      <c r="C12" s="20" t="s">
        <v>75</v>
      </c>
      <c r="D12" s="15">
        <v>540</v>
      </c>
      <c r="E12" s="15">
        <v>542</v>
      </c>
      <c r="F12" s="15">
        <v>633</v>
      </c>
      <c r="G12" s="21">
        <f t="shared" si="0"/>
        <v>571.66666666666663</v>
      </c>
      <c r="H12" s="17">
        <v>2401</v>
      </c>
      <c r="I12" s="17">
        <v>2505</v>
      </c>
      <c r="J12" s="17">
        <v>2655</v>
      </c>
      <c r="K12" s="21">
        <f t="shared" si="1"/>
        <v>2520.3333333333335</v>
      </c>
      <c r="L12" s="18">
        <f t="shared" si="2"/>
        <v>0.68923265431153313</v>
      </c>
      <c r="M12" s="18">
        <f t="shared" si="2"/>
        <v>0.71662788237782948</v>
      </c>
      <c r="N12" s="18">
        <f t="shared" si="2"/>
        <v>0.75055135288956343</v>
      </c>
      <c r="O12" s="22">
        <f t="shared" si="2"/>
        <v>0.71962671724334715</v>
      </c>
      <c r="P12" s="18">
        <f t="shared" si="2"/>
        <v>2.973669218003022</v>
      </c>
      <c r="Q12" s="18">
        <f t="shared" si="2"/>
        <v>3.184915831765244</v>
      </c>
      <c r="R12" s="18">
        <f t="shared" si="2"/>
        <v>3.0373404109275617</v>
      </c>
      <c r="S12" s="22">
        <f t="shared" si="2"/>
        <v>3.0635397842840129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16808</v>
      </c>
      <c r="E13" s="29">
        <v>15561</v>
      </c>
      <c r="F13" s="29">
        <v>17024</v>
      </c>
      <c r="G13" s="16">
        <f t="shared" si="0"/>
        <v>16464.333333333332</v>
      </c>
      <c r="H13" s="30">
        <v>16808</v>
      </c>
      <c r="I13" s="30">
        <v>15561</v>
      </c>
      <c r="J13" s="30">
        <v>17024</v>
      </c>
      <c r="K13" s="16">
        <f t="shared" si="1"/>
        <v>16464.333333333332</v>
      </c>
      <c r="L13" s="31">
        <f t="shared" si="2"/>
        <v>21.453004543830094</v>
      </c>
      <c r="M13" s="31">
        <f t="shared" si="2"/>
        <v>20.574624497567168</v>
      </c>
      <c r="N13" s="31">
        <f t="shared" si="2"/>
        <v>20.185444283715526</v>
      </c>
      <c r="O13" s="19">
        <f t="shared" si="2"/>
        <v>20.725669064023698</v>
      </c>
      <c r="P13" s="31">
        <f t="shared" si="2"/>
        <v>20.816923038814991</v>
      </c>
      <c r="Q13" s="31">
        <f t="shared" si="2"/>
        <v>19.784620861516554</v>
      </c>
      <c r="R13" s="31">
        <f t="shared" si="2"/>
        <v>19.475586875943808</v>
      </c>
      <c r="S13" s="19">
        <f t="shared" si="2"/>
        <v>20.012884613826245</v>
      </c>
      <c r="T13" s="51"/>
    </row>
    <row r="14" spans="1:20" ht="24" customHeight="1" x14ac:dyDescent="0.35">
      <c r="A14" s="27"/>
      <c r="B14" s="27"/>
      <c r="C14" s="32" t="s">
        <v>6</v>
      </c>
      <c r="D14" s="29">
        <v>8333</v>
      </c>
      <c r="E14" s="29">
        <v>7734</v>
      </c>
      <c r="F14" s="29">
        <v>7979</v>
      </c>
      <c r="G14" s="21">
        <f t="shared" si="0"/>
        <v>8015.333333333333</v>
      </c>
      <c r="H14" s="30">
        <v>8333</v>
      </c>
      <c r="I14" s="30">
        <v>7734</v>
      </c>
      <c r="J14" s="30">
        <v>7979</v>
      </c>
      <c r="K14" s="21">
        <f t="shared" si="1"/>
        <v>8015.333333333333</v>
      </c>
      <c r="L14" s="31">
        <f t="shared" si="2"/>
        <v>10.635880941440751</v>
      </c>
      <c r="M14" s="31">
        <f t="shared" si="2"/>
        <v>10.22583033636556</v>
      </c>
      <c r="N14" s="31">
        <f t="shared" si="2"/>
        <v>9.4607413028528065</v>
      </c>
      <c r="O14" s="22">
        <f t="shared" si="2"/>
        <v>10.089879908357741</v>
      </c>
      <c r="P14" s="31">
        <f t="shared" si="2"/>
        <v>10.320527111045056</v>
      </c>
      <c r="Q14" s="31">
        <f t="shared" si="2"/>
        <v>9.8331892386716166</v>
      </c>
      <c r="R14" s="31">
        <f t="shared" si="2"/>
        <v>9.128037340410927</v>
      </c>
      <c r="S14" s="22">
        <f t="shared" si="2"/>
        <v>9.7428749706247011</v>
      </c>
    </row>
    <row r="15" spans="1:20" ht="24" customHeight="1" x14ac:dyDescent="0.35">
      <c r="A15" s="27"/>
      <c r="B15" s="27"/>
      <c r="C15" s="32" t="s">
        <v>7</v>
      </c>
      <c r="D15" s="29">
        <v>5105</v>
      </c>
      <c r="E15" s="29">
        <v>5206</v>
      </c>
      <c r="F15" s="29">
        <v>5891</v>
      </c>
      <c r="G15" s="21">
        <f t="shared" si="0"/>
        <v>5400.666666666667</v>
      </c>
      <c r="H15" s="30">
        <v>5105</v>
      </c>
      <c r="I15" s="30">
        <v>5206</v>
      </c>
      <c r="J15" s="30">
        <v>5891</v>
      </c>
      <c r="K15" s="21">
        <f t="shared" si="1"/>
        <v>5400.666666666667</v>
      </c>
      <c r="L15" s="31">
        <f t="shared" si="2"/>
        <v>6.5158012967784753</v>
      </c>
      <c r="M15" s="31">
        <f t="shared" si="2"/>
        <v>6.8833298074888933</v>
      </c>
      <c r="N15" s="31">
        <f t="shared" si="2"/>
        <v>6.984988972942209</v>
      </c>
      <c r="O15" s="22">
        <f t="shared" si="2"/>
        <v>6.7984793427269459</v>
      </c>
      <c r="P15" s="31">
        <f t="shared" si="2"/>
        <v>6.3226078125387035</v>
      </c>
      <c r="Q15" s="31">
        <f t="shared" si="2"/>
        <v>6.6190306667344752</v>
      </c>
      <c r="R15" s="31">
        <f t="shared" si="2"/>
        <v>6.7393492884272179</v>
      </c>
      <c r="S15" s="22">
        <f t="shared" si="2"/>
        <v>6.5646702268178263</v>
      </c>
    </row>
    <row r="16" spans="1:20" ht="24" customHeight="1" x14ac:dyDescent="0.35">
      <c r="A16" s="27"/>
      <c r="B16" s="27"/>
      <c r="C16" s="32" t="s">
        <v>8</v>
      </c>
      <c r="D16" s="29">
        <v>3370</v>
      </c>
      <c r="E16" s="29">
        <v>2621</v>
      </c>
      <c r="F16" s="29">
        <v>3154</v>
      </c>
      <c r="G16" s="21">
        <f t="shared" si="0"/>
        <v>3048.3333333333335</v>
      </c>
      <c r="H16" s="30">
        <v>3370</v>
      </c>
      <c r="I16" s="30">
        <v>2621</v>
      </c>
      <c r="J16" s="30">
        <v>3154</v>
      </c>
      <c r="K16" s="21">
        <f t="shared" si="1"/>
        <v>3048.3333333333335</v>
      </c>
      <c r="L16" s="31">
        <f t="shared" si="2"/>
        <v>4.3013223056108645</v>
      </c>
      <c r="M16" s="31">
        <f t="shared" si="2"/>
        <v>3.4654643537127141</v>
      </c>
      <c r="N16" s="31">
        <f t="shared" si="2"/>
        <v>3.7397140079205102</v>
      </c>
      <c r="O16" s="22">
        <f t="shared" si="2"/>
        <v>3.8373098129390146</v>
      </c>
      <c r="P16" s="31">
        <f t="shared" si="2"/>
        <v>4.1737881152312308</v>
      </c>
      <c r="Q16" s="31">
        <f t="shared" si="2"/>
        <v>3.3324009561104617</v>
      </c>
      <c r="R16" s="31">
        <f t="shared" si="2"/>
        <v>3.6082002471056605</v>
      </c>
      <c r="S16" s="22">
        <f t="shared" si="2"/>
        <v>3.705339416383719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3031</v>
      </c>
      <c r="E18" s="29">
        <v>2313</v>
      </c>
      <c r="F18" s="29">
        <v>2797</v>
      </c>
      <c r="G18" s="21">
        <f>(+D18+E18+F18)/3</f>
        <v>2713.6666666666665</v>
      </c>
      <c r="H18" s="30">
        <v>3031</v>
      </c>
      <c r="I18" s="30">
        <v>2313</v>
      </c>
      <c r="J18" s="30">
        <v>2797</v>
      </c>
      <c r="K18" s="21">
        <f>(+H18+I18+J18)/3</f>
        <v>2713.6666666666665</v>
      </c>
      <c r="L18" s="31">
        <f t="shared" ref="L18:S19" si="3">(+D18/D$54)*100</f>
        <v>3.8686373615152911</v>
      </c>
      <c r="M18" s="31">
        <f t="shared" si="3"/>
        <v>3.058229320922361</v>
      </c>
      <c r="N18" s="31">
        <f t="shared" si="3"/>
        <v>3.3164172733524628</v>
      </c>
      <c r="O18" s="22">
        <f t="shared" si="3"/>
        <v>3.416023967975562</v>
      </c>
      <c r="P18" s="31">
        <f t="shared" si="3"/>
        <v>3.7539322781204332</v>
      </c>
      <c r="Q18" s="31">
        <f t="shared" si="3"/>
        <v>2.9408025225041956</v>
      </c>
      <c r="R18" s="31">
        <f t="shared" si="3"/>
        <v>3.1997895025854572</v>
      </c>
      <c r="S18" s="22">
        <f t="shared" si="3"/>
        <v>3.2985421748255717</v>
      </c>
    </row>
    <row r="19" spans="1:20" ht="24" customHeight="1" x14ac:dyDescent="0.35">
      <c r="A19" s="27"/>
      <c r="B19" s="27"/>
      <c r="C19" s="32" t="s">
        <v>11</v>
      </c>
      <c r="D19" s="29">
        <v>148</v>
      </c>
      <c r="E19" s="29">
        <v>129</v>
      </c>
      <c r="F19" s="29">
        <v>116</v>
      </c>
      <c r="G19" s="21">
        <f>(+D19+E19+F19)/3</f>
        <v>131</v>
      </c>
      <c r="H19" s="30">
        <v>148</v>
      </c>
      <c r="I19" s="30">
        <v>129</v>
      </c>
      <c r="J19" s="30">
        <v>116</v>
      </c>
      <c r="K19" s="21">
        <f>(+H19+I19+J19)/3</f>
        <v>131</v>
      </c>
      <c r="L19" s="31">
        <f t="shared" si="3"/>
        <v>0.18890080155204983</v>
      </c>
      <c r="M19" s="31">
        <f t="shared" si="3"/>
        <v>0.17056272477258305</v>
      </c>
      <c r="N19" s="31">
        <f t="shared" si="3"/>
        <v>0.13754179610614431</v>
      </c>
      <c r="O19" s="22">
        <f t="shared" si="3"/>
        <v>0.16490571421378161</v>
      </c>
      <c r="P19" s="31">
        <f t="shared" si="3"/>
        <v>0.18329989348789974</v>
      </c>
      <c r="Q19" s="31">
        <f t="shared" si="3"/>
        <v>0.1640136296597671</v>
      </c>
      <c r="R19" s="31">
        <f t="shared" si="3"/>
        <v>0.13270489177687275</v>
      </c>
      <c r="S19" s="22">
        <f t="shared" si="3"/>
        <v>0.15923437841867705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558</v>
      </c>
      <c r="E21" s="15">
        <v>486</v>
      </c>
      <c r="F21" s="15">
        <v>583</v>
      </c>
      <c r="G21" s="16">
        <f>(+D21+E21+F21)/3</f>
        <v>542.33333333333337</v>
      </c>
      <c r="H21" s="25">
        <v>811</v>
      </c>
      <c r="I21" s="25">
        <v>726</v>
      </c>
      <c r="J21" s="25">
        <v>804</v>
      </c>
      <c r="K21" s="16">
        <f>(+H21+I21+J21)/3</f>
        <v>780.33333333333337</v>
      </c>
      <c r="L21" s="26">
        <f t="shared" ref="L21:S21" si="4">(+D21/D$54)*100</f>
        <v>0.71220707612191758</v>
      </c>
      <c r="M21" s="26">
        <f t="shared" si="4"/>
        <v>0.64258514914321974</v>
      </c>
      <c r="N21" s="26">
        <f t="shared" si="4"/>
        <v>0.69126609594725985</v>
      </c>
      <c r="O21" s="19">
        <f t="shared" si="4"/>
        <v>0.68270126469674985</v>
      </c>
      <c r="P21" s="26">
        <f t="shared" si="4"/>
        <v>1.0044338758019371</v>
      </c>
      <c r="Q21" s="26">
        <f t="shared" si="4"/>
        <v>0.92305345064334021</v>
      </c>
      <c r="R21" s="26">
        <f t="shared" si="4"/>
        <v>0.91978218093625597</v>
      </c>
      <c r="S21" s="19">
        <f t="shared" si="4"/>
        <v>0.94851826940998207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1144</v>
      </c>
      <c r="E23" s="29">
        <v>1084</v>
      </c>
      <c r="F23" s="29">
        <v>1311</v>
      </c>
      <c r="G23" s="16">
        <f>(+D23+E23+F23)/3</f>
        <v>1179.6666666666667</v>
      </c>
      <c r="H23" s="30">
        <v>1293</v>
      </c>
      <c r="I23" s="30">
        <v>1258</v>
      </c>
      <c r="J23" s="30">
        <v>1554</v>
      </c>
      <c r="K23" s="16">
        <f>(+H23+I23+J23)/3</f>
        <v>1368.3333333333333</v>
      </c>
      <c r="L23" s="31">
        <f t="shared" ref="L23:S23" si="5">(+D23/D$54)*100</f>
        <v>1.4601521417266554</v>
      </c>
      <c r="M23" s="31">
        <f t="shared" si="5"/>
        <v>1.433255764755659</v>
      </c>
      <c r="N23" s="31">
        <f t="shared" si="5"/>
        <v>1.5544594370272</v>
      </c>
      <c r="O23" s="19">
        <f t="shared" si="5"/>
        <v>1.4849906427546391</v>
      </c>
      <c r="P23" s="31">
        <f t="shared" si="5"/>
        <v>1.6013970424314481</v>
      </c>
      <c r="Q23" s="31">
        <f t="shared" si="5"/>
        <v>1.5994507450541626</v>
      </c>
      <c r="R23" s="31">
        <f t="shared" si="5"/>
        <v>1.777787946735002</v>
      </c>
      <c r="S23" s="19">
        <f t="shared" si="5"/>
        <v>1.6632496778846544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48</v>
      </c>
      <c r="E25" s="15">
        <v>40</v>
      </c>
      <c r="F25" s="15">
        <v>47</v>
      </c>
      <c r="G25" s="16">
        <f>(+D25+E25+F25)/3</f>
        <v>45</v>
      </c>
      <c r="H25" s="25">
        <v>117</v>
      </c>
      <c r="I25" s="25">
        <v>92</v>
      </c>
      <c r="J25" s="25">
        <v>102</v>
      </c>
      <c r="K25" s="16">
        <f>(+H25+I25+J25)/3</f>
        <v>103.66666666666667</v>
      </c>
      <c r="L25" s="26">
        <f t="shared" ref="L25:S27" si="6">(+D25/D$54)*100</f>
        <v>6.1265124827691829E-2</v>
      </c>
      <c r="M25" s="26">
        <f t="shared" si="6"/>
        <v>5.2887666596149782E-2</v>
      </c>
      <c r="N25" s="26">
        <f t="shared" si="6"/>
        <v>5.5728141525765378E-2</v>
      </c>
      <c r="O25" s="19">
        <f t="shared" si="6"/>
        <v>5.6647001065802838E-2</v>
      </c>
      <c r="P25" s="26">
        <f t="shared" si="6"/>
        <v>0.14490599687894776</v>
      </c>
      <c r="Q25" s="26">
        <f t="shared" si="6"/>
        <v>0.11697096068758583</v>
      </c>
      <c r="R25" s="26">
        <f t="shared" si="6"/>
        <v>0.11668878414862949</v>
      </c>
      <c r="S25" s="19">
        <f t="shared" si="6"/>
        <v>0.1260099025145256</v>
      </c>
      <c r="T25" s="51"/>
    </row>
    <row r="26" spans="1:20" ht="24" customHeight="1" x14ac:dyDescent="0.35">
      <c r="A26" s="23"/>
      <c r="B26" s="23"/>
      <c r="C26" s="24" t="s">
        <v>18</v>
      </c>
      <c r="D26" s="15">
        <v>48</v>
      </c>
      <c r="E26" s="15">
        <v>40</v>
      </c>
      <c r="F26" s="15">
        <v>47</v>
      </c>
      <c r="G26" s="21">
        <f>(+D26+E26+F26)/3</f>
        <v>45</v>
      </c>
      <c r="H26" s="25">
        <v>117</v>
      </c>
      <c r="I26" s="25">
        <v>92</v>
      </c>
      <c r="J26" s="25">
        <v>102</v>
      </c>
      <c r="K26" s="21">
        <f>(+H26+I26+J26)/3</f>
        <v>103.66666666666667</v>
      </c>
      <c r="L26" s="26">
        <f t="shared" si="6"/>
        <v>6.1265124827691829E-2</v>
      </c>
      <c r="M26" s="26">
        <f t="shared" si="6"/>
        <v>5.2887666596149782E-2</v>
      </c>
      <c r="N26" s="26">
        <f t="shared" si="6"/>
        <v>5.5728141525765378E-2</v>
      </c>
      <c r="O26" s="22">
        <f t="shared" si="6"/>
        <v>5.6647001065802838E-2</v>
      </c>
      <c r="P26" s="26">
        <f t="shared" si="6"/>
        <v>0.14490599687894776</v>
      </c>
      <c r="Q26" s="26">
        <f t="shared" si="6"/>
        <v>0.11697096068758583</v>
      </c>
      <c r="R26" s="26">
        <f t="shared" si="6"/>
        <v>0.11668878414862949</v>
      </c>
      <c r="S26" s="22">
        <f t="shared" si="6"/>
        <v>0.1260099025145256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1532</v>
      </c>
      <c r="E29" s="29">
        <v>1453</v>
      </c>
      <c r="F29" s="29">
        <v>1617</v>
      </c>
      <c r="G29" s="16">
        <f>(+D29+E29+F29)/3</f>
        <v>1534</v>
      </c>
      <c r="H29" s="30">
        <v>1664</v>
      </c>
      <c r="I29" s="30">
        <v>1605</v>
      </c>
      <c r="J29" s="30">
        <v>1747</v>
      </c>
      <c r="K29" s="16">
        <f>(+H29+I29+J29)/3</f>
        <v>1672</v>
      </c>
      <c r="L29" s="31">
        <f t="shared" ref="L29:S32" si="7">(+D29/D$54)*100</f>
        <v>1.9553785674171642</v>
      </c>
      <c r="M29" s="31">
        <f t="shared" si="7"/>
        <v>1.9211444891051408</v>
      </c>
      <c r="N29" s="31">
        <f t="shared" si="7"/>
        <v>1.917285209514098</v>
      </c>
      <c r="O29" s="19">
        <f t="shared" si="7"/>
        <v>1.9310333252209235</v>
      </c>
      <c r="P29" s="31">
        <f t="shared" si="7"/>
        <v>2.0608852889450349</v>
      </c>
      <c r="Q29" s="31">
        <f t="shared" si="7"/>
        <v>2.0406346946040785</v>
      </c>
      <c r="R29" s="31">
        <f t="shared" si="7"/>
        <v>1.9985814304672129</v>
      </c>
      <c r="S29" s="19">
        <f t="shared" si="7"/>
        <v>2.0323655016490685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437</v>
      </c>
      <c r="E30" s="29">
        <v>401</v>
      </c>
      <c r="F30" s="29">
        <v>453</v>
      </c>
      <c r="G30" s="21">
        <f>(+D30+E30+F30)/3</f>
        <v>430.33333333333331</v>
      </c>
      <c r="H30" s="30">
        <v>634</v>
      </c>
      <c r="I30" s="30">
        <v>619</v>
      </c>
      <c r="J30" s="30">
        <v>669</v>
      </c>
      <c r="K30" s="21">
        <f>(+H30+I30+J30)/3</f>
        <v>640.66666666666663</v>
      </c>
      <c r="L30" s="31">
        <f t="shared" si="7"/>
        <v>0.55776790728544445</v>
      </c>
      <c r="M30" s="31">
        <f t="shared" si="7"/>
        <v>0.53019885762640151</v>
      </c>
      <c r="N30" s="31">
        <f t="shared" si="7"/>
        <v>0.53712442789727055</v>
      </c>
      <c r="O30" s="22">
        <f t="shared" si="7"/>
        <v>0.54171317315519596</v>
      </c>
      <c r="P30" s="31">
        <f t="shared" si="7"/>
        <v>0.78521711129275962</v>
      </c>
      <c r="Q30" s="31">
        <f t="shared" si="7"/>
        <v>0.78701113766973507</v>
      </c>
      <c r="R30" s="31">
        <f t="shared" si="7"/>
        <v>0.76534114309248158</v>
      </c>
      <c r="S30" s="22">
        <f t="shared" si="7"/>
        <v>0.77874930107047646</v>
      </c>
    </row>
    <row r="31" spans="1:20" ht="24" customHeight="1" x14ac:dyDescent="0.35">
      <c r="A31" s="27"/>
      <c r="B31" s="33"/>
      <c r="C31" s="32" t="s">
        <v>54</v>
      </c>
      <c r="D31" s="29">
        <v>625</v>
      </c>
      <c r="E31" s="29">
        <v>583</v>
      </c>
      <c r="F31" s="29">
        <v>653</v>
      </c>
      <c r="G31" s="21">
        <f>(+D31+E31+F31)/3</f>
        <v>620.33333333333337</v>
      </c>
      <c r="H31" s="30">
        <v>442</v>
      </c>
      <c r="I31" s="30">
        <v>437</v>
      </c>
      <c r="J31" s="30">
        <v>469</v>
      </c>
      <c r="K31" s="21">
        <f>(+H31+I31+J31)/3</f>
        <v>449.33333333333331</v>
      </c>
      <c r="L31" s="31">
        <f t="shared" si="7"/>
        <v>0.79772297952723747</v>
      </c>
      <c r="M31" s="31">
        <f t="shared" si="7"/>
        <v>0.770837740638883</v>
      </c>
      <c r="N31" s="31">
        <f t="shared" si="7"/>
        <v>0.77426545566648486</v>
      </c>
      <c r="O31" s="22">
        <f t="shared" si="7"/>
        <v>0.78088939987747474</v>
      </c>
      <c r="P31" s="31">
        <f t="shared" si="7"/>
        <v>0.54742265487602482</v>
      </c>
      <c r="Q31" s="31">
        <f t="shared" si="7"/>
        <v>0.55561206326603263</v>
      </c>
      <c r="R31" s="31">
        <f t="shared" si="7"/>
        <v>0.53653960554614932</v>
      </c>
      <c r="S31" s="22">
        <f t="shared" si="7"/>
        <v>0.54617796974141641</v>
      </c>
    </row>
    <row r="32" spans="1:20" ht="24" customHeight="1" x14ac:dyDescent="0.35">
      <c r="A32" s="27"/>
      <c r="B32" s="33"/>
      <c r="C32" s="32" t="s">
        <v>55</v>
      </c>
      <c r="D32" s="29">
        <v>470</v>
      </c>
      <c r="E32" s="29">
        <v>469</v>
      </c>
      <c r="F32" s="29">
        <v>511</v>
      </c>
      <c r="G32" s="21">
        <f>(+D32+E32+F32)/3</f>
        <v>483.33333333333331</v>
      </c>
      <c r="H32" s="30">
        <v>588</v>
      </c>
      <c r="I32" s="30">
        <v>549</v>
      </c>
      <c r="J32" s="30">
        <v>609</v>
      </c>
      <c r="K32" s="21">
        <f>(+H32+I32+J32)/3</f>
        <v>582</v>
      </c>
      <c r="L32" s="31">
        <f t="shared" si="7"/>
        <v>0.59988768060448261</v>
      </c>
      <c r="M32" s="31">
        <f t="shared" si="7"/>
        <v>0.62010789083985618</v>
      </c>
      <c r="N32" s="31">
        <f t="shared" si="7"/>
        <v>0.60589532595034268</v>
      </c>
      <c r="O32" s="22">
        <f t="shared" si="7"/>
        <v>0.6084307521882526</v>
      </c>
      <c r="P32" s="31">
        <f t="shared" si="7"/>
        <v>0.72824552277625021</v>
      </c>
      <c r="Q32" s="31">
        <f t="shared" si="7"/>
        <v>0.69801149366831106</v>
      </c>
      <c r="R32" s="31">
        <f t="shared" si="7"/>
        <v>0.69670068182858191</v>
      </c>
      <c r="S32" s="22">
        <f t="shared" si="7"/>
        <v>0.70743823083717583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2764</v>
      </c>
      <c r="E34" s="15">
        <v>2679</v>
      </c>
      <c r="F34" s="15">
        <v>2994</v>
      </c>
      <c r="G34" s="16">
        <f>(+D34+E34+F34)/3</f>
        <v>2812.3333333333335</v>
      </c>
      <c r="H34" s="25">
        <v>2988</v>
      </c>
      <c r="I34" s="25">
        <v>3024</v>
      </c>
      <c r="J34" s="25">
        <v>3270</v>
      </c>
      <c r="K34" s="16">
        <f>(+H34+I34+J34)/3</f>
        <v>3094</v>
      </c>
      <c r="L34" s="26">
        <f t="shared" ref="L34:S36" si="8">(+D34/D$54)*100</f>
        <v>3.5278501046612551</v>
      </c>
      <c r="M34" s="26">
        <f t="shared" si="8"/>
        <v>3.5421514702771315</v>
      </c>
      <c r="N34" s="26">
        <f t="shared" si="8"/>
        <v>3.5500011857051388</v>
      </c>
      <c r="O34" s="19">
        <f t="shared" si="8"/>
        <v>3.5402277629050265</v>
      </c>
      <c r="P34" s="26">
        <f t="shared" si="8"/>
        <v>3.7006762279854355</v>
      </c>
      <c r="Q34" s="26">
        <f t="shared" si="8"/>
        <v>3.8447846208615166</v>
      </c>
      <c r="R34" s="26">
        <f t="shared" si="8"/>
        <v>3.7409051388825332</v>
      </c>
      <c r="S34" s="19">
        <f t="shared" si="8"/>
        <v>3.7608486017357765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2759</v>
      </c>
      <c r="E35" s="15">
        <v>2677</v>
      </c>
      <c r="F35" s="15">
        <v>2991</v>
      </c>
      <c r="G35" s="21">
        <f>(+D35+E35+F35)/3</f>
        <v>2809</v>
      </c>
      <c r="H35" s="25">
        <v>2988</v>
      </c>
      <c r="I35" s="25">
        <v>3023</v>
      </c>
      <c r="J35" s="25">
        <v>3267</v>
      </c>
      <c r="K35" s="21">
        <f>(+H35+I35+J35)/3</f>
        <v>3092.6666666666665</v>
      </c>
      <c r="L35" s="26">
        <f t="shared" si="8"/>
        <v>3.5214683208250372</v>
      </c>
      <c r="M35" s="26">
        <f t="shared" si="8"/>
        <v>3.5395070869473235</v>
      </c>
      <c r="N35" s="26">
        <f t="shared" si="8"/>
        <v>3.5464440702886004</v>
      </c>
      <c r="O35" s="22">
        <f t="shared" si="8"/>
        <v>3.5360316887520038</v>
      </c>
      <c r="P35" s="26">
        <f t="shared" si="8"/>
        <v>3.7006762279854355</v>
      </c>
      <c r="Q35" s="26">
        <f t="shared" si="8"/>
        <v>3.8435131973757821</v>
      </c>
      <c r="R35" s="26">
        <f t="shared" si="8"/>
        <v>3.7374731158193382</v>
      </c>
      <c r="S35" s="22">
        <f t="shared" si="8"/>
        <v>3.7592278955941105</v>
      </c>
    </row>
    <row r="36" spans="1:20" ht="24" customHeight="1" x14ac:dyDescent="0.35">
      <c r="A36" s="23"/>
      <c r="B36" s="34"/>
      <c r="C36" s="24" t="s">
        <v>24</v>
      </c>
      <c r="D36" s="15">
        <v>5</v>
      </c>
      <c r="E36" s="15">
        <v>2</v>
      </c>
      <c r="F36" s="15">
        <v>3</v>
      </c>
      <c r="G36" s="21">
        <f>(+D36+E36+F36)/3</f>
        <v>3.3333333333333335</v>
      </c>
      <c r="H36" s="25">
        <v>0</v>
      </c>
      <c r="I36" s="25">
        <v>1</v>
      </c>
      <c r="J36" s="25">
        <v>3</v>
      </c>
      <c r="K36" s="21">
        <f>(+H36+I36+J36)/3</f>
        <v>1.3333333333333333</v>
      </c>
      <c r="L36" s="26">
        <f t="shared" si="8"/>
        <v>6.3817838362178999E-3</v>
      </c>
      <c r="M36" s="26">
        <f t="shared" si="8"/>
        <v>2.6443833298074888E-3</v>
      </c>
      <c r="N36" s="26">
        <f t="shared" si="8"/>
        <v>3.557115416538215E-3</v>
      </c>
      <c r="O36" s="22">
        <f t="shared" si="8"/>
        <v>4.1960741530224326E-3</v>
      </c>
      <c r="P36" s="26">
        <f t="shared" si="8"/>
        <v>0</v>
      </c>
      <c r="Q36" s="26">
        <f t="shared" si="8"/>
        <v>1.2714234857346286E-3</v>
      </c>
      <c r="R36" s="26">
        <f t="shared" si="8"/>
        <v>3.4320230631949846E-3</v>
      </c>
      <c r="S36" s="22">
        <f t="shared" si="8"/>
        <v>1.620706141665924E-3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278</v>
      </c>
      <c r="E38" s="29">
        <v>143</v>
      </c>
      <c r="F38" s="29">
        <v>173</v>
      </c>
      <c r="G38" s="16">
        <f>(+D38+E38+F38)/3</f>
        <v>198</v>
      </c>
      <c r="H38" s="30">
        <v>175</v>
      </c>
      <c r="I38" s="30">
        <v>159</v>
      </c>
      <c r="J38" s="30">
        <v>243</v>
      </c>
      <c r="K38" s="16">
        <f>(+H38+I38+J38)/3</f>
        <v>192.33333333333334</v>
      </c>
      <c r="L38" s="31">
        <f t="shared" ref="L38:S40" si="9">(+D38/D$54)*100</f>
        <v>0.35482718129371521</v>
      </c>
      <c r="M38" s="31">
        <f t="shared" si="9"/>
        <v>0.18907340808123543</v>
      </c>
      <c r="N38" s="31">
        <f t="shared" si="9"/>
        <v>0.20512698902037044</v>
      </c>
      <c r="O38" s="19">
        <f t="shared" si="9"/>
        <v>0.24924680468953248</v>
      </c>
      <c r="P38" s="31">
        <f t="shared" si="9"/>
        <v>0.21673973892150306</v>
      </c>
      <c r="Q38" s="31">
        <f t="shared" si="9"/>
        <v>0.20215633423180593</v>
      </c>
      <c r="R38" s="31">
        <f t="shared" si="9"/>
        <v>0.27799386811879379</v>
      </c>
      <c r="S38" s="19">
        <f t="shared" si="9"/>
        <v>0.23378686093530957</v>
      </c>
      <c r="T38" s="51"/>
    </row>
    <row r="39" spans="1:20" ht="24" customHeight="1" x14ac:dyDescent="0.35">
      <c r="A39" s="27"/>
      <c r="B39" s="33"/>
      <c r="C39" s="32" t="s">
        <v>27</v>
      </c>
      <c r="D39" s="29">
        <v>42</v>
      </c>
      <c r="E39" s="29">
        <v>19</v>
      </c>
      <c r="F39" s="29">
        <v>46</v>
      </c>
      <c r="G39" s="21">
        <f>(+D39+E39+F39)/3</f>
        <v>35.666666666666664</v>
      </c>
      <c r="H39" s="30">
        <v>92</v>
      </c>
      <c r="I39" s="30">
        <v>45</v>
      </c>
      <c r="J39" s="30">
        <v>110</v>
      </c>
      <c r="K39" s="21">
        <f>(+H39+I39+J39)/3</f>
        <v>82.333333333333329</v>
      </c>
      <c r="L39" s="31">
        <f t="shared" si="9"/>
        <v>5.360698422423036E-2</v>
      </c>
      <c r="M39" s="31">
        <f t="shared" si="9"/>
        <v>2.5121641633171148E-2</v>
      </c>
      <c r="N39" s="31">
        <f t="shared" si="9"/>
        <v>5.4542436386919302E-2</v>
      </c>
      <c r="O39" s="22">
        <f t="shared" si="9"/>
        <v>4.4897993437340022E-2</v>
      </c>
      <c r="P39" s="31">
        <f t="shared" si="9"/>
        <v>0.11394317703301875</v>
      </c>
      <c r="Q39" s="31">
        <f t="shared" si="9"/>
        <v>5.7214056858058283E-2</v>
      </c>
      <c r="R39" s="31">
        <f t="shared" si="9"/>
        <v>0.12584084565048279</v>
      </c>
      <c r="S39" s="22">
        <f t="shared" si="9"/>
        <v>0.10007860424787081</v>
      </c>
    </row>
    <row r="40" spans="1:20" ht="24" customHeight="1" x14ac:dyDescent="0.35">
      <c r="A40" s="27"/>
      <c r="B40" s="33"/>
      <c r="C40" s="32" t="s">
        <v>19</v>
      </c>
      <c r="D40" s="29">
        <v>236</v>
      </c>
      <c r="E40" s="29">
        <v>124</v>
      </c>
      <c r="F40" s="29">
        <v>127</v>
      </c>
      <c r="G40" s="21">
        <f>(+D40+E40+F40)/3</f>
        <v>162.33333333333334</v>
      </c>
      <c r="H40" s="30">
        <v>83</v>
      </c>
      <c r="I40" s="30">
        <v>114</v>
      </c>
      <c r="J40" s="30">
        <v>133</v>
      </c>
      <c r="K40" s="21">
        <f>(+H40+I40+J40)/3</f>
        <v>110</v>
      </c>
      <c r="L40" s="31">
        <f t="shared" si="9"/>
        <v>0.30122019706948489</v>
      </c>
      <c r="M40" s="31">
        <f t="shared" si="9"/>
        <v>0.16395176644806431</v>
      </c>
      <c r="N40" s="31">
        <f t="shared" si="9"/>
        <v>0.15058455263345111</v>
      </c>
      <c r="O40" s="22">
        <f t="shared" si="9"/>
        <v>0.20434881125219248</v>
      </c>
      <c r="P40" s="31">
        <f t="shared" si="9"/>
        <v>0.10279656188848432</v>
      </c>
      <c r="Q40" s="31">
        <f t="shared" si="9"/>
        <v>0.14494227737374765</v>
      </c>
      <c r="R40" s="31">
        <f t="shared" si="9"/>
        <v>0.152153022468311</v>
      </c>
      <c r="S40" s="22">
        <f t="shared" si="9"/>
        <v>0.13370825668743874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44</v>
      </c>
      <c r="E42" s="15">
        <v>67</v>
      </c>
      <c r="F42" s="15">
        <v>121</v>
      </c>
      <c r="G42" s="16">
        <f>(+D42+E42+F42)/3</f>
        <v>77.333333333333329</v>
      </c>
      <c r="H42" s="25">
        <v>40</v>
      </c>
      <c r="I42" s="25">
        <v>71</v>
      </c>
      <c r="J42" s="25">
        <v>118</v>
      </c>
      <c r="K42" s="16">
        <f>(+H42+I42+J42)/3</f>
        <v>76.333333333333329</v>
      </c>
      <c r="L42" s="26">
        <f t="shared" ref="L42:S42" si="10">(+D42/D$54)*100</f>
        <v>5.6159697758717521E-2</v>
      </c>
      <c r="M42" s="26">
        <f t="shared" si="10"/>
        <v>8.8586841548550885E-2</v>
      </c>
      <c r="N42" s="26">
        <f t="shared" si="10"/>
        <v>0.14347032180037469</v>
      </c>
      <c r="O42" s="19">
        <f t="shared" si="10"/>
        <v>9.7348920350120424E-2</v>
      </c>
      <c r="P42" s="26">
        <f t="shared" si="10"/>
        <v>4.9540511753486408E-2</v>
      </c>
      <c r="Q42" s="26">
        <f t="shared" si="10"/>
        <v>9.0271067487158629E-2</v>
      </c>
      <c r="R42" s="26">
        <f t="shared" si="10"/>
        <v>0.13499290715233608</v>
      </c>
      <c r="S42" s="19">
        <f t="shared" si="10"/>
        <v>9.2785426610374144E-2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6</v>
      </c>
      <c r="E44" s="29">
        <v>8</v>
      </c>
      <c r="F44" s="29">
        <v>12</v>
      </c>
      <c r="G44" s="16">
        <f>(+D44+E44+F44)/3</f>
        <v>8.6666666666666661</v>
      </c>
      <c r="H44" s="30">
        <v>3</v>
      </c>
      <c r="I44" s="30">
        <v>4</v>
      </c>
      <c r="J44" s="42">
        <v>6</v>
      </c>
      <c r="K44" s="16">
        <f>(+H44+I44+J44)/3</f>
        <v>4.333333333333333</v>
      </c>
      <c r="L44" s="31">
        <f t="shared" ref="L44:S44" si="11">(+D44/D$54)*100</f>
        <v>7.6581406034614786E-3</v>
      </c>
      <c r="M44" s="31">
        <f t="shared" si="11"/>
        <v>1.0577533319229955E-2</v>
      </c>
      <c r="N44" s="43">
        <f t="shared" si="11"/>
        <v>1.422846166615286E-2</v>
      </c>
      <c r="O44" s="19">
        <f t="shared" si="11"/>
        <v>1.0909792797858323E-2</v>
      </c>
      <c r="P44" s="31">
        <f t="shared" si="11"/>
        <v>3.7155383815114808E-3</v>
      </c>
      <c r="Q44" s="31">
        <f t="shared" si="11"/>
        <v>5.0856939429385142E-3</v>
      </c>
      <c r="R44" s="43">
        <f t="shared" si="11"/>
        <v>6.8640461263899692E-3</v>
      </c>
      <c r="S44" s="19">
        <f t="shared" si="11"/>
        <v>5.2672949604142521E-3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226</v>
      </c>
      <c r="E46" s="15">
        <v>94</v>
      </c>
      <c r="F46" s="15">
        <v>109</v>
      </c>
      <c r="G46" s="16">
        <f>(+D46+E46+F46)/3</f>
        <v>143</v>
      </c>
      <c r="H46" s="25">
        <v>41</v>
      </c>
      <c r="I46" s="25">
        <v>174</v>
      </c>
      <c r="J46" s="25">
        <v>170</v>
      </c>
      <c r="K46" s="16">
        <f>(+H46+I46+J46)/3</f>
        <v>128.33333333333334</v>
      </c>
      <c r="L46" s="26">
        <f t="shared" ref="L46:S46" si="12">(+D46/D$54)*100</f>
        <v>0.28845662939704908</v>
      </c>
      <c r="M46" s="26">
        <f t="shared" si="12"/>
        <v>0.12428601650095199</v>
      </c>
      <c r="N46" s="26">
        <f t="shared" si="12"/>
        <v>0.12924186013422181</v>
      </c>
      <c r="O46" s="19">
        <f t="shared" si="12"/>
        <v>0.18001158116466234</v>
      </c>
      <c r="P46" s="26">
        <f t="shared" si="12"/>
        <v>5.0779024547323574E-2</v>
      </c>
      <c r="Q46" s="26">
        <f t="shared" si="12"/>
        <v>0.22122768651782537</v>
      </c>
      <c r="R46" s="26">
        <f t="shared" si="12"/>
        <v>0.19448130691438248</v>
      </c>
      <c r="S46" s="19">
        <f t="shared" si="12"/>
        <v>0.15599296613534522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1</v>
      </c>
      <c r="E48" s="29">
        <v>2</v>
      </c>
      <c r="F48" s="29">
        <v>1</v>
      </c>
      <c r="G48" s="16">
        <f t="shared" ref="G48:G53" si="13">(+D48+E48+F48)/3</f>
        <v>1.3333333333333333</v>
      </c>
      <c r="H48" s="30">
        <v>0</v>
      </c>
      <c r="I48" s="30">
        <v>1</v>
      </c>
      <c r="J48" s="30">
        <v>3</v>
      </c>
      <c r="K48" s="16">
        <f t="shared" ref="K48:K53" si="14">(+H48+I48+J48)/3</f>
        <v>1.3333333333333333</v>
      </c>
      <c r="L48" s="31">
        <f t="shared" ref="L48:S53" si="15">(+D48/D$54)*100</f>
        <v>1.2763567672435801E-3</v>
      </c>
      <c r="M48" s="31">
        <f t="shared" si="15"/>
        <v>2.6443833298074888E-3</v>
      </c>
      <c r="N48" s="31">
        <f t="shared" si="15"/>
        <v>1.1857051388460718E-3</v>
      </c>
      <c r="O48" s="19">
        <f t="shared" si="15"/>
        <v>1.6784296612089729E-3</v>
      </c>
      <c r="P48" s="31">
        <f t="shared" si="15"/>
        <v>0</v>
      </c>
      <c r="Q48" s="31">
        <f t="shared" si="15"/>
        <v>1.2714234857346286E-3</v>
      </c>
      <c r="R48" s="31">
        <f t="shared" si="15"/>
        <v>3.4320230631949846E-3</v>
      </c>
      <c r="S48" s="19">
        <f t="shared" si="15"/>
        <v>1.620706141665924E-3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237</v>
      </c>
      <c r="E53" s="66">
        <v>199</v>
      </c>
      <c r="F53" s="66">
        <v>268</v>
      </c>
      <c r="G53" s="67">
        <f t="shared" si="13"/>
        <v>234.66666666666666</v>
      </c>
      <c r="H53" s="30">
        <v>260</v>
      </c>
      <c r="I53" s="30">
        <v>218</v>
      </c>
      <c r="J53" s="30">
        <v>298</v>
      </c>
      <c r="K53" s="67">
        <f t="shared" si="14"/>
        <v>258.66666666666669</v>
      </c>
      <c r="L53" s="31">
        <f t="shared" si="15"/>
        <v>0.30249655383672847</v>
      </c>
      <c r="M53" s="31">
        <f t="shared" si="15"/>
        <v>0.26311614131584515</v>
      </c>
      <c r="N53" s="31">
        <f t="shared" si="15"/>
        <v>0.31776897721074721</v>
      </c>
      <c r="O53" s="68">
        <f t="shared" si="15"/>
        <v>0.29540362037277923</v>
      </c>
      <c r="P53" s="31">
        <f t="shared" si="15"/>
        <v>0.32201332639766173</v>
      </c>
      <c r="Q53" s="31">
        <f t="shared" si="15"/>
        <v>0.27717031989014901</v>
      </c>
      <c r="R53" s="31">
        <f t="shared" si="15"/>
        <v>0.34091429094403514</v>
      </c>
      <c r="S53" s="68">
        <f t="shared" si="15"/>
        <v>0.3144169914831893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78348</v>
      </c>
      <c r="E54" s="46">
        <v>75632</v>
      </c>
      <c r="F54" s="46">
        <v>84338</v>
      </c>
      <c r="G54" s="70">
        <f>G13+G23+G29+G25+G34+G44+G38+G21+G46+G48+G49+G9+G53+G42</f>
        <v>79439.333333333328</v>
      </c>
      <c r="H54" s="46">
        <v>80742</v>
      </c>
      <c r="I54" s="46">
        <v>78652</v>
      </c>
      <c r="J54" s="46">
        <v>87412</v>
      </c>
      <c r="K54" s="70">
        <f t="shared" ref="K54:S54" si="16">K13+K23+K29+K25+K34+K44+K38+K21+K46+K48+K49+K9+K53+K42</f>
        <v>82268.666666666657</v>
      </c>
      <c r="L54" s="71">
        <f t="shared" si="16"/>
        <v>100</v>
      </c>
      <c r="M54" s="71">
        <f t="shared" si="16"/>
        <v>100</v>
      </c>
      <c r="N54" s="71">
        <f t="shared" si="16"/>
        <v>100.00000000000001</v>
      </c>
      <c r="O54" s="72">
        <f t="shared" si="16"/>
        <v>100</v>
      </c>
      <c r="P54" s="71">
        <f t="shared" si="16"/>
        <v>100</v>
      </c>
      <c r="Q54" s="71">
        <f t="shared" si="16"/>
        <v>100.00000000000001</v>
      </c>
      <c r="R54" s="71">
        <f t="shared" si="16"/>
        <v>100.00000000000001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106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45356</v>
      </c>
      <c r="E9" s="15">
        <v>48255</v>
      </c>
      <c r="F9" s="15">
        <v>62229</v>
      </c>
      <c r="G9" s="16">
        <f t="shared" ref="G9:G16" si="0">(+D9+E9+F9)/3</f>
        <v>51946.666666666664</v>
      </c>
      <c r="H9" s="17">
        <v>47005</v>
      </c>
      <c r="I9" s="17">
        <v>50684</v>
      </c>
      <c r="J9" s="17">
        <v>64177</v>
      </c>
      <c r="K9" s="16">
        <f t="shared" ref="K9:K16" si="1">(+H9+I9+J9)/3</f>
        <v>53955.333333333336</v>
      </c>
      <c r="L9" s="18">
        <f t="shared" ref="L9:S16" si="2">(+D9/D$54)*100</f>
        <v>66.56979730820602</v>
      </c>
      <c r="M9" s="18">
        <f t="shared" si="2"/>
        <v>68.613232094868408</v>
      </c>
      <c r="N9" s="18">
        <f t="shared" si="2"/>
        <v>70.89523332118118</v>
      </c>
      <c r="O9" s="19">
        <f t="shared" si="2"/>
        <v>68.883211485250058</v>
      </c>
      <c r="P9" s="18">
        <f t="shared" si="2"/>
        <v>66.281709604185181</v>
      </c>
      <c r="Q9" s="18">
        <f t="shared" si="2"/>
        <v>68.684021519656341</v>
      </c>
      <c r="R9" s="18">
        <f t="shared" si="2"/>
        <v>71.011109144020537</v>
      </c>
      <c r="S9" s="19">
        <f t="shared" si="2"/>
        <v>68.853951319942468</v>
      </c>
      <c r="T9" s="51"/>
    </row>
    <row r="10" spans="1:20" ht="24" customHeight="1" x14ac:dyDescent="0.35">
      <c r="A10" s="13"/>
      <c r="B10" s="13"/>
      <c r="C10" s="20" t="s">
        <v>73</v>
      </c>
      <c r="D10" s="15">
        <v>44789</v>
      </c>
      <c r="E10" s="15">
        <v>47759</v>
      </c>
      <c r="F10" s="15">
        <v>61680</v>
      </c>
      <c r="G10" s="21">
        <f t="shared" si="0"/>
        <v>51409.333333333336</v>
      </c>
      <c r="H10" s="17">
        <v>44789</v>
      </c>
      <c r="I10" s="17">
        <v>47759</v>
      </c>
      <c r="J10" s="17">
        <v>61680</v>
      </c>
      <c r="K10" s="21">
        <f t="shared" si="1"/>
        <v>51409.333333333336</v>
      </c>
      <c r="L10" s="18">
        <f t="shared" si="2"/>
        <v>65.73760145597582</v>
      </c>
      <c r="M10" s="18">
        <f t="shared" si="2"/>
        <v>67.907975372890277</v>
      </c>
      <c r="N10" s="18">
        <f t="shared" si="2"/>
        <v>70.269777615749192</v>
      </c>
      <c r="O10" s="22">
        <f t="shared" si="2"/>
        <v>68.170687506077684</v>
      </c>
      <c r="P10" s="18">
        <f t="shared" si="2"/>
        <v>63.156929932174236</v>
      </c>
      <c r="Q10" s="18">
        <f t="shared" si="2"/>
        <v>64.720230916211563</v>
      </c>
      <c r="R10" s="18">
        <f t="shared" si="2"/>
        <v>68.248207488713817</v>
      </c>
      <c r="S10" s="22">
        <f t="shared" si="2"/>
        <v>65.604927558425416</v>
      </c>
    </row>
    <row r="11" spans="1:20" ht="24" customHeight="1" x14ac:dyDescent="0.35">
      <c r="A11" s="13"/>
      <c r="B11" s="13"/>
      <c r="C11" s="20" t="s">
        <v>74</v>
      </c>
      <c r="D11" s="15">
        <v>44</v>
      </c>
      <c r="E11" s="15">
        <v>43</v>
      </c>
      <c r="F11" s="15">
        <v>42</v>
      </c>
      <c r="G11" s="21">
        <f t="shared" si="0"/>
        <v>43</v>
      </c>
      <c r="H11" s="17">
        <v>22</v>
      </c>
      <c r="I11" s="17">
        <v>21</v>
      </c>
      <c r="J11" s="17">
        <v>23</v>
      </c>
      <c r="K11" s="21">
        <f t="shared" si="1"/>
        <v>22</v>
      </c>
      <c r="L11" s="18">
        <f t="shared" si="2"/>
        <v>6.4579572307105232E-2</v>
      </c>
      <c r="M11" s="18">
        <f t="shared" si="2"/>
        <v>6.1141207752136384E-2</v>
      </c>
      <c r="N11" s="18">
        <f t="shared" si="2"/>
        <v>4.7849070360918698E-2</v>
      </c>
      <c r="O11" s="22">
        <f t="shared" si="2"/>
        <v>5.7019598829551182E-2</v>
      </c>
      <c r="P11" s="18">
        <f t="shared" si="2"/>
        <v>3.1022180859314411E-2</v>
      </c>
      <c r="Q11" s="18">
        <f t="shared" si="2"/>
        <v>2.8457983819603485E-2</v>
      </c>
      <c r="R11" s="18">
        <f t="shared" si="2"/>
        <v>2.5449234309993803E-2</v>
      </c>
      <c r="S11" s="22">
        <f t="shared" si="2"/>
        <v>2.8074832189071225E-2</v>
      </c>
    </row>
    <row r="12" spans="1:20" ht="24" customHeight="1" x14ac:dyDescent="0.35">
      <c r="A12" s="13"/>
      <c r="B12" s="13"/>
      <c r="C12" s="20" t="s">
        <v>75</v>
      </c>
      <c r="D12" s="15">
        <v>523</v>
      </c>
      <c r="E12" s="15">
        <v>453</v>
      </c>
      <c r="F12" s="15">
        <v>507</v>
      </c>
      <c r="G12" s="21">
        <f t="shared" si="0"/>
        <v>494.33333333333331</v>
      </c>
      <c r="H12" s="17">
        <v>2194</v>
      </c>
      <c r="I12" s="17">
        <v>2904</v>
      </c>
      <c r="J12" s="17">
        <v>2474</v>
      </c>
      <c r="K12" s="21">
        <f t="shared" si="1"/>
        <v>2524</v>
      </c>
      <c r="L12" s="18">
        <f t="shared" si="2"/>
        <v>0.76761627992309156</v>
      </c>
      <c r="M12" s="18">
        <f t="shared" si="2"/>
        <v>0.644115514225995</v>
      </c>
      <c r="N12" s="18">
        <f t="shared" si="2"/>
        <v>0.57760663507109</v>
      </c>
      <c r="O12" s="22">
        <f t="shared" si="2"/>
        <v>0.65550438034282488</v>
      </c>
      <c r="P12" s="18">
        <f t="shared" si="2"/>
        <v>3.0937574911516279</v>
      </c>
      <c r="Q12" s="18">
        <f t="shared" si="2"/>
        <v>3.9353326196251674</v>
      </c>
      <c r="R12" s="18">
        <f t="shared" si="2"/>
        <v>2.7374524209967248</v>
      </c>
      <c r="S12" s="22">
        <f t="shared" si="2"/>
        <v>3.22094892932799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16411</v>
      </c>
      <c r="E13" s="29">
        <v>15863</v>
      </c>
      <c r="F13" s="29">
        <v>18277</v>
      </c>
      <c r="G13" s="16">
        <f t="shared" si="0"/>
        <v>16850.333333333332</v>
      </c>
      <c r="H13" s="30">
        <v>16411</v>
      </c>
      <c r="I13" s="30">
        <v>15863</v>
      </c>
      <c r="J13" s="30">
        <v>18277</v>
      </c>
      <c r="K13" s="16">
        <f t="shared" si="1"/>
        <v>16850.333333333332</v>
      </c>
      <c r="L13" s="31">
        <f t="shared" si="2"/>
        <v>24.086712752997812</v>
      </c>
      <c r="M13" s="31">
        <f t="shared" si="2"/>
        <v>22.555418106328826</v>
      </c>
      <c r="N13" s="31">
        <f t="shared" si="2"/>
        <v>20.822320452059788</v>
      </c>
      <c r="O13" s="19">
        <f t="shared" si="2"/>
        <v>22.344168530485593</v>
      </c>
      <c r="P13" s="31">
        <f t="shared" si="2"/>
        <v>23.141136821918582</v>
      </c>
      <c r="Q13" s="31">
        <f t="shared" si="2"/>
        <v>21.496618920493813</v>
      </c>
      <c r="R13" s="31">
        <f t="shared" si="2"/>
        <v>20.223289368858989</v>
      </c>
      <c r="S13" s="19">
        <f t="shared" si="2"/>
        <v>21.503194575602112</v>
      </c>
      <c r="T13" s="51"/>
    </row>
    <row r="14" spans="1:20" ht="24" customHeight="1" x14ac:dyDescent="0.35">
      <c r="A14" s="27"/>
      <c r="B14" s="27"/>
      <c r="C14" s="32" t="s">
        <v>6</v>
      </c>
      <c r="D14" s="29">
        <v>8198</v>
      </c>
      <c r="E14" s="29">
        <v>8251</v>
      </c>
      <c r="F14" s="29">
        <v>9143</v>
      </c>
      <c r="G14" s="21">
        <f t="shared" si="0"/>
        <v>8530.6666666666661</v>
      </c>
      <c r="H14" s="30">
        <v>8198</v>
      </c>
      <c r="I14" s="30">
        <v>8251</v>
      </c>
      <c r="J14" s="30">
        <v>9143</v>
      </c>
      <c r="K14" s="21">
        <f t="shared" si="1"/>
        <v>8530.6666666666661</v>
      </c>
      <c r="L14" s="31">
        <f t="shared" si="2"/>
        <v>12.032348494855651</v>
      </c>
      <c r="M14" s="31">
        <f t="shared" si="2"/>
        <v>11.732002445648309</v>
      </c>
      <c r="N14" s="31">
        <f t="shared" si="2"/>
        <v>10.416286912139991</v>
      </c>
      <c r="O14" s="22">
        <f t="shared" si="2"/>
        <v>11.31198118795251</v>
      </c>
      <c r="P14" s="31">
        <f t="shared" si="2"/>
        <v>11.559992667484524</v>
      </c>
      <c r="Q14" s="31">
        <f t="shared" si="2"/>
        <v>11.181277356930874</v>
      </c>
      <c r="R14" s="31">
        <f t="shared" si="2"/>
        <v>10.116623882446667</v>
      </c>
      <c r="S14" s="22">
        <f t="shared" si="2"/>
        <v>10.886228869435012</v>
      </c>
    </row>
    <row r="15" spans="1:20" ht="24" customHeight="1" x14ac:dyDescent="0.35">
      <c r="A15" s="27"/>
      <c r="B15" s="27"/>
      <c r="C15" s="32" t="s">
        <v>7</v>
      </c>
      <c r="D15" s="29">
        <v>4593</v>
      </c>
      <c r="E15" s="29">
        <v>4562</v>
      </c>
      <c r="F15" s="29">
        <v>6196</v>
      </c>
      <c r="G15" s="21">
        <f t="shared" si="0"/>
        <v>5117</v>
      </c>
      <c r="H15" s="30">
        <v>4593</v>
      </c>
      <c r="I15" s="30">
        <v>4562</v>
      </c>
      <c r="J15" s="30">
        <v>6196</v>
      </c>
      <c r="K15" s="21">
        <f t="shared" si="1"/>
        <v>5117</v>
      </c>
      <c r="L15" s="31">
        <f t="shared" si="2"/>
        <v>6.7412267183303243</v>
      </c>
      <c r="M15" s="31">
        <f t="shared" si="2"/>
        <v>6.4866555759359583</v>
      </c>
      <c r="N15" s="31">
        <f t="shared" si="2"/>
        <v>7.0588771418155307</v>
      </c>
      <c r="O15" s="22">
        <f t="shared" si="2"/>
        <v>6.7853322607165909</v>
      </c>
      <c r="P15" s="31">
        <f t="shared" si="2"/>
        <v>6.4765853039468677</v>
      </c>
      <c r="Q15" s="31">
        <f t="shared" si="2"/>
        <v>6.182158199287195</v>
      </c>
      <c r="R15" s="31">
        <f t="shared" si="2"/>
        <v>6.855802425422679</v>
      </c>
      <c r="S15" s="22">
        <f t="shared" si="2"/>
        <v>6.5299507414307945</v>
      </c>
    </row>
    <row r="16" spans="1:20" ht="24" customHeight="1" x14ac:dyDescent="0.35">
      <c r="A16" s="27"/>
      <c r="B16" s="27"/>
      <c r="C16" s="32" t="s">
        <v>8</v>
      </c>
      <c r="D16" s="29">
        <v>3620</v>
      </c>
      <c r="E16" s="29">
        <v>3050</v>
      </c>
      <c r="F16" s="29">
        <v>2938</v>
      </c>
      <c r="G16" s="21">
        <f t="shared" si="0"/>
        <v>3202.6666666666665</v>
      </c>
      <c r="H16" s="30">
        <v>3620</v>
      </c>
      <c r="I16" s="30">
        <v>3050</v>
      </c>
      <c r="J16" s="30">
        <v>2938</v>
      </c>
      <c r="K16" s="21">
        <f t="shared" si="1"/>
        <v>3202.6666666666665</v>
      </c>
      <c r="L16" s="31">
        <f t="shared" si="2"/>
        <v>5.313137539811839</v>
      </c>
      <c r="M16" s="31">
        <f t="shared" si="2"/>
        <v>4.336760084744558</v>
      </c>
      <c r="N16" s="31">
        <f t="shared" si="2"/>
        <v>3.3471563981042651</v>
      </c>
      <c r="O16" s="22">
        <f t="shared" si="2"/>
        <v>4.246855081816495</v>
      </c>
      <c r="P16" s="31">
        <f t="shared" si="2"/>
        <v>5.104558850487189</v>
      </c>
      <c r="Q16" s="31">
        <f t="shared" si="2"/>
        <v>4.1331833642757445</v>
      </c>
      <c r="R16" s="31">
        <f t="shared" si="2"/>
        <v>3.2508630609896434</v>
      </c>
      <c r="S16" s="22">
        <f t="shared" si="2"/>
        <v>4.0870149647363085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3294</v>
      </c>
      <c r="E18" s="29">
        <v>2739</v>
      </c>
      <c r="F18" s="29">
        <v>2571</v>
      </c>
      <c r="G18" s="21">
        <f>(+D18+E18+F18)/3</f>
        <v>2868</v>
      </c>
      <c r="H18" s="30">
        <v>3294</v>
      </c>
      <c r="I18" s="30">
        <v>2739</v>
      </c>
      <c r="J18" s="30">
        <v>2571</v>
      </c>
      <c r="K18" s="21">
        <f>(+H18+I18+J18)/3</f>
        <v>2868</v>
      </c>
      <c r="L18" s="31">
        <f t="shared" ref="L18:S19" si="3">(+D18/D$54)*100</f>
        <v>4.834661617718286</v>
      </c>
      <c r="M18" s="31">
        <f t="shared" si="3"/>
        <v>3.8945527449558504</v>
      </c>
      <c r="N18" s="31">
        <f t="shared" si="3"/>
        <v>2.9290466642362376</v>
      </c>
      <c r="O18" s="22">
        <f t="shared" si="3"/>
        <v>3.8030746382128564</v>
      </c>
      <c r="P18" s="31">
        <f t="shared" si="3"/>
        <v>4.644866534117349</v>
      </c>
      <c r="Q18" s="31">
        <f t="shared" si="3"/>
        <v>3.7117341753282829</v>
      </c>
      <c r="R18" s="31">
        <f t="shared" si="3"/>
        <v>2.8447818004780032</v>
      </c>
      <c r="S18" s="22">
        <f t="shared" si="3"/>
        <v>3.6599372144661948</v>
      </c>
    </row>
    <row r="19" spans="1:20" ht="24" customHeight="1" x14ac:dyDescent="0.35">
      <c r="A19" s="27"/>
      <c r="B19" s="27"/>
      <c r="C19" s="32" t="s">
        <v>11</v>
      </c>
      <c r="D19" s="29">
        <v>114</v>
      </c>
      <c r="E19" s="29">
        <v>104</v>
      </c>
      <c r="F19" s="29">
        <v>132</v>
      </c>
      <c r="G19" s="21">
        <f>(+D19+E19+F19)/3</f>
        <v>116.66666666666667</v>
      </c>
      <c r="H19" s="30">
        <v>114</v>
      </c>
      <c r="I19" s="30">
        <v>104</v>
      </c>
      <c r="J19" s="30">
        <v>132</v>
      </c>
      <c r="K19" s="21">
        <f>(+H19+I19+J19)/3</f>
        <v>116.66666666666667</v>
      </c>
      <c r="L19" s="31">
        <f t="shared" si="3"/>
        <v>0.16731980097749988</v>
      </c>
      <c r="M19" s="31">
        <f t="shared" si="3"/>
        <v>0.14787640944702754</v>
      </c>
      <c r="N19" s="31">
        <f t="shared" si="3"/>
        <v>0.15038279256288736</v>
      </c>
      <c r="O19" s="22">
        <f t="shared" si="3"/>
        <v>0.154704337909635</v>
      </c>
      <c r="P19" s="31">
        <f t="shared" si="3"/>
        <v>0.1607513008164474</v>
      </c>
      <c r="Q19" s="31">
        <f t="shared" si="3"/>
        <v>0.14093477701136964</v>
      </c>
      <c r="R19" s="31">
        <f t="shared" si="3"/>
        <v>0.14605647517039921</v>
      </c>
      <c r="S19" s="22">
        <f t="shared" si="3"/>
        <v>0.14888168585113531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471</v>
      </c>
      <c r="E21" s="15">
        <v>503</v>
      </c>
      <c r="F21" s="15">
        <v>569</v>
      </c>
      <c r="G21" s="16">
        <f>(+D21+E21+F21)/3</f>
        <v>514.33333333333337</v>
      </c>
      <c r="H21" s="25">
        <v>673</v>
      </c>
      <c r="I21" s="25">
        <v>791</v>
      </c>
      <c r="J21" s="25">
        <v>851</v>
      </c>
      <c r="K21" s="16">
        <f>(+H21+I21+J21)/3</f>
        <v>771.66666666666663</v>
      </c>
      <c r="L21" s="26">
        <f t="shared" ref="L21:S21" si="4">(+D21/D$54)*100</f>
        <v>0.69129496719651262</v>
      </c>
      <c r="M21" s="26">
        <f t="shared" si="4"/>
        <v>0.71520994184475828</v>
      </c>
      <c r="N21" s="26">
        <f t="shared" si="4"/>
        <v>0.64824097703244621</v>
      </c>
      <c r="O21" s="19">
        <f t="shared" si="4"/>
        <v>0.68202512398447668</v>
      </c>
      <c r="P21" s="26">
        <f t="shared" si="4"/>
        <v>0.94899671446902722</v>
      </c>
      <c r="Q21" s="26">
        <f t="shared" si="4"/>
        <v>1.0719173905383981</v>
      </c>
      <c r="R21" s="26">
        <f t="shared" si="4"/>
        <v>0.94162166946977077</v>
      </c>
      <c r="S21" s="19">
        <f t="shared" si="4"/>
        <v>0.98474600784393773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1043</v>
      </c>
      <c r="E23" s="29">
        <v>1116</v>
      </c>
      <c r="F23" s="29">
        <v>1291</v>
      </c>
      <c r="G23" s="16">
        <f>(+D23+E23+F23)/3</f>
        <v>1150</v>
      </c>
      <c r="H23" s="30">
        <v>1057</v>
      </c>
      <c r="I23" s="30">
        <v>1068</v>
      </c>
      <c r="J23" s="30">
        <v>1286</v>
      </c>
      <c r="K23" s="16">
        <f>(+H23+I23+J23)/3</f>
        <v>1137</v>
      </c>
      <c r="L23" s="31">
        <f t="shared" ref="L23:S23" si="5">(+D23/D$54)*100</f>
        <v>1.5308294071888806</v>
      </c>
      <c r="M23" s="31">
        <f t="shared" si="5"/>
        <v>1.5868276244507955</v>
      </c>
      <c r="N23" s="31">
        <f t="shared" si="5"/>
        <v>1.4707892818082391</v>
      </c>
      <c r="O23" s="19">
        <f t="shared" si="5"/>
        <v>1.5249427593949736</v>
      </c>
      <c r="P23" s="31">
        <f t="shared" si="5"/>
        <v>1.4904747803770606</v>
      </c>
      <c r="Q23" s="31">
        <f t="shared" si="5"/>
        <v>1.4472917485398344</v>
      </c>
      <c r="R23" s="31">
        <f t="shared" si="5"/>
        <v>1.4229441444631319</v>
      </c>
      <c r="S23" s="19">
        <f t="shared" si="5"/>
        <v>1.4509583726806357</v>
      </c>
      <c r="T23" s="51"/>
    </row>
    <row r="24" spans="1:20" ht="24" customHeight="1" x14ac:dyDescent="0.35">
      <c r="A24" s="23" t="s">
        <v>25</v>
      </c>
      <c r="B24" s="36"/>
      <c r="C24" s="35" t="s">
        <v>16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17</v>
      </c>
      <c r="D25" s="15">
        <v>39</v>
      </c>
      <c r="E25" s="15">
        <v>49</v>
      </c>
      <c r="F25" s="15">
        <v>42</v>
      </c>
      <c r="G25" s="16">
        <f>(+D25+E25+F25)/3</f>
        <v>43.333333333333336</v>
      </c>
      <c r="H25" s="25">
        <v>80</v>
      </c>
      <c r="I25" s="25">
        <v>90</v>
      </c>
      <c r="J25" s="25">
        <v>107</v>
      </c>
      <c r="K25" s="16">
        <f>(+H25+I25+J25)/3</f>
        <v>92.333333333333329</v>
      </c>
      <c r="L25" s="26">
        <f t="shared" ref="L25:S27" si="6">(+D25/D$54)*100</f>
        <v>5.7240984544934169E-2</v>
      </c>
      <c r="M25" s="26">
        <f t="shared" si="6"/>
        <v>6.967253906638797E-2</v>
      </c>
      <c r="N25" s="26">
        <f t="shared" si="6"/>
        <v>4.7849070360918698E-2</v>
      </c>
      <c r="O25" s="19">
        <f t="shared" si="6"/>
        <v>5.7461611223578721E-2</v>
      </c>
      <c r="P25" s="26">
        <f t="shared" si="6"/>
        <v>0.11280793039750694</v>
      </c>
      <c r="Q25" s="26">
        <f t="shared" si="6"/>
        <v>0.12196278779830064</v>
      </c>
      <c r="R25" s="26">
        <f t="shared" si="6"/>
        <v>0.11839426396388422</v>
      </c>
      <c r="S25" s="19">
        <f t="shared" si="6"/>
        <v>0.11782921994504136</v>
      </c>
      <c r="T25" s="51"/>
    </row>
    <row r="26" spans="1:20" ht="24" customHeight="1" x14ac:dyDescent="0.35">
      <c r="A26" s="23"/>
      <c r="B26" s="23"/>
      <c r="C26" s="24" t="s">
        <v>18</v>
      </c>
      <c r="D26" s="15">
        <v>39</v>
      </c>
      <c r="E26" s="15">
        <v>49</v>
      </c>
      <c r="F26" s="15">
        <v>42</v>
      </c>
      <c r="G26" s="21">
        <f>(+D26+E26+F26)/3</f>
        <v>43.333333333333336</v>
      </c>
      <c r="H26" s="25">
        <v>80</v>
      </c>
      <c r="I26" s="25">
        <v>90</v>
      </c>
      <c r="J26" s="25">
        <v>107</v>
      </c>
      <c r="K26" s="21">
        <f>(+H26+I26+J26)/3</f>
        <v>92.333333333333329</v>
      </c>
      <c r="L26" s="26">
        <f t="shared" si="6"/>
        <v>5.7240984544934169E-2</v>
      </c>
      <c r="M26" s="26">
        <f t="shared" si="6"/>
        <v>6.967253906638797E-2</v>
      </c>
      <c r="N26" s="26">
        <f t="shared" si="6"/>
        <v>4.7849070360918698E-2</v>
      </c>
      <c r="O26" s="22">
        <f t="shared" si="6"/>
        <v>5.7461611223578721E-2</v>
      </c>
      <c r="P26" s="26">
        <f t="shared" si="6"/>
        <v>0.11280793039750694</v>
      </c>
      <c r="Q26" s="26">
        <f t="shared" si="6"/>
        <v>0.12196278779830064</v>
      </c>
      <c r="R26" s="26">
        <f t="shared" si="6"/>
        <v>0.11839426396388422</v>
      </c>
      <c r="S26" s="22">
        <f t="shared" si="6"/>
        <v>0.11782921994504136</v>
      </c>
    </row>
    <row r="27" spans="1:20" ht="24" customHeight="1" x14ac:dyDescent="0.35">
      <c r="A27" s="23"/>
      <c r="B27" s="34"/>
      <c r="C27" s="24" t="s">
        <v>19</v>
      </c>
      <c r="D27" s="15">
        <v>0</v>
      </c>
      <c r="E27" s="15">
        <v>0</v>
      </c>
      <c r="F27" s="15">
        <v>0</v>
      </c>
      <c r="G27" s="21">
        <f>(+D27+E27+F27)/3</f>
        <v>0</v>
      </c>
      <c r="H27" s="25">
        <v>0</v>
      </c>
      <c r="I27" s="25">
        <v>0</v>
      </c>
      <c r="J27" s="25">
        <v>0</v>
      </c>
      <c r="K27" s="21">
        <f>(+H27+I27+J27)/3</f>
        <v>0</v>
      </c>
      <c r="L27" s="26">
        <f t="shared" si="6"/>
        <v>0</v>
      </c>
      <c r="M27" s="26">
        <f t="shared" si="6"/>
        <v>0</v>
      </c>
      <c r="N27" s="26">
        <f t="shared" si="6"/>
        <v>0</v>
      </c>
      <c r="O27" s="22">
        <f t="shared" si="6"/>
        <v>0</v>
      </c>
      <c r="P27" s="26">
        <f t="shared" si="6"/>
        <v>0</v>
      </c>
      <c r="Q27" s="26">
        <f t="shared" si="6"/>
        <v>0</v>
      </c>
      <c r="R27" s="26">
        <f t="shared" si="6"/>
        <v>0</v>
      </c>
      <c r="S27" s="22">
        <f t="shared" si="6"/>
        <v>0</v>
      </c>
    </row>
    <row r="28" spans="1:20" ht="24" customHeight="1" x14ac:dyDescent="0.35">
      <c r="A28" s="27" t="s">
        <v>28</v>
      </c>
      <c r="B28" s="27"/>
      <c r="C28" s="28" t="s">
        <v>13</v>
      </c>
      <c r="D28" s="29"/>
      <c r="E28" s="29"/>
      <c r="F28" s="29"/>
      <c r="G28" s="21"/>
      <c r="H28" s="30"/>
      <c r="I28" s="30"/>
      <c r="J28" s="30"/>
      <c r="K28" s="21"/>
      <c r="L28" s="31"/>
      <c r="M28" s="31"/>
      <c r="N28" s="31"/>
      <c r="O28" s="22"/>
      <c r="P28" s="31"/>
      <c r="Q28" s="31"/>
      <c r="R28" s="31"/>
      <c r="S28" s="22"/>
    </row>
    <row r="29" spans="1:20" ht="24" customHeight="1" x14ac:dyDescent="0.35">
      <c r="A29" s="27"/>
      <c r="B29" s="33"/>
      <c r="C29" s="28" t="s">
        <v>14</v>
      </c>
      <c r="D29" s="29">
        <v>1506</v>
      </c>
      <c r="E29" s="29">
        <v>1398</v>
      </c>
      <c r="F29" s="29">
        <v>1601</v>
      </c>
      <c r="G29" s="16">
        <f>(+D29+E29+F29)/3</f>
        <v>1501.6666666666667</v>
      </c>
      <c r="H29" s="30">
        <v>1717</v>
      </c>
      <c r="I29" s="30">
        <v>1647</v>
      </c>
      <c r="J29" s="30">
        <v>1759</v>
      </c>
      <c r="K29" s="16">
        <f>(+H29+I29+J29)/3</f>
        <v>1707.6666666666667</v>
      </c>
      <c r="L29" s="31">
        <f t="shared" ref="L29:S32" si="7">(+D29/D$54)*100</f>
        <v>2.2103826339659198</v>
      </c>
      <c r="M29" s="31">
        <f t="shared" si="7"/>
        <v>1.9878001962206202</v>
      </c>
      <c r="N29" s="31">
        <f t="shared" si="7"/>
        <v>1.8239609916150201</v>
      </c>
      <c r="O29" s="19">
        <f t="shared" si="7"/>
        <v>1.9912658350940164</v>
      </c>
      <c r="P29" s="31">
        <f t="shared" si="7"/>
        <v>2.4211402061564926</v>
      </c>
      <c r="Q29" s="31">
        <f t="shared" si="7"/>
        <v>2.2319190167089018</v>
      </c>
      <c r="R29" s="31">
        <f t="shared" si="7"/>
        <v>1.9463131804903957</v>
      </c>
      <c r="S29" s="19">
        <f t="shared" si="7"/>
        <v>2.1792025046153318</v>
      </c>
      <c r="T29" s="51"/>
    </row>
    <row r="30" spans="1:20" ht="24" customHeight="1" x14ac:dyDescent="0.35">
      <c r="A30" s="27"/>
      <c r="B30" s="33"/>
      <c r="C30" s="32" t="s">
        <v>53</v>
      </c>
      <c r="D30" s="29">
        <v>421</v>
      </c>
      <c r="E30" s="29">
        <v>402</v>
      </c>
      <c r="F30" s="29">
        <v>457</v>
      </c>
      <c r="G30" s="21">
        <f>(+D30+E30+F30)/3</f>
        <v>426.66666666666669</v>
      </c>
      <c r="H30" s="30">
        <v>645</v>
      </c>
      <c r="I30" s="30">
        <v>611</v>
      </c>
      <c r="J30" s="30">
        <v>665</v>
      </c>
      <c r="K30" s="21">
        <f>(+H30+I30+J30)/3</f>
        <v>640.33333333333337</v>
      </c>
      <c r="L30" s="31">
        <f t="shared" si="7"/>
        <v>0.61790908957480228</v>
      </c>
      <c r="M30" s="31">
        <f t="shared" si="7"/>
        <v>0.57159919805485648</v>
      </c>
      <c r="N30" s="31">
        <f t="shared" si="7"/>
        <v>0.52064345606999629</v>
      </c>
      <c r="O30" s="22">
        <f t="shared" si="7"/>
        <v>0.56577586435523664</v>
      </c>
      <c r="P30" s="31">
        <f t="shared" si="7"/>
        <v>0.90951393882989973</v>
      </c>
      <c r="Q30" s="31">
        <f t="shared" si="7"/>
        <v>0.82799181494179663</v>
      </c>
      <c r="R30" s="31">
        <f t="shared" si="7"/>
        <v>0.73581481809329907</v>
      </c>
      <c r="S30" s="22">
        <f t="shared" si="7"/>
        <v>0.81714776720008842</v>
      </c>
    </row>
    <row r="31" spans="1:20" ht="24" customHeight="1" x14ac:dyDescent="0.35">
      <c r="A31" s="27"/>
      <c r="B31" s="33"/>
      <c r="C31" s="32" t="s">
        <v>54</v>
      </c>
      <c r="D31" s="29">
        <v>633</v>
      </c>
      <c r="E31" s="29">
        <v>599</v>
      </c>
      <c r="F31" s="29">
        <v>649</v>
      </c>
      <c r="G31" s="21">
        <f>(+D31+E31+F31)/3</f>
        <v>627</v>
      </c>
      <c r="H31" s="30">
        <v>448</v>
      </c>
      <c r="I31" s="30">
        <v>421</v>
      </c>
      <c r="J31" s="30">
        <v>473</v>
      </c>
      <c r="K31" s="21">
        <f>(+H31+I31+J31)/3</f>
        <v>447.33333333333331</v>
      </c>
      <c r="L31" s="31">
        <f t="shared" si="7"/>
        <v>0.92906521069085457</v>
      </c>
      <c r="M31" s="31">
        <f t="shared" si="7"/>
        <v>0.85171124287278366</v>
      </c>
      <c r="N31" s="31">
        <f t="shared" si="7"/>
        <v>0.7393820634341961</v>
      </c>
      <c r="O31" s="22">
        <f t="shared" si="7"/>
        <v>0.83142531316578117</v>
      </c>
      <c r="P31" s="31">
        <f t="shared" si="7"/>
        <v>0.63172441022603887</v>
      </c>
      <c r="Q31" s="31">
        <f t="shared" si="7"/>
        <v>0.57051481847871754</v>
      </c>
      <c r="R31" s="31">
        <f t="shared" si="7"/>
        <v>0.52336903602726392</v>
      </c>
      <c r="S31" s="22">
        <f t="shared" si="7"/>
        <v>0.57085492117778158</v>
      </c>
    </row>
    <row r="32" spans="1:20" ht="24" customHeight="1" x14ac:dyDescent="0.35">
      <c r="A32" s="27"/>
      <c r="B32" s="33"/>
      <c r="C32" s="32" t="s">
        <v>55</v>
      </c>
      <c r="D32" s="29">
        <v>452</v>
      </c>
      <c r="E32" s="29">
        <v>397</v>
      </c>
      <c r="F32" s="29">
        <v>495</v>
      </c>
      <c r="G32" s="21">
        <f>(+D32+E32+F32)/3</f>
        <v>448</v>
      </c>
      <c r="H32" s="30">
        <v>624</v>
      </c>
      <c r="I32" s="30">
        <v>615</v>
      </c>
      <c r="J32" s="30">
        <v>621</v>
      </c>
      <c r="K32" s="21">
        <f>(+H32+I32+J32)/3</f>
        <v>620</v>
      </c>
      <c r="L32" s="31">
        <f t="shared" si="7"/>
        <v>0.66340833370026275</v>
      </c>
      <c r="M32" s="31">
        <f t="shared" si="7"/>
        <v>0.56448975529298007</v>
      </c>
      <c r="N32" s="31">
        <f t="shared" si="7"/>
        <v>0.56393547211082751</v>
      </c>
      <c r="O32" s="22">
        <f t="shared" si="7"/>
        <v>0.59406465757299842</v>
      </c>
      <c r="P32" s="31">
        <f t="shared" si="7"/>
        <v>0.87990185710055424</v>
      </c>
      <c r="Q32" s="31">
        <f t="shared" si="7"/>
        <v>0.83341238328838774</v>
      </c>
      <c r="R32" s="31">
        <f t="shared" si="7"/>
        <v>0.6871293263698327</v>
      </c>
      <c r="S32" s="22">
        <f t="shared" si="7"/>
        <v>0.79119981623746194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2512</v>
      </c>
      <c r="E34" s="15">
        <v>2553</v>
      </c>
      <c r="F34" s="15">
        <v>2960</v>
      </c>
      <c r="G34" s="16">
        <f>(+D34+E34+F34)/3</f>
        <v>2675</v>
      </c>
      <c r="H34" s="25">
        <v>3300</v>
      </c>
      <c r="I34" s="25">
        <v>2977</v>
      </c>
      <c r="J34" s="25">
        <v>3202</v>
      </c>
      <c r="K34" s="16">
        <f>(+H34+I34+J34)/3</f>
        <v>3159.6666666666665</v>
      </c>
      <c r="L34" s="26">
        <f t="shared" ref="L34:S36" si="8">(+D34/D$54)*100</f>
        <v>3.6869064917147343</v>
      </c>
      <c r="M34" s="26">
        <f t="shared" si="8"/>
        <v>3.6300814742140508</v>
      </c>
      <c r="N34" s="26">
        <f t="shared" si="8"/>
        <v>3.3722201968647467</v>
      </c>
      <c r="O34" s="19">
        <f t="shared" si="8"/>
        <v>3.5471494620709172</v>
      </c>
      <c r="P34" s="26">
        <f t="shared" si="8"/>
        <v>4.6533271288971614</v>
      </c>
      <c r="Q34" s="26">
        <f t="shared" si="8"/>
        <v>4.0342579919504562</v>
      </c>
      <c r="R34" s="26">
        <f t="shared" si="8"/>
        <v>3.5429760113304418</v>
      </c>
      <c r="S34" s="19">
        <f t="shared" si="8"/>
        <v>4.0321414290940325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2511</v>
      </c>
      <c r="E35" s="15">
        <v>2551</v>
      </c>
      <c r="F35" s="15">
        <v>2958</v>
      </c>
      <c r="G35" s="21">
        <f>(+D35+E35+F35)/3</f>
        <v>2673.3333333333335</v>
      </c>
      <c r="H35" s="25">
        <v>3299</v>
      </c>
      <c r="I35" s="25">
        <v>2975</v>
      </c>
      <c r="J35" s="25">
        <v>3202</v>
      </c>
      <c r="K35" s="21">
        <f>(+H35+I35+J35)/3</f>
        <v>3158.6666666666665</v>
      </c>
      <c r="L35" s="26">
        <f t="shared" si="8"/>
        <v>3.6854387741623</v>
      </c>
      <c r="M35" s="26">
        <f t="shared" si="8"/>
        <v>3.6272376971093006</v>
      </c>
      <c r="N35" s="26">
        <f t="shared" si="8"/>
        <v>3.3699416697047027</v>
      </c>
      <c r="O35" s="22">
        <f t="shared" si="8"/>
        <v>3.5449394001007795</v>
      </c>
      <c r="P35" s="26">
        <f t="shared" si="8"/>
        <v>4.6519170297671923</v>
      </c>
      <c r="Q35" s="26">
        <f t="shared" si="8"/>
        <v>4.0315477077771602</v>
      </c>
      <c r="R35" s="26">
        <f t="shared" si="8"/>
        <v>3.5429760113304418</v>
      </c>
      <c r="S35" s="22">
        <f t="shared" si="8"/>
        <v>4.0308653003581654</v>
      </c>
    </row>
    <row r="36" spans="1:20" ht="24" customHeight="1" x14ac:dyDescent="0.35">
      <c r="A36" s="23"/>
      <c r="B36" s="34"/>
      <c r="C36" s="24" t="s">
        <v>24</v>
      </c>
      <c r="D36" s="15">
        <v>1</v>
      </c>
      <c r="E36" s="15">
        <v>2</v>
      </c>
      <c r="F36" s="15">
        <v>2</v>
      </c>
      <c r="G36" s="21">
        <f>(+D36+E36+F36)/3</f>
        <v>1.6666666666666667</v>
      </c>
      <c r="H36" s="25">
        <v>1</v>
      </c>
      <c r="I36" s="25">
        <v>2</v>
      </c>
      <c r="J36" s="25">
        <v>0</v>
      </c>
      <c r="K36" s="21">
        <f>(+H36+I36+J36)/3</f>
        <v>1</v>
      </c>
      <c r="L36" s="26">
        <f t="shared" si="8"/>
        <v>1.4677175524342096E-3</v>
      </c>
      <c r="M36" s="26">
        <f t="shared" si="8"/>
        <v>2.8437771047505295E-3</v>
      </c>
      <c r="N36" s="26">
        <f t="shared" si="8"/>
        <v>2.2785271600437476E-3</v>
      </c>
      <c r="O36" s="22">
        <f t="shared" si="8"/>
        <v>2.2100619701376431E-3</v>
      </c>
      <c r="P36" s="26">
        <f t="shared" si="8"/>
        <v>1.4100991299688369E-3</v>
      </c>
      <c r="Q36" s="26">
        <f t="shared" si="8"/>
        <v>2.71028417329557E-3</v>
      </c>
      <c r="R36" s="26">
        <f t="shared" si="8"/>
        <v>0</v>
      </c>
      <c r="S36" s="22">
        <f t="shared" si="8"/>
        <v>1.276128735866874E-3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318</v>
      </c>
      <c r="E38" s="29">
        <v>177</v>
      </c>
      <c r="F38" s="29">
        <v>311</v>
      </c>
      <c r="G38" s="16">
        <f>(+D38+E38+F38)/3</f>
        <v>268.66666666666669</v>
      </c>
      <c r="H38" s="30">
        <v>128</v>
      </c>
      <c r="I38" s="30">
        <v>156</v>
      </c>
      <c r="J38" s="30">
        <v>186</v>
      </c>
      <c r="K38" s="16">
        <f>(+H38+I38+J38)/3</f>
        <v>156.66666666666666</v>
      </c>
      <c r="L38" s="31">
        <f t="shared" ref="L38:S40" si="9">(+D38/D$54)*100</f>
        <v>0.46673418167407865</v>
      </c>
      <c r="M38" s="31">
        <f t="shared" si="9"/>
        <v>0.25167427377042184</v>
      </c>
      <c r="N38" s="31">
        <f t="shared" si="9"/>
        <v>0.35431097338680273</v>
      </c>
      <c r="O38" s="19">
        <f t="shared" si="9"/>
        <v>0.35626198958618804</v>
      </c>
      <c r="P38" s="31">
        <f t="shared" si="9"/>
        <v>0.18049268863601112</v>
      </c>
      <c r="Q38" s="31">
        <f t="shared" si="9"/>
        <v>0.21140216551705449</v>
      </c>
      <c r="R38" s="31">
        <f t="shared" si="9"/>
        <v>0.20580685137647162</v>
      </c>
      <c r="S38" s="19">
        <f t="shared" si="9"/>
        <v>0.19992683528581023</v>
      </c>
      <c r="T38" s="51"/>
    </row>
    <row r="39" spans="1:20" ht="24" customHeight="1" x14ac:dyDescent="0.35">
      <c r="A39" s="27"/>
      <c r="B39" s="33"/>
      <c r="C39" s="32" t="s">
        <v>27</v>
      </c>
      <c r="D39" s="29">
        <v>37</v>
      </c>
      <c r="E39" s="29">
        <v>34</v>
      </c>
      <c r="F39" s="29">
        <v>44</v>
      </c>
      <c r="G39" s="21">
        <f>(+D39+E39+F39)/3</f>
        <v>38.333333333333336</v>
      </c>
      <c r="H39" s="30">
        <v>91</v>
      </c>
      <c r="I39" s="30">
        <v>91</v>
      </c>
      <c r="J39" s="30">
        <v>112</v>
      </c>
      <c r="K39" s="21">
        <f>(+H39+I39+J39)/3</f>
        <v>98</v>
      </c>
      <c r="L39" s="31">
        <f t="shared" si="9"/>
        <v>5.4305549440065756E-2</v>
      </c>
      <c r="M39" s="31">
        <f t="shared" si="9"/>
        <v>4.8344210780759005E-2</v>
      </c>
      <c r="N39" s="31">
        <f t="shared" si="9"/>
        <v>5.0127597520962443E-2</v>
      </c>
      <c r="O39" s="22">
        <f t="shared" si="9"/>
        <v>5.0831425313165791E-2</v>
      </c>
      <c r="P39" s="31">
        <f t="shared" si="9"/>
        <v>0.12831902082716415</v>
      </c>
      <c r="Q39" s="31">
        <f t="shared" si="9"/>
        <v>0.12331792988494843</v>
      </c>
      <c r="R39" s="31">
        <f t="shared" si="9"/>
        <v>0.12392670620518721</v>
      </c>
      <c r="S39" s="22">
        <f t="shared" si="9"/>
        <v>0.12506061611495364</v>
      </c>
    </row>
    <row r="40" spans="1:20" ht="24" customHeight="1" x14ac:dyDescent="0.35">
      <c r="A40" s="27"/>
      <c r="B40" s="33"/>
      <c r="C40" s="32" t="s">
        <v>19</v>
      </c>
      <c r="D40" s="29">
        <v>281</v>
      </c>
      <c r="E40" s="29">
        <v>143</v>
      </c>
      <c r="F40" s="29">
        <v>267</v>
      </c>
      <c r="G40" s="21">
        <f>(+D40+E40+F40)/3</f>
        <v>230.33333333333334</v>
      </c>
      <c r="H40" s="30">
        <v>37</v>
      </c>
      <c r="I40" s="30">
        <v>65</v>
      </c>
      <c r="J40" s="30">
        <v>74</v>
      </c>
      <c r="K40" s="21">
        <f>(+H40+I40+J40)/3</f>
        <v>58.666666666666664</v>
      </c>
      <c r="L40" s="31">
        <f t="shared" si="9"/>
        <v>0.41242863223401288</v>
      </c>
      <c r="M40" s="31">
        <f t="shared" si="9"/>
        <v>0.20333006298966289</v>
      </c>
      <c r="N40" s="31">
        <f t="shared" si="9"/>
        <v>0.30418337586584032</v>
      </c>
      <c r="O40" s="22">
        <f t="shared" si="9"/>
        <v>0.30543056427302223</v>
      </c>
      <c r="P40" s="31">
        <f t="shared" si="9"/>
        <v>5.2173667808846969E-2</v>
      </c>
      <c r="Q40" s="31">
        <f t="shared" si="9"/>
        <v>8.8084235632106031E-2</v>
      </c>
      <c r="R40" s="31">
        <f t="shared" si="9"/>
        <v>8.1880145171284405E-2</v>
      </c>
      <c r="S40" s="22">
        <f t="shared" si="9"/>
        <v>7.4866219170856604E-2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80</v>
      </c>
      <c r="E42" s="15">
        <v>109</v>
      </c>
      <c r="F42" s="15">
        <v>57</v>
      </c>
      <c r="G42" s="16">
        <f>(+D42+E42+F42)/3</f>
        <v>82</v>
      </c>
      <c r="H42" s="25">
        <v>76</v>
      </c>
      <c r="I42" s="25">
        <v>107</v>
      </c>
      <c r="J42" s="25">
        <v>56</v>
      </c>
      <c r="K42" s="16">
        <f>(+H42+I42+J42)/3</f>
        <v>79.666666666666671</v>
      </c>
      <c r="L42" s="26">
        <f t="shared" ref="L42:S42" si="10">(+D42/D$54)*100</f>
        <v>0.11741740419473677</v>
      </c>
      <c r="M42" s="26">
        <f t="shared" si="10"/>
        <v>0.15498585220890387</v>
      </c>
      <c r="N42" s="26">
        <f t="shared" si="10"/>
        <v>6.493802406124681E-2</v>
      </c>
      <c r="O42" s="19">
        <f t="shared" si="10"/>
        <v>0.10873504893077204</v>
      </c>
      <c r="P42" s="26">
        <f t="shared" si="10"/>
        <v>0.1071675338776316</v>
      </c>
      <c r="Q42" s="26">
        <f t="shared" si="10"/>
        <v>0.14500020327131299</v>
      </c>
      <c r="R42" s="26">
        <f t="shared" si="10"/>
        <v>6.1963353102593606E-2</v>
      </c>
      <c r="S42" s="19">
        <f t="shared" si="10"/>
        <v>0.10166492262406097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11</v>
      </c>
      <c r="E44" s="29">
        <v>4</v>
      </c>
      <c r="F44" s="29">
        <v>17</v>
      </c>
      <c r="G44" s="16">
        <f>(+D44+E44+F44)/3</f>
        <v>10.666666666666666</v>
      </c>
      <c r="H44" s="30">
        <v>3</v>
      </c>
      <c r="I44" s="30">
        <v>2</v>
      </c>
      <c r="J44" s="42">
        <v>2</v>
      </c>
      <c r="K44" s="16">
        <f>(+H44+I44+J44)/3</f>
        <v>2.3333333333333335</v>
      </c>
      <c r="L44" s="31">
        <f t="shared" ref="L44:S44" si="11">(+D44/D$54)*100</f>
        <v>1.6144893076776308E-2</v>
      </c>
      <c r="M44" s="31">
        <f t="shared" si="11"/>
        <v>5.6875542095010589E-3</v>
      </c>
      <c r="N44" s="43">
        <f t="shared" si="11"/>
        <v>1.9367480860371857E-2</v>
      </c>
      <c r="O44" s="19">
        <f t="shared" si="11"/>
        <v>1.4144396608880914E-2</v>
      </c>
      <c r="P44" s="31">
        <f t="shared" si="11"/>
        <v>4.2302973899065099E-3</v>
      </c>
      <c r="Q44" s="31">
        <f t="shared" si="11"/>
        <v>2.71028417329557E-3</v>
      </c>
      <c r="R44" s="43">
        <f t="shared" si="11"/>
        <v>2.2129768965212003E-3</v>
      </c>
      <c r="S44" s="19">
        <f t="shared" si="11"/>
        <v>2.9776337170227063E-3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67</v>
      </c>
      <c r="E46" s="15">
        <v>78</v>
      </c>
      <c r="F46" s="15">
        <v>100</v>
      </c>
      <c r="G46" s="16">
        <f>(+D46+E46+F46)/3</f>
        <v>81.666666666666671</v>
      </c>
      <c r="H46" s="25">
        <v>130</v>
      </c>
      <c r="I46" s="25">
        <v>158</v>
      </c>
      <c r="J46" s="25">
        <v>143</v>
      </c>
      <c r="K46" s="16">
        <f>(+H46+I46+J46)/3</f>
        <v>143.66666666666666</v>
      </c>
      <c r="L46" s="26">
        <f t="shared" ref="L46:S46" si="12">(+D46/D$54)*100</f>
        <v>9.8337076013092037E-2</v>
      </c>
      <c r="M46" s="26">
        <f t="shared" si="12"/>
        <v>0.11090730708527066</v>
      </c>
      <c r="N46" s="26">
        <f t="shared" si="12"/>
        <v>0.11392635800218738</v>
      </c>
      <c r="O46" s="19">
        <f t="shared" si="12"/>
        <v>0.10829303653674451</v>
      </c>
      <c r="P46" s="26">
        <f t="shared" si="12"/>
        <v>0.18331288689594877</v>
      </c>
      <c r="Q46" s="26">
        <f t="shared" si="12"/>
        <v>0.21411244969035004</v>
      </c>
      <c r="R46" s="26">
        <f t="shared" si="12"/>
        <v>0.15822784810126583</v>
      </c>
      <c r="S46" s="19">
        <f t="shared" si="12"/>
        <v>0.18333716171954087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1</v>
      </c>
      <c r="E48" s="29">
        <v>2</v>
      </c>
      <c r="F48" s="29">
        <v>3</v>
      </c>
      <c r="G48" s="16">
        <f t="shared" ref="G48:G53" si="13">(+D48+E48+F48)/3</f>
        <v>2</v>
      </c>
      <c r="H48" s="30">
        <v>0</v>
      </c>
      <c r="I48" s="30">
        <v>1</v>
      </c>
      <c r="J48" s="30">
        <v>1</v>
      </c>
      <c r="K48" s="16">
        <f t="shared" ref="K48:K53" si="14">(+H48+I48+J48)/3</f>
        <v>0.66666666666666663</v>
      </c>
      <c r="L48" s="31">
        <f t="shared" ref="L48:S53" si="15">(+D48/D$54)*100</f>
        <v>1.4677175524342096E-3</v>
      </c>
      <c r="M48" s="31">
        <f t="shared" si="15"/>
        <v>2.8437771047505295E-3</v>
      </c>
      <c r="N48" s="31">
        <f t="shared" si="15"/>
        <v>3.4177907400656216E-3</v>
      </c>
      <c r="O48" s="19">
        <f t="shared" si="15"/>
        <v>2.6520743641651715E-3</v>
      </c>
      <c r="P48" s="31">
        <f t="shared" si="15"/>
        <v>0</v>
      </c>
      <c r="Q48" s="31">
        <f t="shared" si="15"/>
        <v>1.355142086647785E-3</v>
      </c>
      <c r="R48" s="31">
        <f t="shared" si="15"/>
        <v>1.1064884482606002E-3</v>
      </c>
      <c r="S48" s="19">
        <f t="shared" si="15"/>
        <v>8.5075249057791594E-4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318</v>
      </c>
      <c r="E53" s="66">
        <v>222</v>
      </c>
      <c r="F53" s="66">
        <v>319</v>
      </c>
      <c r="G53" s="67">
        <f t="shared" si="13"/>
        <v>286.33333333333331</v>
      </c>
      <c r="H53" s="30">
        <v>337</v>
      </c>
      <c r="I53" s="30">
        <v>249</v>
      </c>
      <c r="J53" s="30">
        <v>329</v>
      </c>
      <c r="K53" s="67">
        <f t="shared" si="14"/>
        <v>305</v>
      </c>
      <c r="L53" s="31">
        <f t="shared" si="15"/>
        <v>0.46673418167407865</v>
      </c>
      <c r="M53" s="31">
        <f t="shared" si="15"/>
        <v>0.31565925862730881</v>
      </c>
      <c r="N53" s="31">
        <f t="shared" si="15"/>
        <v>0.36342508202697776</v>
      </c>
      <c r="O53" s="68">
        <f t="shared" si="15"/>
        <v>0.37968864646964701</v>
      </c>
      <c r="P53" s="31">
        <f t="shared" si="15"/>
        <v>0.47520340679949802</v>
      </c>
      <c r="Q53" s="31">
        <f t="shared" si="15"/>
        <v>0.33743037957529848</v>
      </c>
      <c r="R53" s="31">
        <f t="shared" si="15"/>
        <v>0.36403469947773748</v>
      </c>
      <c r="S53" s="68">
        <f t="shared" si="15"/>
        <v>0.38921926443939658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68133</v>
      </c>
      <c r="E54" s="46">
        <v>70329</v>
      </c>
      <c r="F54" s="46">
        <v>87776</v>
      </c>
      <c r="G54" s="70">
        <f>G13+G23+G29+G25+G34+G44+G38+G21+G46+G48+G49+G9+G53+G42</f>
        <v>75412.666666666657</v>
      </c>
      <c r="H54" s="46">
        <v>70917</v>
      </c>
      <c r="I54" s="46">
        <v>73793</v>
      </c>
      <c r="J54" s="46">
        <v>90376</v>
      </c>
      <c r="K54" s="70">
        <f t="shared" ref="K54:S54" si="16">K13+K23+K29+K25+K34+K44+K38+K21+K46+K48+K49+K9+K53+K42</f>
        <v>78362.000000000015</v>
      </c>
      <c r="L54" s="71">
        <f t="shared" si="16"/>
        <v>100.00000000000003</v>
      </c>
      <c r="M54" s="71">
        <f t="shared" si="16"/>
        <v>100</v>
      </c>
      <c r="N54" s="71">
        <f t="shared" si="16"/>
        <v>100</v>
      </c>
      <c r="O54" s="72">
        <f t="shared" si="16"/>
        <v>100</v>
      </c>
      <c r="P54" s="71">
        <f t="shared" si="16"/>
        <v>100</v>
      </c>
      <c r="Q54" s="71">
        <f t="shared" si="16"/>
        <v>100</v>
      </c>
      <c r="R54" s="71">
        <f t="shared" si="16"/>
        <v>100.00000000000001</v>
      </c>
      <c r="S54" s="72">
        <f t="shared" si="16"/>
        <v>99.999999999999972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105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46024</v>
      </c>
      <c r="E9" s="15">
        <v>48205</v>
      </c>
      <c r="F9" s="15">
        <v>53818</v>
      </c>
      <c r="G9" s="16">
        <f t="shared" ref="G9:G16" si="0">(+D9+E9+F9)/3</f>
        <v>49349</v>
      </c>
      <c r="H9" s="17">
        <v>47889</v>
      </c>
      <c r="I9" s="17">
        <v>50217</v>
      </c>
      <c r="J9" s="17">
        <v>56208</v>
      </c>
      <c r="K9" s="16">
        <f t="shared" ref="K9:K16" si="1">(+H9+I9+J9)/3</f>
        <v>51438</v>
      </c>
      <c r="L9" s="18">
        <f t="shared" ref="L9:S16" si="2">(+D9/D$54)*100</f>
        <v>66.178733194334598</v>
      </c>
      <c r="M9" s="18">
        <f t="shared" si="2"/>
        <v>67.188414685139236</v>
      </c>
      <c r="N9" s="18">
        <f t="shared" si="2"/>
        <v>67.602909218806914</v>
      </c>
      <c r="O9" s="19">
        <f t="shared" si="2"/>
        <v>67.019918515165216</v>
      </c>
      <c r="P9" s="18">
        <f t="shared" si="2"/>
        <v>66.740530144660923</v>
      </c>
      <c r="Q9" s="18">
        <f t="shared" si="2"/>
        <v>67.110802250524543</v>
      </c>
      <c r="R9" s="18">
        <f t="shared" si="2"/>
        <v>67.713139539086114</v>
      </c>
      <c r="S9" s="19">
        <f t="shared" si="2"/>
        <v>67.212857702861626</v>
      </c>
      <c r="T9" s="51"/>
    </row>
    <row r="10" spans="1:20" ht="24" customHeight="1" x14ac:dyDescent="0.35">
      <c r="A10" s="13"/>
      <c r="B10" s="13"/>
      <c r="C10" s="20" t="s">
        <v>73</v>
      </c>
      <c r="D10" s="15">
        <v>45447</v>
      </c>
      <c r="E10" s="15">
        <v>47638</v>
      </c>
      <c r="F10" s="15">
        <v>53050</v>
      </c>
      <c r="G10" s="21">
        <f t="shared" si="0"/>
        <v>48711.666666666664</v>
      </c>
      <c r="H10" s="17">
        <v>45447</v>
      </c>
      <c r="I10" s="17">
        <v>47638</v>
      </c>
      <c r="J10" s="17">
        <v>53050</v>
      </c>
      <c r="K10" s="21">
        <f t="shared" si="1"/>
        <v>48711.666666666664</v>
      </c>
      <c r="L10" s="18">
        <f t="shared" si="2"/>
        <v>65.349054568984116</v>
      </c>
      <c r="M10" s="18">
        <f t="shared" si="2"/>
        <v>66.398126724834839</v>
      </c>
      <c r="N10" s="18">
        <f t="shared" si="2"/>
        <v>66.638194174025543</v>
      </c>
      <c r="O10" s="22">
        <f t="shared" si="2"/>
        <v>66.154368492530551</v>
      </c>
      <c r="P10" s="18">
        <f t="shared" si="2"/>
        <v>63.337235554812274</v>
      </c>
      <c r="Q10" s="18">
        <f t="shared" si="2"/>
        <v>63.664185387627455</v>
      </c>
      <c r="R10" s="18">
        <f t="shared" si="2"/>
        <v>63.908732788010937</v>
      </c>
      <c r="S10" s="22">
        <f t="shared" si="2"/>
        <v>63.650420314473621</v>
      </c>
    </row>
    <row r="11" spans="1:20" ht="24" customHeight="1" x14ac:dyDescent="0.35">
      <c r="A11" s="13"/>
      <c r="B11" s="13"/>
      <c r="C11" s="20" t="s">
        <v>74</v>
      </c>
      <c r="D11" s="15">
        <v>45</v>
      </c>
      <c r="E11" s="15">
        <v>39</v>
      </c>
      <c r="F11" s="15">
        <v>46</v>
      </c>
      <c r="G11" s="21">
        <f t="shared" si="0"/>
        <v>43.333333333333336</v>
      </c>
      <c r="H11" s="17">
        <v>22</v>
      </c>
      <c r="I11" s="17">
        <v>21</v>
      </c>
      <c r="J11" s="17">
        <v>24</v>
      </c>
      <c r="K11" s="21">
        <f t="shared" si="1"/>
        <v>22.333333333333332</v>
      </c>
      <c r="L11" s="18">
        <f t="shared" si="2"/>
        <v>6.4706305269969094E-2</v>
      </c>
      <c r="M11" s="18">
        <f t="shared" si="2"/>
        <v>5.4358431132049169E-2</v>
      </c>
      <c r="N11" s="18">
        <f t="shared" si="2"/>
        <v>5.7782411536384075E-2</v>
      </c>
      <c r="O11" s="22">
        <f t="shared" si="2"/>
        <v>5.8850158442734266E-2</v>
      </c>
      <c r="P11" s="18">
        <f t="shared" si="2"/>
        <v>3.0660311620258104E-2</v>
      </c>
      <c r="Q11" s="18">
        <f t="shared" si="2"/>
        <v>2.8064735991019281E-2</v>
      </c>
      <c r="R11" s="18">
        <f t="shared" si="2"/>
        <v>2.8912527557252828E-2</v>
      </c>
      <c r="S11" s="22">
        <f t="shared" si="2"/>
        <v>2.9182455681867676E-2</v>
      </c>
    </row>
    <row r="12" spans="1:20" ht="24" customHeight="1" x14ac:dyDescent="0.35">
      <c r="A12" s="13"/>
      <c r="B12" s="13"/>
      <c r="C12" s="20" t="s">
        <v>75</v>
      </c>
      <c r="D12" s="15">
        <v>532</v>
      </c>
      <c r="E12" s="15">
        <v>528</v>
      </c>
      <c r="F12" s="15">
        <v>722</v>
      </c>
      <c r="G12" s="21">
        <f t="shared" si="0"/>
        <v>594</v>
      </c>
      <c r="H12" s="17">
        <v>2420</v>
      </c>
      <c r="I12" s="17">
        <v>2558</v>
      </c>
      <c r="J12" s="17">
        <v>3134</v>
      </c>
      <c r="K12" s="21">
        <f t="shared" si="1"/>
        <v>2704</v>
      </c>
      <c r="L12" s="18">
        <f t="shared" si="2"/>
        <v>0.7649723200805234</v>
      </c>
      <c r="M12" s="18">
        <f t="shared" si="2"/>
        <v>0.73592952917235799</v>
      </c>
      <c r="N12" s="18">
        <f t="shared" si="2"/>
        <v>0.90693263324498474</v>
      </c>
      <c r="O12" s="22">
        <f t="shared" si="2"/>
        <v>0.80669986419194195</v>
      </c>
      <c r="P12" s="18">
        <f t="shared" si="2"/>
        <v>3.3726342782283916</v>
      </c>
      <c r="Q12" s="18">
        <f t="shared" si="2"/>
        <v>3.418552126906063</v>
      </c>
      <c r="R12" s="18">
        <f t="shared" si="2"/>
        <v>3.7754942235179318</v>
      </c>
      <c r="S12" s="22">
        <f t="shared" si="2"/>
        <v>3.5332549327061287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16650</v>
      </c>
      <c r="E13" s="29">
        <v>17168</v>
      </c>
      <c r="F13" s="29">
        <v>18375</v>
      </c>
      <c r="G13" s="16">
        <f t="shared" si="0"/>
        <v>17397.666666666668</v>
      </c>
      <c r="H13" s="30">
        <v>16650</v>
      </c>
      <c r="I13" s="30">
        <v>17168</v>
      </c>
      <c r="J13" s="30">
        <v>18375</v>
      </c>
      <c r="K13" s="16">
        <f t="shared" si="1"/>
        <v>17397.666666666668</v>
      </c>
      <c r="L13" s="31">
        <f t="shared" si="2"/>
        <v>23.941332949888562</v>
      </c>
      <c r="M13" s="31">
        <f t="shared" si="2"/>
        <v>23.92886014551334</v>
      </c>
      <c r="N13" s="31">
        <f t="shared" si="2"/>
        <v>23.081561130022987</v>
      </c>
      <c r="O13" s="19">
        <f t="shared" si="2"/>
        <v>23.627433227704842</v>
      </c>
      <c r="P13" s="31">
        <f t="shared" si="2"/>
        <v>23.204281294422611</v>
      </c>
      <c r="Q13" s="31">
        <f t="shared" si="2"/>
        <v>22.943589880658052</v>
      </c>
      <c r="R13" s="31">
        <f t="shared" si="2"/>
        <v>22.136153911021697</v>
      </c>
      <c r="S13" s="19">
        <f t="shared" si="2"/>
        <v>22.733132976174922</v>
      </c>
      <c r="T13" s="51"/>
    </row>
    <row r="14" spans="1:20" ht="24" customHeight="1" x14ac:dyDescent="0.35">
      <c r="A14" s="27"/>
      <c r="B14" s="27"/>
      <c r="C14" s="32" t="s">
        <v>6</v>
      </c>
      <c r="D14" s="29">
        <v>7899</v>
      </c>
      <c r="E14" s="29">
        <v>9212</v>
      </c>
      <c r="F14" s="29">
        <v>9546</v>
      </c>
      <c r="G14" s="21">
        <f t="shared" si="0"/>
        <v>8885.6666666666661</v>
      </c>
      <c r="H14" s="30">
        <v>7899</v>
      </c>
      <c r="I14" s="30">
        <v>9212</v>
      </c>
      <c r="J14" s="30">
        <v>9546</v>
      </c>
      <c r="K14" s="21">
        <f t="shared" si="1"/>
        <v>8885.6666666666661</v>
      </c>
      <c r="L14" s="31">
        <f t="shared" si="2"/>
        <v>11.358113451721907</v>
      </c>
      <c r="M14" s="31">
        <f t="shared" si="2"/>
        <v>12.839740194575308</v>
      </c>
      <c r="N14" s="31">
        <f t="shared" si="2"/>
        <v>11.991106533180922</v>
      </c>
      <c r="O14" s="22">
        <f t="shared" si="2"/>
        <v>12.067451335445901</v>
      </c>
      <c r="P14" s="31">
        <f t="shared" si="2"/>
        <v>11.008445522200853</v>
      </c>
      <c r="Q14" s="31">
        <f t="shared" si="2"/>
        <v>12.31106418806046</v>
      </c>
      <c r="R14" s="31">
        <f t="shared" si="2"/>
        <v>11.499957835897312</v>
      </c>
      <c r="S14" s="22">
        <f t="shared" si="2"/>
        <v>11.610697330023084</v>
      </c>
    </row>
    <row r="15" spans="1:20" ht="24" customHeight="1" x14ac:dyDescent="0.35">
      <c r="A15" s="27"/>
      <c r="B15" s="27"/>
      <c r="C15" s="32" t="s">
        <v>7</v>
      </c>
      <c r="D15" s="29">
        <v>4942</v>
      </c>
      <c r="E15" s="29">
        <v>4281</v>
      </c>
      <c r="F15" s="29">
        <v>4933</v>
      </c>
      <c r="G15" s="21">
        <f t="shared" si="0"/>
        <v>4718.666666666667</v>
      </c>
      <c r="H15" s="30">
        <v>4942</v>
      </c>
      <c r="I15" s="30">
        <v>4281</v>
      </c>
      <c r="J15" s="30">
        <v>4933</v>
      </c>
      <c r="K15" s="21">
        <f t="shared" si="1"/>
        <v>4718.666666666667</v>
      </c>
      <c r="L15" s="31">
        <f t="shared" si="2"/>
        <v>7.1061902365374934</v>
      </c>
      <c r="M15" s="31">
        <f t="shared" si="2"/>
        <v>5.9668831711872441</v>
      </c>
      <c r="N15" s="31">
        <f t="shared" si="2"/>
        <v>6.1965355675865794</v>
      </c>
      <c r="O15" s="22">
        <f t="shared" si="2"/>
        <v>6.4083295608872781</v>
      </c>
      <c r="P15" s="31">
        <f t="shared" si="2"/>
        <v>6.8874209103325255</v>
      </c>
      <c r="Q15" s="31">
        <f t="shared" si="2"/>
        <v>5.7211968941692168</v>
      </c>
      <c r="R15" s="31">
        <f t="shared" si="2"/>
        <v>5.9427291016636747</v>
      </c>
      <c r="S15" s="22">
        <f t="shared" si="2"/>
        <v>6.1657737706346101</v>
      </c>
    </row>
    <row r="16" spans="1:20" ht="24" customHeight="1" x14ac:dyDescent="0.35">
      <c r="A16" s="27"/>
      <c r="B16" s="27"/>
      <c r="C16" s="32" t="s">
        <v>8</v>
      </c>
      <c r="D16" s="29">
        <v>3809</v>
      </c>
      <c r="E16" s="29">
        <v>3675</v>
      </c>
      <c r="F16" s="29">
        <v>3896</v>
      </c>
      <c r="G16" s="21">
        <f t="shared" si="0"/>
        <v>3793.3333333333335</v>
      </c>
      <c r="H16" s="30">
        <v>3809</v>
      </c>
      <c r="I16" s="30">
        <v>3675</v>
      </c>
      <c r="J16" s="30">
        <v>3896</v>
      </c>
      <c r="K16" s="21">
        <f t="shared" si="1"/>
        <v>3793.3333333333335</v>
      </c>
      <c r="L16" s="31">
        <f t="shared" si="2"/>
        <v>5.4770292616291609</v>
      </c>
      <c r="M16" s="31">
        <f t="shared" si="2"/>
        <v>5.1222367797507875</v>
      </c>
      <c r="N16" s="31">
        <f t="shared" si="2"/>
        <v>4.8939190292554864</v>
      </c>
      <c r="O16" s="22">
        <f t="shared" si="2"/>
        <v>5.1516523313716611</v>
      </c>
      <c r="P16" s="31">
        <f t="shared" si="2"/>
        <v>5.3084148618892328</v>
      </c>
      <c r="Q16" s="31">
        <f t="shared" si="2"/>
        <v>4.9113287984283751</v>
      </c>
      <c r="R16" s="31">
        <f t="shared" si="2"/>
        <v>4.6934669734607093</v>
      </c>
      <c r="S16" s="22">
        <f t="shared" si="2"/>
        <v>4.9566618755172263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3469</v>
      </c>
      <c r="E18" s="29">
        <v>3373</v>
      </c>
      <c r="F18" s="29">
        <v>3617</v>
      </c>
      <c r="G18" s="21">
        <f>(+D18+E18+F18)/3</f>
        <v>3486.3333333333335</v>
      </c>
      <c r="H18" s="30">
        <v>3469</v>
      </c>
      <c r="I18" s="30">
        <v>3373</v>
      </c>
      <c r="J18" s="30">
        <v>3617</v>
      </c>
      <c r="K18" s="21">
        <f>(+H18+I18+J18)/3</f>
        <v>3486.3333333333335</v>
      </c>
      <c r="L18" s="31">
        <f t="shared" ref="L18:S19" si="3">(+D18/D$54)*100</f>
        <v>4.9881371773671725</v>
      </c>
      <c r="M18" s="31">
        <f t="shared" si="3"/>
        <v>4.7013073899590223</v>
      </c>
      <c r="N18" s="31">
        <f t="shared" si="3"/>
        <v>4.5434561418935049</v>
      </c>
      <c r="O18" s="22">
        <f t="shared" si="3"/>
        <v>4.734721593481213</v>
      </c>
      <c r="P18" s="31">
        <f t="shared" si="3"/>
        <v>4.834573682303426</v>
      </c>
      <c r="Q18" s="31">
        <f t="shared" si="3"/>
        <v>4.5077311665575266</v>
      </c>
      <c r="R18" s="31">
        <f t="shared" si="3"/>
        <v>4.3573588406076444</v>
      </c>
      <c r="S18" s="22">
        <f t="shared" si="3"/>
        <v>4.5555119996515527</v>
      </c>
    </row>
    <row r="19" spans="1:20" ht="24" customHeight="1" x14ac:dyDescent="0.35">
      <c r="A19" s="27"/>
      <c r="B19" s="27"/>
      <c r="C19" s="32" t="s">
        <v>11</v>
      </c>
      <c r="D19" s="29">
        <v>108</v>
      </c>
      <c r="E19" s="29">
        <v>60</v>
      </c>
      <c r="F19" s="29">
        <v>52</v>
      </c>
      <c r="G19" s="21">
        <f>(+D19+E19+F19)/3</f>
        <v>73.333333333333329</v>
      </c>
      <c r="H19" s="30">
        <v>108</v>
      </c>
      <c r="I19" s="30">
        <v>60</v>
      </c>
      <c r="J19" s="30">
        <v>52</v>
      </c>
      <c r="K19" s="21">
        <f>(+H19+I19+J19)/3</f>
        <v>73.333333333333329</v>
      </c>
      <c r="L19" s="31">
        <f t="shared" si="3"/>
        <v>0.1552951326479258</v>
      </c>
      <c r="M19" s="31">
        <f t="shared" si="3"/>
        <v>8.3628355587767961E-2</v>
      </c>
      <c r="N19" s="31">
        <f t="shared" si="3"/>
        <v>6.5319247823738533E-2</v>
      </c>
      <c r="O19" s="22">
        <f t="shared" si="3"/>
        <v>9.959257582616568E-2</v>
      </c>
      <c r="P19" s="31">
        <f t="shared" si="3"/>
        <v>0.15051425704490343</v>
      </c>
      <c r="Q19" s="31">
        <f t="shared" si="3"/>
        <v>8.0184959974340816E-2</v>
      </c>
      <c r="R19" s="31">
        <f t="shared" si="3"/>
        <v>6.2643809707381121E-2</v>
      </c>
      <c r="S19" s="22">
        <f t="shared" si="3"/>
        <v>9.5822988806132658E-2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428</v>
      </c>
      <c r="E21" s="15">
        <v>466</v>
      </c>
      <c r="F21" s="15">
        <v>506</v>
      </c>
      <c r="G21" s="16">
        <f>(+D21+E21+F21)/3</f>
        <v>466.66666666666669</v>
      </c>
      <c r="H21" s="25">
        <v>661</v>
      </c>
      <c r="I21" s="25">
        <v>698</v>
      </c>
      <c r="J21" s="25">
        <v>722</v>
      </c>
      <c r="K21" s="16">
        <f>(+H21+I21+J21)/3</f>
        <v>693.66666666666663</v>
      </c>
      <c r="L21" s="26">
        <f t="shared" ref="L21:S21" si="4">(+D21/D$54)*100</f>
        <v>0.61542885901215039</v>
      </c>
      <c r="M21" s="26">
        <f t="shared" si="4"/>
        <v>0.64951356173166452</v>
      </c>
      <c r="N21" s="26">
        <f t="shared" si="4"/>
        <v>0.6356065269002249</v>
      </c>
      <c r="O21" s="19">
        <f t="shared" si="4"/>
        <v>0.63377093707559973</v>
      </c>
      <c r="P21" s="26">
        <f t="shared" si="4"/>
        <v>0.92120299913593662</v>
      </c>
      <c r="Q21" s="26">
        <f t="shared" si="4"/>
        <v>0.93281836770149806</v>
      </c>
      <c r="R21" s="26">
        <f t="shared" si="4"/>
        <v>0.86978520401402248</v>
      </c>
      <c r="S21" s="19">
        <f t="shared" si="4"/>
        <v>0.90639836229800941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968</v>
      </c>
      <c r="E23" s="29">
        <v>1007</v>
      </c>
      <c r="F23" s="29">
        <v>1165</v>
      </c>
      <c r="G23" s="16">
        <f>(+D23+E23+F23)/3</f>
        <v>1046.6666666666667</v>
      </c>
      <c r="H23" s="30">
        <v>1078</v>
      </c>
      <c r="I23" s="30">
        <v>1149</v>
      </c>
      <c r="J23" s="30">
        <v>1231</v>
      </c>
      <c r="K23" s="16">
        <f>(+H23+I23+J23)/3</f>
        <v>1152.6666666666667</v>
      </c>
      <c r="L23" s="31">
        <f t="shared" ref="L23:S23" si="5">(+D23/D$54)*100</f>
        <v>1.3919045222517794</v>
      </c>
      <c r="M23" s="31">
        <f t="shared" si="5"/>
        <v>1.403562567948039</v>
      </c>
      <c r="N23" s="31">
        <f t="shared" si="5"/>
        <v>1.463402379127988</v>
      </c>
      <c r="O23" s="19">
        <f t="shared" si="5"/>
        <v>1.4214576731552737</v>
      </c>
      <c r="P23" s="31">
        <f t="shared" si="5"/>
        <v>1.5023552693926472</v>
      </c>
      <c r="Q23" s="31">
        <f t="shared" si="5"/>
        <v>1.5355419835086266</v>
      </c>
      <c r="R23" s="31">
        <f t="shared" si="5"/>
        <v>1.4829717259574262</v>
      </c>
      <c r="S23" s="19">
        <f t="shared" si="5"/>
        <v>1.5061631604163945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1698</v>
      </c>
      <c r="E25" s="15">
        <v>1523</v>
      </c>
      <c r="F25" s="15">
        <v>1704</v>
      </c>
      <c r="G25" s="16">
        <f>(+D25+E25+F25)/3</f>
        <v>1641.6666666666667</v>
      </c>
      <c r="H25" s="25">
        <v>1600</v>
      </c>
      <c r="I25" s="25">
        <v>1621</v>
      </c>
      <c r="J25" s="25">
        <v>1884</v>
      </c>
      <c r="K25" s="16">
        <f>(+H25+I25+J25)/3</f>
        <v>1701.6666666666667</v>
      </c>
      <c r="L25" s="26">
        <f t="shared" ref="L25:S28" si="6">(+D25/D$54)*100</f>
        <v>2.4415845855201668</v>
      </c>
      <c r="M25" s="26">
        <f t="shared" si="6"/>
        <v>2.1227664260028432</v>
      </c>
      <c r="N25" s="26">
        <f t="shared" si="6"/>
        <v>2.1404615056086622</v>
      </c>
      <c r="O25" s="19">
        <f t="shared" si="6"/>
        <v>2.2295156179266638</v>
      </c>
      <c r="P25" s="26">
        <f t="shared" si="6"/>
        <v>2.2298408451096803</v>
      </c>
      <c r="Q25" s="26">
        <f t="shared" si="6"/>
        <v>2.1663303353067742</v>
      </c>
      <c r="R25" s="26">
        <f t="shared" si="6"/>
        <v>2.269633413244347</v>
      </c>
      <c r="S25" s="19">
        <f t="shared" si="6"/>
        <v>2.2235288993423059</v>
      </c>
      <c r="T25" s="51"/>
    </row>
    <row r="26" spans="1:20" ht="24" customHeight="1" x14ac:dyDescent="0.35">
      <c r="A26" s="23"/>
      <c r="B26" s="23"/>
      <c r="C26" s="24" t="s">
        <v>53</v>
      </c>
      <c r="D26" s="15">
        <v>437</v>
      </c>
      <c r="E26" s="15">
        <v>398</v>
      </c>
      <c r="F26" s="15">
        <v>462</v>
      </c>
      <c r="G26" s="21">
        <f>(+D26+E26+F26)/3</f>
        <v>432.33333333333331</v>
      </c>
      <c r="H26" s="25">
        <v>656</v>
      </c>
      <c r="I26" s="25">
        <v>647</v>
      </c>
      <c r="J26" s="25">
        <v>745</v>
      </c>
      <c r="K26" s="21">
        <f>(+H26+I26+J26)/3</f>
        <v>682.66666666666663</v>
      </c>
      <c r="L26" s="26">
        <f t="shared" si="6"/>
        <v>0.62837012006614423</v>
      </c>
      <c r="M26" s="26">
        <f t="shared" si="6"/>
        <v>0.55473475873219413</v>
      </c>
      <c r="N26" s="26">
        <f t="shared" si="6"/>
        <v>0.58033639412629223</v>
      </c>
      <c r="O26" s="22">
        <f t="shared" si="6"/>
        <v>0.58714350384789482</v>
      </c>
      <c r="P26" s="26">
        <f t="shared" si="6"/>
        <v>0.91423474649496883</v>
      </c>
      <c r="Q26" s="26">
        <f t="shared" si="6"/>
        <v>0.86466115172330849</v>
      </c>
      <c r="R26" s="26">
        <f t="shared" si="6"/>
        <v>0.89749304292305654</v>
      </c>
      <c r="S26" s="22">
        <f t="shared" si="6"/>
        <v>0.89202491397708961</v>
      </c>
    </row>
    <row r="27" spans="1:20" ht="24" customHeight="1" x14ac:dyDescent="0.35">
      <c r="A27" s="23"/>
      <c r="B27" s="34"/>
      <c r="C27" s="24" t="s">
        <v>54</v>
      </c>
      <c r="D27" s="15">
        <v>741</v>
      </c>
      <c r="E27" s="15">
        <v>657</v>
      </c>
      <c r="F27" s="15">
        <v>731</v>
      </c>
      <c r="G27" s="21">
        <f>(+D27+E27+F27)/3</f>
        <v>709.66666666666663</v>
      </c>
      <c r="H27" s="25">
        <v>371</v>
      </c>
      <c r="I27" s="25">
        <v>401</v>
      </c>
      <c r="J27" s="25">
        <v>488</v>
      </c>
      <c r="K27" s="21">
        <f>(+H27+I27+J27)/3</f>
        <v>420</v>
      </c>
      <c r="L27" s="26">
        <f t="shared" si="6"/>
        <v>1.0654971601121574</v>
      </c>
      <c r="M27" s="26">
        <f t="shared" si="6"/>
        <v>0.91573049368605919</v>
      </c>
      <c r="N27" s="26">
        <f t="shared" si="6"/>
        <v>0.91823788767601655</v>
      </c>
      <c r="O27" s="22">
        <f t="shared" si="6"/>
        <v>0.96378451788139419</v>
      </c>
      <c r="P27" s="26">
        <f t="shared" si="6"/>
        <v>0.51704434595980708</v>
      </c>
      <c r="Q27" s="26">
        <f t="shared" si="6"/>
        <v>0.53590281582851107</v>
      </c>
      <c r="R27" s="26">
        <f t="shared" si="6"/>
        <v>0.58788806033080754</v>
      </c>
      <c r="S27" s="22">
        <f t="shared" si="6"/>
        <v>0.54880439043512352</v>
      </c>
    </row>
    <row r="28" spans="1:20" ht="24" customHeight="1" x14ac:dyDescent="0.35">
      <c r="A28" s="23"/>
      <c r="B28" s="23"/>
      <c r="C28" s="24" t="s">
        <v>55</v>
      </c>
      <c r="D28" s="15">
        <v>520</v>
      </c>
      <c r="E28" s="15">
        <v>468</v>
      </c>
      <c r="F28" s="15">
        <v>511</v>
      </c>
      <c r="G28" s="21">
        <f>(+D28+E28+F28)/3</f>
        <v>499.66666666666669</v>
      </c>
      <c r="H28" s="25">
        <v>573</v>
      </c>
      <c r="I28" s="25">
        <v>573</v>
      </c>
      <c r="J28" s="25">
        <v>651</v>
      </c>
      <c r="K28" s="21">
        <f>(+H28+I28+J28)/3</f>
        <v>599</v>
      </c>
      <c r="L28" s="26">
        <f t="shared" si="6"/>
        <v>0.74771730534186498</v>
      </c>
      <c r="M28" s="26">
        <f t="shared" si="6"/>
        <v>0.65230117358459017</v>
      </c>
      <c r="N28" s="26">
        <f t="shared" si="6"/>
        <v>0.64188722380635355</v>
      </c>
      <c r="O28" s="22">
        <f t="shared" si="6"/>
        <v>0.6785875961973743</v>
      </c>
      <c r="P28" s="26">
        <f t="shared" si="6"/>
        <v>0.79856175265490426</v>
      </c>
      <c r="Q28" s="26">
        <f t="shared" si="6"/>
        <v>0.76576636775495477</v>
      </c>
      <c r="R28" s="26">
        <f t="shared" si="6"/>
        <v>0.78425230999048301</v>
      </c>
      <c r="S28" s="22">
        <f t="shared" si="6"/>
        <v>0.78269959493009278</v>
      </c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17</v>
      </c>
      <c r="D30" s="29">
        <v>35</v>
      </c>
      <c r="E30" s="29">
        <v>21</v>
      </c>
      <c r="F30" s="29">
        <v>25</v>
      </c>
      <c r="G30" s="16">
        <f>(+D30+E30+F30)/3</f>
        <v>27</v>
      </c>
      <c r="H30" s="30">
        <v>91</v>
      </c>
      <c r="I30" s="30">
        <v>71</v>
      </c>
      <c r="J30" s="30">
        <v>54</v>
      </c>
      <c r="K30" s="16">
        <f>(+H30+I30+J30)/3</f>
        <v>72</v>
      </c>
      <c r="L30" s="31">
        <f t="shared" ref="L30:S32" si="7">(+D30/D$54)*100</f>
        <v>5.0327126321087066E-2</v>
      </c>
      <c r="M30" s="31">
        <f t="shared" si="7"/>
        <v>2.9269924455718785E-2</v>
      </c>
      <c r="N30" s="31">
        <f t="shared" si="7"/>
        <v>3.1403484530643518E-2</v>
      </c>
      <c r="O30" s="19">
        <f t="shared" si="7"/>
        <v>3.6668175645088272E-2</v>
      </c>
      <c r="P30" s="31">
        <f t="shared" si="7"/>
        <v>0.12682219806561307</v>
      </c>
      <c r="Q30" s="31">
        <f t="shared" si="7"/>
        <v>9.4885535969636628E-2</v>
      </c>
      <c r="R30" s="31">
        <f t="shared" si="7"/>
        <v>6.505318700381886E-2</v>
      </c>
      <c r="S30" s="19">
        <f t="shared" si="7"/>
        <v>9.4080752646021171E-2</v>
      </c>
      <c r="T30" s="51"/>
    </row>
    <row r="31" spans="1:20" ht="24" customHeight="1" x14ac:dyDescent="0.35">
      <c r="A31" s="27"/>
      <c r="B31" s="33"/>
      <c r="C31" s="32" t="s">
        <v>18</v>
      </c>
      <c r="D31" s="29">
        <v>35</v>
      </c>
      <c r="E31" s="29">
        <v>20</v>
      </c>
      <c r="F31" s="29">
        <v>25</v>
      </c>
      <c r="G31" s="21">
        <f>(+D31+E31+F31)/3</f>
        <v>26.666666666666668</v>
      </c>
      <c r="H31" s="30">
        <v>91</v>
      </c>
      <c r="I31" s="30">
        <v>71</v>
      </c>
      <c r="J31" s="30">
        <v>54</v>
      </c>
      <c r="K31" s="21">
        <f>(+H31+I31+J31)/3</f>
        <v>72</v>
      </c>
      <c r="L31" s="31">
        <f t="shared" si="7"/>
        <v>5.0327126321087066E-2</v>
      </c>
      <c r="M31" s="31">
        <f t="shared" si="7"/>
        <v>2.7876118529255988E-2</v>
      </c>
      <c r="N31" s="31">
        <f t="shared" si="7"/>
        <v>3.1403484530643518E-2</v>
      </c>
      <c r="O31" s="22">
        <f t="shared" si="7"/>
        <v>3.6215482118605695E-2</v>
      </c>
      <c r="P31" s="31">
        <f t="shared" si="7"/>
        <v>0.12682219806561307</v>
      </c>
      <c r="Q31" s="31">
        <f t="shared" si="7"/>
        <v>9.4885535969636628E-2</v>
      </c>
      <c r="R31" s="31">
        <f t="shared" si="7"/>
        <v>6.505318700381886E-2</v>
      </c>
      <c r="S31" s="22">
        <f t="shared" si="7"/>
        <v>9.4080752646021171E-2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1</v>
      </c>
      <c r="F32" s="29">
        <v>0</v>
      </c>
      <c r="G32" s="21">
        <f>(+D32+E32+F32)/3</f>
        <v>0.33333333333333331</v>
      </c>
      <c r="H32" s="30">
        <v>0</v>
      </c>
      <c r="I32" s="30">
        <v>0</v>
      </c>
      <c r="J32" s="30">
        <v>0</v>
      </c>
      <c r="K32" s="21">
        <f>(+H32+I32+J32)/3</f>
        <v>0</v>
      </c>
      <c r="L32" s="31">
        <f t="shared" si="7"/>
        <v>0</v>
      </c>
      <c r="M32" s="31">
        <f t="shared" si="7"/>
        <v>1.3938059264627992E-3</v>
      </c>
      <c r="N32" s="31">
        <f t="shared" si="7"/>
        <v>0</v>
      </c>
      <c r="O32" s="22">
        <f t="shared" si="7"/>
        <v>4.5269352648257119E-4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22">
        <f t="shared" si="7"/>
        <v>0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2948</v>
      </c>
      <c r="E34" s="15">
        <v>2764</v>
      </c>
      <c r="F34" s="15">
        <v>3110</v>
      </c>
      <c r="G34" s="16">
        <f>(+D34+E34+F34)/3</f>
        <v>2940.6666666666665</v>
      </c>
      <c r="H34" s="25">
        <v>3258</v>
      </c>
      <c r="I34" s="25">
        <v>3181</v>
      </c>
      <c r="J34" s="25">
        <v>3582</v>
      </c>
      <c r="K34" s="16">
        <f>(+H34+I34+J34)/3</f>
        <v>3340.3333333333335</v>
      </c>
      <c r="L34" s="26">
        <f t="shared" ref="L34:S36" si="8">(+D34/D$54)*100</f>
        <v>4.238981954130419</v>
      </c>
      <c r="M34" s="26">
        <f t="shared" si="8"/>
        <v>3.8524795807431773</v>
      </c>
      <c r="N34" s="26">
        <f t="shared" si="8"/>
        <v>3.9065934756120537</v>
      </c>
      <c r="O34" s="19">
        <f t="shared" si="8"/>
        <v>3.9936622906292434</v>
      </c>
      <c r="P34" s="26">
        <f t="shared" si="8"/>
        <v>4.5405134208545865</v>
      </c>
      <c r="Q34" s="26">
        <f t="shared" si="8"/>
        <v>4.2511392946396356</v>
      </c>
      <c r="R34" s="26">
        <f t="shared" si="8"/>
        <v>4.3151947379199846</v>
      </c>
      <c r="S34" s="19">
        <f t="shared" si="8"/>
        <v>4.3647371401193436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2940</v>
      </c>
      <c r="E35" s="15">
        <v>2762</v>
      </c>
      <c r="F35" s="15">
        <v>3109</v>
      </c>
      <c r="G35" s="21">
        <f>(+D35+E35+F35)/3</f>
        <v>2937</v>
      </c>
      <c r="H35" s="25">
        <v>3255</v>
      </c>
      <c r="I35" s="25">
        <v>3181</v>
      </c>
      <c r="J35" s="25">
        <v>3581</v>
      </c>
      <c r="K35" s="21">
        <f>(+H35+I35+J35)/3</f>
        <v>3339</v>
      </c>
      <c r="L35" s="26">
        <f t="shared" si="8"/>
        <v>4.2274786109713141</v>
      </c>
      <c r="M35" s="26">
        <f t="shared" si="8"/>
        <v>3.8496919688902516</v>
      </c>
      <c r="N35" s="26">
        <f t="shared" si="8"/>
        <v>3.9053373362308283</v>
      </c>
      <c r="O35" s="22">
        <f t="shared" si="8"/>
        <v>3.9886826618379354</v>
      </c>
      <c r="P35" s="26">
        <f t="shared" si="8"/>
        <v>4.5363324692700058</v>
      </c>
      <c r="Q35" s="26">
        <f t="shared" si="8"/>
        <v>4.2511392946396356</v>
      </c>
      <c r="R35" s="26">
        <f t="shared" si="8"/>
        <v>4.3139900492717658</v>
      </c>
      <c r="S35" s="22">
        <f t="shared" si="8"/>
        <v>4.3629949039592315</v>
      </c>
    </row>
    <row r="36" spans="1:20" ht="24" customHeight="1" x14ac:dyDescent="0.35">
      <c r="A36" s="23"/>
      <c r="B36" s="34"/>
      <c r="C36" s="24" t="s">
        <v>24</v>
      </c>
      <c r="D36" s="15">
        <v>8</v>
      </c>
      <c r="E36" s="15">
        <v>2</v>
      </c>
      <c r="F36" s="15">
        <v>1</v>
      </c>
      <c r="G36" s="21">
        <f>(+D36+E36+F36)/3</f>
        <v>3.6666666666666665</v>
      </c>
      <c r="H36" s="25">
        <v>3</v>
      </c>
      <c r="I36" s="25">
        <v>0</v>
      </c>
      <c r="J36" s="25">
        <v>1</v>
      </c>
      <c r="K36" s="21">
        <f>(+H36+I36+J36)/3</f>
        <v>1.3333333333333333</v>
      </c>
      <c r="L36" s="26">
        <f t="shared" si="8"/>
        <v>1.1503343159105615E-2</v>
      </c>
      <c r="M36" s="26">
        <f t="shared" si="8"/>
        <v>2.7876118529255984E-3</v>
      </c>
      <c r="N36" s="26">
        <f t="shared" si="8"/>
        <v>1.2561393812257409E-3</v>
      </c>
      <c r="O36" s="22">
        <f t="shared" si="8"/>
        <v>4.9796287913082835E-3</v>
      </c>
      <c r="P36" s="26">
        <f t="shared" si="8"/>
        <v>4.1809515845806508E-3</v>
      </c>
      <c r="Q36" s="26">
        <f t="shared" si="8"/>
        <v>0</v>
      </c>
      <c r="R36" s="26">
        <f t="shared" si="8"/>
        <v>1.2046886482188679E-3</v>
      </c>
      <c r="S36" s="22">
        <f t="shared" si="8"/>
        <v>1.7422361601115031E-3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320</v>
      </c>
      <c r="E38" s="29">
        <v>184</v>
      </c>
      <c r="F38" s="29">
        <v>86</v>
      </c>
      <c r="G38" s="16">
        <f>(+D38+E38+F38)/3</f>
        <v>196.66666666666666</v>
      </c>
      <c r="H38" s="30">
        <v>189</v>
      </c>
      <c r="I38" s="30">
        <v>209</v>
      </c>
      <c r="J38" s="30">
        <v>259</v>
      </c>
      <c r="K38" s="16">
        <f>(+H38+I38+J38)/3</f>
        <v>219</v>
      </c>
      <c r="L38" s="31">
        <f t="shared" ref="L38:S40" si="9">(+D38/D$54)*100</f>
        <v>0.46013372636422456</v>
      </c>
      <c r="M38" s="31">
        <f t="shared" si="9"/>
        <v>0.25646029046915508</v>
      </c>
      <c r="N38" s="31">
        <f t="shared" si="9"/>
        <v>0.1080279867854137</v>
      </c>
      <c r="O38" s="19">
        <f t="shared" si="9"/>
        <v>0.26708918062471698</v>
      </c>
      <c r="P38" s="31">
        <f t="shared" si="9"/>
        <v>0.263399949828581</v>
      </c>
      <c r="Q38" s="31">
        <f t="shared" si="9"/>
        <v>0.2793109439106205</v>
      </c>
      <c r="R38" s="31">
        <f t="shared" si="9"/>
        <v>0.31201435988868675</v>
      </c>
      <c r="S38" s="19">
        <f t="shared" si="9"/>
        <v>0.28616228929831439</v>
      </c>
      <c r="T38" s="51"/>
    </row>
    <row r="39" spans="1:20" ht="24" customHeight="1" x14ac:dyDescent="0.35">
      <c r="A39" s="27"/>
      <c r="B39" s="33"/>
      <c r="C39" s="32" t="s">
        <v>27</v>
      </c>
      <c r="D39" s="29">
        <v>41</v>
      </c>
      <c r="E39" s="29">
        <v>43</v>
      </c>
      <c r="F39" s="29">
        <v>27</v>
      </c>
      <c r="G39" s="21">
        <f>(+D39+E39+F39)/3</f>
        <v>37</v>
      </c>
      <c r="H39" s="30">
        <v>89</v>
      </c>
      <c r="I39" s="30">
        <v>102</v>
      </c>
      <c r="J39" s="30">
        <v>107</v>
      </c>
      <c r="K39" s="21">
        <f>(+H39+I39+J39)/3</f>
        <v>99.333333333333329</v>
      </c>
      <c r="L39" s="31">
        <f t="shared" si="9"/>
        <v>5.8954633690416279E-2</v>
      </c>
      <c r="M39" s="31">
        <f t="shared" si="9"/>
        <v>5.993365483790037E-2</v>
      </c>
      <c r="N39" s="31">
        <f t="shared" si="9"/>
        <v>3.3915763293095001E-2</v>
      </c>
      <c r="O39" s="22">
        <f t="shared" si="9"/>
        <v>5.0248981439565403E-2</v>
      </c>
      <c r="P39" s="31">
        <f t="shared" si="9"/>
        <v>0.12403489700922596</v>
      </c>
      <c r="Q39" s="31">
        <f t="shared" si="9"/>
        <v>0.13631443195637938</v>
      </c>
      <c r="R39" s="31">
        <f t="shared" si="9"/>
        <v>0.12890168535941887</v>
      </c>
      <c r="S39" s="22">
        <f t="shared" si="9"/>
        <v>0.12979659392830697</v>
      </c>
    </row>
    <row r="40" spans="1:20" ht="24" customHeight="1" x14ac:dyDescent="0.35">
      <c r="A40" s="27"/>
      <c r="B40" s="33"/>
      <c r="C40" s="32" t="s">
        <v>19</v>
      </c>
      <c r="D40" s="29">
        <v>279</v>
      </c>
      <c r="E40" s="29">
        <v>141</v>
      </c>
      <c r="F40" s="29">
        <v>59</v>
      </c>
      <c r="G40" s="21">
        <f>(+D40+E40+F40)/3</f>
        <v>159.66666666666666</v>
      </c>
      <c r="H40" s="30">
        <v>100</v>
      </c>
      <c r="I40" s="30">
        <v>107</v>
      </c>
      <c r="J40" s="30">
        <v>152</v>
      </c>
      <c r="K40" s="21">
        <f>(+H40+I40+J40)/3</f>
        <v>119.66666666666667</v>
      </c>
      <c r="L40" s="31">
        <f t="shared" si="9"/>
        <v>0.40117909267380836</v>
      </c>
      <c r="M40" s="31">
        <f t="shared" si="9"/>
        <v>0.19652663563125469</v>
      </c>
      <c r="N40" s="31">
        <f t="shared" si="9"/>
        <v>7.4112223492318718E-2</v>
      </c>
      <c r="O40" s="22">
        <f t="shared" si="9"/>
        <v>0.21684019918515163</v>
      </c>
      <c r="P40" s="31">
        <f t="shared" si="9"/>
        <v>0.13936505281935502</v>
      </c>
      <c r="Q40" s="31">
        <f t="shared" si="9"/>
        <v>0.14299651195424112</v>
      </c>
      <c r="R40" s="31">
        <f t="shared" si="9"/>
        <v>0.18311267452926791</v>
      </c>
      <c r="S40" s="22">
        <f t="shared" si="9"/>
        <v>0.15636569537000741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65</v>
      </c>
      <c r="E42" s="15">
        <v>79</v>
      </c>
      <c r="F42" s="15">
        <v>101</v>
      </c>
      <c r="G42" s="16">
        <f>(+D42+E42+F42)/3</f>
        <v>81.666666666666671</v>
      </c>
      <c r="H42" s="25">
        <v>45</v>
      </c>
      <c r="I42" s="25">
        <v>74</v>
      </c>
      <c r="J42" s="25">
        <v>95</v>
      </c>
      <c r="K42" s="16">
        <f>(+H42+I42+J42)/3</f>
        <v>71.333333333333329</v>
      </c>
      <c r="L42" s="26">
        <f t="shared" ref="L42:S42" si="10">(+D42/D$54)*100</f>
        <v>9.3464663167733122E-2</v>
      </c>
      <c r="M42" s="26">
        <f t="shared" si="10"/>
        <v>0.11011066819056116</v>
      </c>
      <c r="N42" s="26">
        <f t="shared" si="10"/>
        <v>0.12687007750379981</v>
      </c>
      <c r="O42" s="19">
        <f t="shared" si="10"/>
        <v>0.11090991398822997</v>
      </c>
      <c r="P42" s="26">
        <f t="shared" si="10"/>
        <v>6.2714273768709763E-2</v>
      </c>
      <c r="Q42" s="26">
        <f t="shared" si="10"/>
        <v>9.8894783968353661E-2</v>
      </c>
      <c r="R42" s="26">
        <f t="shared" si="10"/>
        <v>0.11444542158079245</v>
      </c>
      <c r="S42" s="19">
        <f t="shared" si="10"/>
        <v>9.3209634565965413E-2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6</v>
      </c>
      <c r="E44" s="29">
        <v>3</v>
      </c>
      <c r="F44" s="29">
        <v>10</v>
      </c>
      <c r="G44" s="16">
        <f>(+D44+E44+F44)/3</f>
        <v>6.333333333333333</v>
      </c>
      <c r="H44" s="30">
        <v>2</v>
      </c>
      <c r="I44" s="30">
        <v>2</v>
      </c>
      <c r="J44" s="42">
        <v>5</v>
      </c>
      <c r="K44" s="16">
        <f>(+H44+I44+J44)/3</f>
        <v>3</v>
      </c>
      <c r="L44" s="31">
        <f t="shared" ref="L44:S44" si="11">(+D44/D$54)*100</f>
        <v>8.6275073693292108E-3</v>
      </c>
      <c r="M44" s="31">
        <f t="shared" si="11"/>
        <v>4.1814177793883982E-3</v>
      </c>
      <c r="N44" s="43">
        <f t="shared" si="11"/>
        <v>1.2561393812257406E-2</v>
      </c>
      <c r="O44" s="19">
        <f t="shared" si="11"/>
        <v>8.6011770031688538E-3</v>
      </c>
      <c r="P44" s="31">
        <f t="shared" si="11"/>
        <v>2.7873010563871006E-3</v>
      </c>
      <c r="Q44" s="31">
        <f t="shared" si="11"/>
        <v>2.6728319991446937E-3</v>
      </c>
      <c r="R44" s="43">
        <f t="shared" si="11"/>
        <v>6.0234432410943388E-3</v>
      </c>
      <c r="S44" s="19">
        <f t="shared" si="11"/>
        <v>3.9200313602508821E-3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188</v>
      </c>
      <c r="E46" s="15">
        <v>87</v>
      </c>
      <c r="F46" s="15">
        <v>269</v>
      </c>
      <c r="G46" s="16">
        <f>(+D46+E46+F46)/3</f>
        <v>181.33333333333334</v>
      </c>
      <c r="H46" s="25">
        <v>45</v>
      </c>
      <c r="I46" s="25">
        <v>172</v>
      </c>
      <c r="J46" s="25">
        <v>143</v>
      </c>
      <c r="K46" s="16">
        <f>(+H46+I46+J46)/3</f>
        <v>120</v>
      </c>
      <c r="L46" s="26">
        <f t="shared" ref="L46:S46" si="12">(+D46/D$54)*100</f>
        <v>0.27032856423898194</v>
      </c>
      <c r="M46" s="26">
        <f t="shared" si="12"/>
        <v>0.12126111560226355</v>
      </c>
      <c r="N46" s="26">
        <f t="shared" si="12"/>
        <v>0.33790149354972426</v>
      </c>
      <c r="O46" s="19">
        <f t="shared" si="12"/>
        <v>0.24626527840651879</v>
      </c>
      <c r="P46" s="26">
        <f t="shared" si="12"/>
        <v>6.2714273768709763E-2</v>
      </c>
      <c r="Q46" s="26">
        <f t="shared" si="12"/>
        <v>0.22986355192644367</v>
      </c>
      <c r="R46" s="26">
        <f t="shared" si="12"/>
        <v>0.1722704766952981</v>
      </c>
      <c r="S46" s="19">
        <f t="shared" si="12"/>
        <v>0.15680125441003528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1</v>
      </c>
      <c r="E48" s="29">
        <v>2</v>
      </c>
      <c r="F48" s="29">
        <v>1</v>
      </c>
      <c r="G48" s="16">
        <f t="shared" ref="G48:G53" si="13">(+D48+E48+F48)/3</f>
        <v>1.3333333333333333</v>
      </c>
      <c r="H48" s="30">
        <v>2</v>
      </c>
      <c r="I48" s="30">
        <v>4</v>
      </c>
      <c r="J48" s="30">
        <v>0</v>
      </c>
      <c r="K48" s="16">
        <f t="shared" ref="K48:K53" si="14">(+H48+I48+J48)/3</f>
        <v>2</v>
      </c>
      <c r="L48" s="31">
        <f t="shared" ref="L48:S53" si="15">(+D48/D$54)*100</f>
        <v>1.4379178948882019E-3</v>
      </c>
      <c r="M48" s="31">
        <f t="shared" si="15"/>
        <v>2.7876118529255984E-3</v>
      </c>
      <c r="N48" s="31">
        <f t="shared" si="15"/>
        <v>1.2561393812257409E-3</v>
      </c>
      <c r="O48" s="19">
        <f t="shared" si="15"/>
        <v>1.8107741059302847E-3</v>
      </c>
      <c r="P48" s="31">
        <f t="shared" si="15"/>
        <v>2.7873010563871006E-3</v>
      </c>
      <c r="Q48" s="31">
        <f t="shared" si="15"/>
        <v>5.3456639982893874E-3</v>
      </c>
      <c r="R48" s="31">
        <f t="shared" si="15"/>
        <v>0</v>
      </c>
      <c r="S48" s="19">
        <f t="shared" si="15"/>
        <v>2.6133542401672546E-3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214</v>
      </c>
      <c r="E53" s="66">
        <v>237</v>
      </c>
      <c r="F53" s="66">
        <v>439</v>
      </c>
      <c r="G53" s="67">
        <f t="shared" si="13"/>
        <v>296.66666666666669</v>
      </c>
      <c r="H53" s="30">
        <v>244</v>
      </c>
      <c r="I53" s="30">
        <v>261</v>
      </c>
      <c r="J53" s="30">
        <v>451</v>
      </c>
      <c r="K53" s="67">
        <f t="shared" si="14"/>
        <v>318.66666666666669</v>
      </c>
      <c r="L53" s="31">
        <f t="shared" si="15"/>
        <v>0.30771442950607519</v>
      </c>
      <c r="M53" s="31">
        <f t="shared" si="15"/>
        <v>0.33033200457168344</v>
      </c>
      <c r="N53" s="31">
        <f t="shared" si="15"/>
        <v>0.55144518835810019</v>
      </c>
      <c r="O53" s="68">
        <f t="shared" si="15"/>
        <v>0.40289723856948845</v>
      </c>
      <c r="P53" s="31">
        <f t="shared" si="15"/>
        <v>0.34005072887922622</v>
      </c>
      <c r="Q53" s="31">
        <f t="shared" si="15"/>
        <v>0.34880457588838254</v>
      </c>
      <c r="R53" s="31">
        <f t="shared" si="15"/>
        <v>0.54331458034670932</v>
      </c>
      <c r="S53" s="68">
        <f t="shared" si="15"/>
        <v>0.41639444226664929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69545</v>
      </c>
      <c r="E54" s="46">
        <v>71746</v>
      </c>
      <c r="F54" s="46">
        <v>79609</v>
      </c>
      <c r="G54" s="70">
        <f>G13+G23+G25+G30+G34+G44+G38+G21+G46+G48+G49+G9+G53+G42</f>
        <v>73633.333333333343</v>
      </c>
      <c r="H54" s="46">
        <v>71754</v>
      </c>
      <c r="I54" s="46">
        <v>74827</v>
      </c>
      <c r="J54" s="46">
        <v>83009</v>
      </c>
      <c r="K54" s="70">
        <f t="shared" ref="K54:S54" si="16">K13+K23+K25+K30+K34+K44+K38+K21+K46+K48+K49+K9+K53+K42</f>
        <v>76530</v>
      </c>
      <c r="L54" s="71">
        <f t="shared" si="16"/>
        <v>99.999999999999986</v>
      </c>
      <c r="M54" s="71">
        <f t="shared" si="16"/>
        <v>100</v>
      </c>
      <c r="N54" s="71">
        <f t="shared" si="16"/>
        <v>100</v>
      </c>
      <c r="O54" s="72">
        <f t="shared" si="16"/>
        <v>99.999999999999972</v>
      </c>
      <c r="P54" s="71">
        <f t="shared" si="16"/>
        <v>100</v>
      </c>
      <c r="Q54" s="71">
        <f t="shared" si="16"/>
        <v>100</v>
      </c>
      <c r="R54" s="71">
        <f t="shared" si="16"/>
        <v>99.999999999999986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104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43063</v>
      </c>
      <c r="E9" s="15">
        <v>43339</v>
      </c>
      <c r="F9" s="15">
        <v>44752</v>
      </c>
      <c r="G9" s="16">
        <f t="shared" ref="G9:G16" si="0">(+D9+E9+F9)/3</f>
        <v>43718</v>
      </c>
      <c r="H9" s="17">
        <v>45000</v>
      </c>
      <c r="I9" s="17">
        <v>45033</v>
      </c>
      <c r="J9" s="17">
        <v>46753</v>
      </c>
      <c r="K9" s="16">
        <f t="shared" ref="K9:K16" si="1">(+H9+I9+J9)/3</f>
        <v>45595.333333333336</v>
      </c>
      <c r="L9" s="18">
        <f t="shared" ref="L9:S16" si="2">(+D9/D$54)*100</f>
        <v>63.649934965117652</v>
      </c>
      <c r="M9" s="18">
        <f t="shared" si="2"/>
        <v>64.156501657982005</v>
      </c>
      <c r="N9" s="18">
        <f t="shared" si="2"/>
        <v>64.961532878501956</v>
      </c>
      <c r="O9" s="19">
        <f t="shared" si="2"/>
        <v>64.260306323432857</v>
      </c>
      <c r="P9" s="18">
        <f t="shared" si="2"/>
        <v>63.897763578274756</v>
      </c>
      <c r="Q9" s="18">
        <f t="shared" si="2"/>
        <v>64.041923831735829</v>
      </c>
      <c r="R9" s="18">
        <f t="shared" si="2"/>
        <v>64.999721944166396</v>
      </c>
      <c r="S9" s="19">
        <f t="shared" si="2"/>
        <v>64.318125179267511</v>
      </c>
      <c r="T9" s="51"/>
    </row>
    <row r="10" spans="1:20" ht="24" customHeight="1" x14ac:dyDescent="0.35">
      <c r="A10" s="13"/>
      <c r="B10" s="13"/>
      <c r="C10" s="20" t="s">
        <v>73</v>
      </c>
      <c r="D10" s="15">
        <v>42412</v>
      </c>
      <c r="E10" s="15">
        <v>42742</v>
      </c>
      <c r="F10" s="15">
        <v>44136</v>
      </c>
      <c r="G10" s="21">
        <f t="shared" si="0"/>
        <v>43096.666666666664</v>
      </c>
      <c r="H10" s="17">
        <v>42412</v>
      </c>
      <c r="I10" s="17">
        <v>42742</v>
      </c>
      <c r="J10" s="17">
        <v>44136</v>
      </c>
      <c r="K10" s="21">
        <f t="shared" si="1"/>
        <v>43096.666666666664</v>
      </c>
      <c r="L10" s="18">
        <f t="shared" si="2"/>
        <v>62.687714319498646</v>
      </c>
      <c r="M10" s="18">
        <f t="shared" si="2"/>
        <v>63.272738038844146</v>
      </c>
      <c r="N10" s="18">
        <f t="shared" si="2"/>
        <v>64.067353752358841</v>
      </c>
      <c r="O10" s="22">
        <f t="shared" si="2"/>
        <v>63.347019569030557</v>
      </c>
      <c r="P10" s="18">
        <f t="shared" si="2"/>
        <v>60.22293219737309</v>
      </c>
      <c r="Q10" s="18">
        <f t="shared" si="2"/>
        <v>60.783867573025397</v>
      </c>
      <c r="R10" s="18">
        <f t="shared" si="2"/>
        <v>61.361361361361368</v>
      </c>
      <c r="S10" s="22">
        <f t="shared" si="2"/>
        <v>60.793432108750132</v>
      </c>
    </row>
    <row r="11" spans="1:20" ht="24" customHeight="1" x14ac:dyDescent="0.35">
      <c r="A11" s="13"/>
      <c r="B11" s="13"/>
      <c r="C11" s="20" t="s">
        <v>74</v>
      </c>
      <c r="D11" s="15">
        <v>50</v>
      </c>
      <c r="E11" s="15">
        <v>53</v>
      </c>
      <c r="F11" s="15">
        <v>45</v>
      </c>
      <c r="G11" s="21">
        <f t="shared" si="0"/>
        <v>49.333333333333336</v>
      </c>
      <c r="H11" s="17">
        <v>23</v>
      </c>
      <c r="I11" s="17">
        <v>22</v>
      </c>
      <c r="J11" s="17">
        <v>23</v>
      </c>
      <c r="K11" s="21">
        <f t="shared" si="1"/>
        <v>22.666666666666668</v>
      </c>
      <c r="L11" s="18">
        <f t="shared" si="2"/>
        <v>7.3903275393165421E-2</v>
      </c>
      <c r="M11" s="18">
        <f t="shared" si="2"/>
        <v>7.8458076740881094E-2</v>
      </c>
      <c r="N11" s="18">
        <f t="shared" si="2"/>
        <v>6.5321527072144003E-2</v>
      </c>
      <c r="O11" s="22">
        <f t="shared" si="2"/>
        <v>7.2514184362414136E-2</v>
      </c>
      <c r="P11" s="18">
        <f t="shared" si="2"/>
        <v>3.26588569400071E-2</v>
      </c>
      <c r="Q11" s="18">
        <f t="shared" si="2"/>
        <v>3.1286441593901988E-2</v>
      </c>
      <c r="R11" s="18">
        <f t="shared" si="2"/>
        <v>3.197642086530976E-2</v>
      </c>
      <c r="S11" s="22">
        <f t="shared" si="2"/>
        <v>3.1974270116753113E-2</v>
      </c>
    </row>
    <row r="12" spans="1:20" ht="24" customHeight="1" x14ac:dyDescent="0.35">
      <c r="A12" s="13"/>
      <c r="B12" s="13"/>
      <c r="C12" s="20" t="s">
        <v>75</v>
      </c>
      <c r="D12" s="15">
        <v>601</v>
      </c>
      <c r="E12" s="15">
        <v>544</v>
      </c>
      <c r="F12" s="15">
        <v>571</v>
      </c>
      <c r="G12" s="21">
        <f t="shared" si="0"/>
        <v>572</v>
      </c>
      <c r="H12" s="17">
        <v>2565</v>
      </c>
      <c r="I12" s="17">
        <v>2269</v>
      </c>
      <c r="J12" s="17">
        <v>2594</v>
      </c>
      <c r="K12" s="21">
        <f t="shared" si="1"/>
        <v>2476</v>
      </c>
      <c r="L12" s="18">
        <f t="shared" si="2"/>
        <v>0.88831737022584834</v>
      </c>
      <c r="M12" s="18">
        <f t="shared" si="2"/>
        <v>0.80530554239696817</v>
      </c>
      <c r="N12" s="18">
        <f t="shared" si="2"/>
        <v>0.82885759907098278</v>
      </c>
      <c r="O12" s="22">
        <f t="shared" si="2"/>
        <v>0.84077257003988271</v>
      </c>
      <c r="P12" s="18">
        <f t="shared" si="2"/>
        <v>3.6421725239616611</v>
      </c>
      <c r="Q12" s="18">
        <f t="shared" si="2"/>
        <v>3.2267698171165282</v>
      </c>
      <c r="R12" s="18">
        <f t="shared" si="2"/>
        <v>3.606384161939717</v>
      </c>
      <c r="S12" s="22">
        <f t="shared" si="2"/>
        <v>3.4927188004006191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17443</v>
      </c>
      <c r="E13" s="29">
        <v>17389</v>
      </c>
      <c r="F13" s="29">
        <v>17364</v>
      </c>
      <c r="G13" s="16">
        <f t="shared" si="0"/>
        <v>17398.666666666668</v>
      </c>
      <c r="H13" s="30">
        <v>17443</v>
      </c>
      <c r="I13" s="30">
        <v>17389</v>
      </c>
      <c r="J13" s="30">
        <v>17364</v>
      </c>
      <c r="K13" s="16">
        <f t="shared" si="1"/>
        <v>17398.666666666668</v>
      </c>
      <c r="L13" s="31">
        <f t="shared" si="2"/>
        <v>25.781896653659693</v>
      </c>
      <c r="M13" s="31">
        <f t="shared" si="2"/>
        <v>25.741650876361916</v>
      </c>
      <c r="N13" s="31">
        <f t="shared" si="2"/>
        <v>25.205399912904632</v>
      </c>
      <c r="O13" s="19">
        <f t="shared" si="2"/>
        <v>25.573988966084922</v>
      </c>
      <c r="P13" s="31">
        <f t="shared" si="2"/>
        <v>24.768193113241036</v>
      </c>
      <c r="Q13" s="31">
        <f t="shared" si="2"/>
        <v>24.729087858016442</v>
      </c>
      <c r="R13" s="31">
        <f t="shared" si="2"/>
        <v>24.140807474140807</v>
      </c>
      <c r="S13" s="19">
        <f t="shared" si="2"/>
        <v>24.543073573735963</v>
      </c>
      <c r="T13" s="51"/>
    </row>
    <row r="14" spans="1:20" ht="24" customHeight="1" x14ac:dyDescent="0.35">
      <c r="A14" s="27"/>
      <c r="B14" s="27"/>
      <c r="C14" s="32" t="s">
        <v>6</v>
      </c>
      <c r="D14" s="29">
        <v>8114</v>
      </c>
      <c r="E14" s="29">
        <v>8328</v>
      </c>
      <c r="F14" s="29">
        <v>7959</v>
      </c>
      <c r="G14" s="21">
        <f t="shared" si="0"/>
        <v>8133.666666666667</v>
      </c>
      <c r="H14" s="30">
        <v>8114</v>
      </c>
      <c r="I14" s="30">
        <v>8328</v>
      </c>
      <c r="J14" s="30">
        <v>7959</v>
      </c>
      <c r="K14" s="21">
        <f t="shared" si="1"/>
        <v>8133.666666666667</v>
      </c>
      <c r="L14" s="31">
        <f t="shared" si="2"/>
        <v>11.993023530802885</v>
      </c>
      <c r="M14" s="31">
        <f t="shared" si="2"/>
        <v>12.328280435812411</v>
      </c>
      <c r="N14" s="31">
        <f t="shared" si="2"/>
        <v>11.553200754826536</v>
      </c>
      <c r="O14" s="22">
        <f t="shared" si="2"/>
        <v>11.955531166400455</v>
      </c>
      <c r="P14" s="31">
        <f t="shared" si="2"/>
        <v>11.521476748313809</v>
      </c>
      <c r="Q14" s="31">
        <f t="shared" si="2"/>
        <v>11.843340254273443</v>
      </c>
      <c r="R14" s="31">
        <f t="shared" si="2"/>
        <v>11.065231898565232</v>
      </c>
      <c r="S14" s="22">
        <f t="shared" si="2"/>
        <v>11.473590663513127</v>
      </c>
    </row>
    <row r="15" spans="1:20" ht="24" customHeight="1" x14ac:dyDescent="0.35">
      <c r="A15" s="27"/>
      <c r="B15" s="27"/>
      <c r="C15" s="32" t="s">
        <v>7</v>
      </c>
      <c r="D15" s="29">
        <v>5230</v>
      </c>
      <c r="E15" s="29">
        <v>5088</v>
      </c>
      <c r="F15" s="29">
        <v>4848</v>
      </c>
      <c r="G15" s="21">
        <f t="shared" si="0"/>
        <v>5055.333333333333</v>
      </c>
      <c r="H15" s="30">
        <v>5230</v>
      </c>
      <c r="I15" s="30">
        <v>5088</v>
      </c>
      <c r="J15" s="30">
        <v>4848</v>
      </c>
      <c r="K15" s="21">
        <f t="shared" si="1"/>
        <v>5055.333333333333</v>
      </c>
      <c r="L15" s="31">
        <f t="shared" si="2"/>
        <v>7.7302826061251038</v>
      </c>
      <c r="M15" s="31">
        <f t="shared" si="2"/>
        <v>7.531975367124585</v>
      </c>
      <c r="N15" s="31">
        <f t="shared" si="2"/>
        <v>7.0373058499056462</v>
      </c>
      <c r="O15" s="22">
        <f t="shared" si="2"/>
        <v>7.4307440543268415</v>
      </c>
      <c r="P15" s="31">
        <f t="shared" si="2"/>
        <v>7.426340078097267</v>
      </c>
      <c r="Q15" s="31">
        <f t="shared" si="2"/>
        <v>7.235700674080606</v>
      </c>
      <c r="R15" s="31">
        <f t="shared" si="2"/>
        <v>6.7400734067400725</v>
      </c>
      <c r="S15" s="22">
        <f t="shared" si="2"/>
        <v>7.1312026557452599</v>
      </c>
    </row>
    <row r="16" spans="1:20" ht="24" customHeight="1" x14ac:dyDescent="0.35">
      <c r="A16" s="27"/>
      <c r="B16" s="27"/>
      <c r="C16" s="32" t="s">
        <v>8</v>
      </c>
      <c r="D16" s="29">
        <v>4099</v>
      </c>
      <c r="E16" s="29">
        <v>3973</v>
      </c>
      <c r="F16" s="29">
        <v>4557</v>
      </c>
      <c r="G16" s="21">
        <f t="shared" si="0"/>
        <v>4209.666666666667</v>
      </c>
      <c r="H16" s="30">
        <v>4099</v>
      </c>
      <c r="I16" s="30">
        <v>3973</v>
      </c>
      <c r="J16" s="30">
        <v>4557</v>
      </c>
      <c r="K16" s="21">
        <f t="shared" si="1"/>
        <v>4209.666666666667</v>
      </c>
      <c r="L16" s="31">
        <f t="shared" si="2"/>
        <v>6.0585905167317016</v>
      </c>
      <c r="M16" s="31">
        <f t="shared" si="2"/>
        <v>5.8813950734249172</v>
      </c>
      <c r="N16" s="31">
        <f t="shared" si="2"/>
        <v>6.6148933081724479</v>
      </c>
      <c r="O16" s="22">
        <f t="shared" si="2"/>
        <v>6.1877137453576223</v>
      </c>
      <c r="P16" s="31">
        <f t="shared" si="2"/>
        <v>5.8203762868299611</v>
      </c>
      <c r="Q16" s="31">
        <f t="shared" si="2"/>
        <v>5.6500469296623912</v>
      </c>
      <c r="R16" s="31">
        <f t="shared" si="2"/>
        <v>6.335502168835502</v>
      </c>
      <c r="S16" s="22">
        <f t="shared" si="2"/>
        <v>5.9382802544775748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3620</v>
      </c>
      <c r="E18" s="29">
        <v>3689</v>
      </c>
      <c r="F18" s="29">
        <v>4240</v>
      </c>
      <c r="G18" s="21">
        <f>(+D18+E18+F18)/3</f>
        <v>3849.6666666666665</v>
      </c>
      <c r="H18" s="30">
        <v>3620</v>
      </c>
      <c r="I18" s="30">
        <v>3689</v>
      </c>
      <c r="J18" s="30">
        <v>4240</v>
      </c>
      <c r="K18" s="21">
        <f>(+H18+I18+J18)/3</f>
        <v>3849.6666666666665</v>
      </c>
      <c r="L18" s="31">
        <f t="shared" ref="L18:S19" si="3">(+D18/D$54)*100</f>
        <v>5.3505971384651767</v>
      </c>
      <c r="M18" s="31">
        <f t="shared" si="3"/>
        <v>5.4609782093794408</v>
      </c>
      <c r="N18" s="31">
        <f t="shared" si="3"/>
        <v>6.1547394396864563</v>
      </c>
      <c r="O18" s="22">
        <f t="shared" si="3"/>
        <v>5.658556183794059</v>
      </c>
      <c r="P18" s="31">
        <f t="shared" si="3"/>
        <v>5.1402200922967696</v>
      </c>
      <c r="Q18" s="31">
        <f t="shared" si="3"/>
        <v>5.2461674109047474</v>
      </c>
      <c r="R18" s="31">
        <f t="shared" si="3"/>
        <v>5.8947836725614504</v>
      </c>
      <c r="S18" s="22">
        <f t="shared" si="3"/>
        <v>5.4304536114467883</v>
      </c>
    </row>
    <row r="19" spans="1:20" ht="24" customHeight="1" x14ac:dyDescent="0.35">
      <c r="A19" s="27"/>
      <c r="B19" s="27"/>
      <c r="C19" s="32" t="s">
        <v>11</v>
      </c>
      <c r="D19" s="29">
        <v>78</v>
      </c>
      <c r="E19" s="29">
        <v>59</v>
      </c>
      <c r="F19" s="29">
        <v>92</v>
      </c>
      <c r="G19" s="21">
        <f>(+D19+E19+F19)/3</f>
        <v>76.333333333333329</v>
      </c>
      <c r="H19" s="30">
        <v>78</v>
      </c>
      <c r="I19" s="30">
        <v>59</v>
      </c>
      <c r="J19" s="30">
        <v>92</v>
      </c>
      <c r="K19" s="21">
        <f>(+H19+I19+J19)/3</f>
        <v>76.333333333333329</v>
      </c>
      <c r="L19" s="31">
        <f t="shared" si="3"/>
        <v>0.11528910961333806</v>
      </c>
      <c r="M19" s="31">
        <f t="shared" si="3"/>
        <v>8.7340123164377073E-2</v>
      </c>
      <c r="N19" s="31">
        <f t="shared" si="3"/>
        <v>0.13354623312527217</v>
      </c>
      <c r="O19" s="22">
        <f t="shared" si="3"/>
        <v>0.11220100147968132</v>
      </c>
      <c r="P19" s="31">
        <f t="shared" si="3"/>
        <v>0.11075612353567625</v>
      </c>
      <c r="Q19" s="31">
        <f t="shared" si="3"/>
        <v>8.3904547910918961E-2</v>
      </c>
      <c r="R19" s="31">
        <f t="shared" si="3"/>
        <v>0.12790568346123904</v>
      </c>
      <c r="S19" s="22">
        <f t="shared" si="3"/>
        <v>0.10767805671671267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389</v>
      </c>
      <c r="E21" s="15">
        <v>408</v>
      </c>
      <c r="F21" s="15">
        <v>424</v>
      </c>
      <c r="G21" s="16">
        <f>(+D21+E21+F21)/3</f>
        <v>407</v>
      </c>
      <c r="H21" s="25">
        <v>647</v>
      </c>
      <c r="I21" s="25">
        <v>634</v>
      </c>
      <c r="J21" s="25">
        <v>667</v>
      </c>
      <c r="K21" s="16">
        <f>(+H21+I21+J21)/3</f>
        <v>649.33333333333337</v>
      </c>
      <c r="L21" s="26">
        <f t="shared" ref="L21:S21" si="4">(+D21/D$54)*100</f>
        <v>0.57496748255882701</v>
      </c>
      <c r="M21" s="26">
        <f t="shared" si="4"/>
        <v>0.60397915679772618</v>
      </c>
      <c r="N21" s="26">
        <f t="shared" si="4"/>
        <v>0.61547394396864563</v>
      </c>
      <c r="O21" s="19">
        <f t="shared" si="4"/>
        <v>0.59824202098991652</v>
      </c>
      <c r="P21" s="26">
        <f t="shared" si="4"/>
        <v>0.91870784522541715</v>
      </c>
      <c r="Q21" s="26">
        <f t="shared" si="4"/>
        <v>0.90161836229699366</v>
      </c>
      <c r="R21" s="26">
        <f t="shared" si="4"/>
        <v>0.92731620509398283</v>
      </c>
      <c r="S21" s="19">
        <f t="shared" si="4"/>
        <v>0.91596879687404509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1047</v>
      </c>
      <c r="E23" s="29">
        <v>978</v>
      </c>
      <c r="F23" s="29">
        <v>985</v>
      </c>
      <c r="G23" s="16">
        <f>(+D23+E23+F23)/3</f>
        <v>1003.3333333333334</v>
      </c>
      <c r="H23" s="30">
        <v>1270</v>
      </c>
      <c r="I23" s="30">
        <v>1280</v>
      </c>
      <c r="J23" s="30">
        <v>1380</v>
      </c>
      <c r="K23" s="16">
        <f>(+H23+I23+J23)/3</f>
        <v>1310</v>
      </c>
      <c r="L23" s="31">
        <f t="shared" ref="L23:S23" si="5">(+D23/D$54)*100</f>
        <v>1.547534586732884</v>
      </c>
      <c r="M23" s="31">
        <f t="shared" si="5"/>
        <v>1.4477735670298437</v>
      </c>
      <c r="N23" s="31">
        <f t="shared" si="5"/>
        <v>1.4298156481347075</v>
      </c>
      <c r="O23" s="19">
        <f t="shared" si="5"/>
        <v>1.474781722505855</v>
      </c>
      <c r="P23" s="31">
        <f t="shared" si="5"/>
        <v>1.8033368832090877</v>
      </c>
      <c r="Q23" s="31">
        <f t="shared" si="5"/>
        <v>1.8203020563724792</v>
      </c>
      <c r="R23" s="31">
        <f t="shared" si="5"/>
        <v>1.9185852519185853</v>
      </c>
      <c r="S23" s="19">
        <f t="shared" si="5"/>
        <v>1.8479247288064664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1711</v>
      </c>
      <c r="E25" s="15">
        <v>1706</v>
      </c>
      <c r="F25" s="15">
        <v>1729</v>
      </c>
      <c r="G25" s="16">
        <f>(+D25+E25+F25)/3</f>
        <v>1715.3333333333333</v>
      </c>
      <c r="H25" s="25">
        <v>1721</v>
      </c>
      <c r="I25" s="25">
        <v>1726</v>
      </c>
      <c r="J25" s="25">
        <v>1710</v>
      </c>
      <c r="K25" s="16">
        <f>(+H25+I25+J25)/3</f>
        <v>1719</v>
      </c>
      <c r="L25" s="26">
        <f t="shared" ref="L25:S28" si="6">(+D25/D$54)*100</f>
        <v>2.5289700839541207</v>
      </c>
      <c r="M25" s="26">
        <f t="shared" si="6"/>
        <v>2.5254618664140218</v>
      </c>
      <c r="N25" s="26">
        <f t="shared" si="6"/>
        <v>2.5097982290608214</v>
      </c>
      <c r="O25" s="19">
        <f t="shared" si="6"/>
        <v>2.5213377887093453</v>
      </c>
      <c r="P25" s="26">
        <f t="shared" si="6"/>
        <v>2.4437344692935747</v>
      </c>
      <c r="Q25" s="26">
        <f t="shared" si="6"/>
        <v>2.454563554139765</v>
      </c>
      <c r="R25" s="26">
        <f t="shared" si="6"/>
        <v>2.3773773773773774</v>
      </c>
      <c r="S25" s="19">
        <f t="shared" si="6"/>
        <v>2.4248722204719968</v>
      </c>
      <c r="T25" s="51"/>
    </row>
    <row r="26" spans="1:20" ht="24" customHeight="1" x14ac:dyDescent="0.35">
      <c r="A26" s="23"/>
      <c r="B26" s="23"/>
      <c r="C26" s="24" t="s">
        <v>53</v>
      </c>
      <c r="D26" s="15">
        <v>443</v>
      </c>
      <c r="E26" s="15">
        <v>450</v>
      </c>
      <c r="F26" s="15">
        <v>440</v>
      </c>
      <c r="G26" s="21">
        <f>(+D26+E26+F26)/3</f>
        <v>444.33333333333331</v>
      </c>
      <c r="H26" s="25">
        <v>701</v>
      </c>
      <c r="I26" s="25">
        <v>694</v>
      </c>
      <c r="J26" s="25">
        <v>705</v>
      </c>
      <c r="K26" s="21">
        <f>(+H26+I26+J26)/3</f>
        <v>700</v>
      </c>
      <c r="L26" s="26">
        <f t="shared" si="6"/>
        <v>0.65478301998344568</v>
      </c>
      <c r="M26" s="26">
        <f t="shared" si="6"/>
        <v>0.66615348176219802</v>
      </c>
      <c r="N26" s="26">
        <f t="shared" si="6"/>
        <v>0.63869937581651914</v>
      </c>
      <c r="O26" s="22">
        <f t="shared" si="6"/>
        <v>0.65311761996687856</v>
      </c>
      <c r="P26" s="26">
        <f t="shared" si="6"/>
        <v>0.99538516151934686</v>
      </c>
      <c r="Q26" s="26">
        <f t="shared" si="6"/>
        <v>0.98694502118945371</v>
      </c>
      <c r="R26" s="26">
        <f t="shared" si="6"/>
        <v>0.98014681348014676</v>
      </c>
      <c r="S26" s="22">
        <f t="shared" si="6"/>
        <v>0.98744069478208141</v>
      </c>
    </row>
    <row r="27" spans="1:20" ht="24" customHeight="1" x14ac:dyDescent="0.35">
      <c r="A27" s="23"/>
      <c r="B27" s="34"/>
      <c r="C27" s="24" t="s">
        <v>54</v>
      </c>
      <c r="D27" s="15">
        <v>721</v>
      </c>
      <c r="E27" s="15">
        <v>706</v>
      </c>
      <c r="F27" s="15">
        <v>733</v>
      </c>
      <c r="G27" s="21">
        <f>(+D27+E27+F27)/3</f>
        <v>720</v>
      </c>
      <c r="H27" s="25">
        <v>417</v>
      </c>
      <c r="I27" s="25">
        <v>438</v>
      </c>
      <c r="J27" s="25">
        <v>415</v>
      </c>
      <c r="K27" s="21">
        <f>(+H27+I27+J27)/3</f>
        <v>423.33333333333331</v>
      </c>
      <c r="L27" s="26">
        <f t="shared" si="6"/>
        <v>1.0656852311694454</v>
      </c>
      <c r="M27" s="26">
        <f t="shared" si="6"/>
        <v>1.0451207958313595</v>
      </c>
      <c r="N27" s="26">
        <f t="shared" si="6"/>
        <v>1.0640150965307011</v>
      </c>
      <c r="O27" s="22">
        <f t="shared" si="6"/>
        <v>1.0583151231271251</v>
      </c>
      <c r="P27" s="26">
        <f t="shared" si="6"/>
        <v>0.59211927582534618</v>
      </c>
      <c r="Q27" s="26">
        <f t="shared" si="6"/>
        <v>0.62288460991495775</v>
      </c>
      <c r="R27" s="26">
        <f t="shared" si="6"/>
        <v>0.57696585474363249</v>
      </c>
      <c r="S27" s="22">
        <f t="shared" si="6"/>
        <v>0.5971665154158301</v>
      </c>
    </row>
    <row r="28" spans="1:20" ht="24" customHeight="1" x14ac:dyDescent="0.35">
      <c r="A28" s="23"/>
      <c r="B28" s="23"/>
      <c r="C28" s="24" t="s">
        <v>55</v>
      </c>
      <c r="D28" s="15">
        <v>547</v>
      </c>
      <c r="E28" s="15">
        <v>550</v>
      </c>
      <c r="F28" s="15">
        <v>556</v>
      </c>
      <c r="G28" s="21">
        <f>(+D28+E28+F28)/3</f>
        <v>551</v>
      </c>
      <c r="H28" s="25">
        <v>603</v>
      </c>
      <c r="I28" s="25">
        <v>594</v>
      </c>
      <c r="J28" s="25">
        <v>590</v>
      </c>
      <c r="K28" s="21">
        <f>(+H28+I28+J28)/3</f>
        <v>595.66666666666663</v>
      </c>
      <c r="L28" s="26">
        <f t="shared" si="6"/>
        <v>0.80850183280122967</v>
      </c>
      <c r="M28" s="26">
        <f t="shared" si="6"/>
        <v>0.81418758882046416</v>
      </c>
      <c r="N28" s="26">
        <f t="shared" si="6"/>
        <v>0.80708375671360144</v>
      </c>
      <c r="O28" s="22">
        <f t="shared" si="6"/>
        <v>0.80990504561534149</v>
      </c>
      <c r="P28" s="26">
        <f t="shared" si="6"/>
        <v>0.8562300319488817</v>
      </c>
      <c r="Q28" s="26">
        <f t="shared" si="6"/>
        <v>0.84473392303535366</v>
      </c>
      <c r="R28" s="26">
        <f t="shared" si="6"/>
        <v>0.82026470915359806</v>
      </c>
      <c r="S28" s="22">
        <f t="shared" si="6"/>
        <v>0.84026501027408529</v>
      </c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17</v>
      </c>
      <c r="D30" s="29">
        <v>29</v>
      </c>
      <c r="E30" s="29">
        <v>21</v>
      </c>
      <c r="F30" s="29">
        <v>34</v>
      </c>
      <c r="G30" s="16">
        <f>(+D30+E30+F30)/3</f>
        <v>28</v>
      </c>
      <c r="H30" s="30">
        <v>80</v>
      </c>
      <c r="I30" s="30">
        <v>65</v>
      </c>
      <c r="J30" s="30">
        <v>56</v>
      </c>
      <c r="K30" s="16">
        <f>(+H30+I30+J30)/3</f>
        <v>67</v>
      </c>
      <c r="L30" s="31">
        <f t="shared" ref="L30:S32" si="7">(+D30/D$54)*100</f>
        <v>4.2863899728035948E-2</v>
      </c>
      <c r="M30" s="31">
        <f t="shared" si="7"/>
        <v>3.1087162482235906E-2</v>
      </c>
      <c r="N30" s="31">
        <f t="shared" si="7"/>
        <v>4.9354042676731019E-2</v>
      </c>
      <c r="O30" s="19">
        <f t="shared" si="7"/>
        <v>4.1156699232721534E-2</v>
      </c>
      <c r="P30" s="31">
        <f t="shared" si="7"/>
        <v>0.11359602413915514</v>
      </c>
      <c r="Q30" s="31">
        <f t="shared" si="7"/>
        <v>9.2437213800164966E-2</v>
      </c>
      <c r="R30" s="31">
        <f t="shared" si="7"/>
        <v>7.7855633411188965E-2</v>
      </c>
      <c r="S30" s="19">
        <f t="shared" si="7"/>
        <v>9.4512180786284927E-2</v>
      </c>
      <c r="T30" s="51"/>
    </row>
    <row r="31" spans="1:20" ht="24" customHeight="1" x14ac:dyDescent="0.35">
      <c r="A31" s="27"/>
      <c r="B31" s="33"/>
      <c r="C31" s="32" t="s">
        <v>18</v>
      </c>
      <c r="D31" s="29">
        <v>29</v>
      </c>
      <c r="E31" s="29">
        <v>21</v>
      </c>
      <c r="F31" s="29">
        <v>34</v>
      </c>
      <c r="G31" s="21">
        <f>(+D31+E31+F31)/3</f>
        <v>28</v>
      </c>
      <c r="H31" s="30">
        <v>80</v>
      </c>
      <c r="I31" s="30">
        <v>65</v>
      </c>
      <c r="J31" s="30">
        <v>56</v>
      </c>
      <c r="K31" s="21">
        <f>(+H31+I31+J31)/3</f>
        <v>67</v>
      </c>
      <c r="L31" s="31">
        <f t="shared" si="7"/>
        <v>4.2863899728035948E-2</v>
      </c>
      <c r="M31" s="31">
        <f t="shared" si="7"/>
        <v>3.1087162482235906E-2</v>
      </c>
      <c r="N31" s="31">
        <f t="shared" si="7"/>
        <v>4.9354042676731019E-2</v>
      </c>
      <c r="O31" s="22">
        <f t="shared" si="7"/>
        <v>4.1156699232721534E-2</v>
      </c>
      <c r="P31" s="31">
        <f t="shared" si="7"/>
        <v>0.11359602413915514</v>
      </c>
      <c r="Q31" s="31">
        <f t="shared" si="7"/>
        <v>9.2437213800164966E-2</v>
      </c>
      <c r="R31" s="31">
        <f t="shared" si="7"/>
        <v>7.7855633411188965E-2</v>
      </c>
      <c r="S31" s="22">
        <f t="shared" si="7"/>
        <v>9.4512180786284927E-2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0</v>
      </c>
      <c r="F32" s="29">
        <v>0</v>
      </c>
      <c r="G32" s="21">
        <f>(+D32+E32+F32)/3</f>
        <v>0</v>
      </c>
      <c r="H32" s="30">
        <v>0</v>
      </c>
      <c r="I32" s="30">
        <v>0</v>
      </c>
      <c r="J32" s="30">
        <v>0</v>
      </c>
      <c r="K32" s="21">
        <f>(+H32+I32+J32)/3</f>
        <v>0</v>
      </c>
      <c r="L32" s="31">
        <f t="shared" si="7"/>
        <v>0</v>
      </c>
      <c r="M32" s="31">
        <f t="shared" si="7"/>
        <v>0</v>
      </c>
      <c r="N32" s="31">
        <f t="shared" si="7"/>
        <v>0</v>
      </c>
      <c r="O32" s="22">
        <f t="shared" si="7"/>
        <v>0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22">
        <f t="shared" si="7"/>
        <v>0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3270</v>
      </c>
      <c r="E34" s="15">
        <v>3158</v>
      </c>
      <c r="F34" s="15">
        <v>2911</v>
      </c>
      <c r="G34" s="16">
        <f>(+D34+E34+F34)/3</f>
        <v>3113</v>
      </c>
      <c r="H34" s="25">
        <v>3685</v>
      </c>
      <c r="I34" s="25">
        <v>3510</v>
      </c>
      <c r="J34" s="25">
        <v>3390</v>
      </c>
      <c r="K34" s="16">
        <f>(+H34+I34+J34)/3</f>
        <v>3528.3333333333335</v>
      </c>
      <c r="L34" s="26">
        <f t="shared" ref="L34:S36" si="8">(+D34/D$54)*100</f>
        <v>4.8332742107130189</v>
      </c>
      <c r="M34" s="26">
        <f t="shared" si="8"/>
        <v>4.6749171009000472</v>
      </c>
      <c r="N34" s="26">
        <f t="shared" si="8"/>
        <v>4.2255770068224709</v>
      </c>
      <c r="O34" s="19">
        <f t="shared" si="8"/>
        <v>4.5757430254093618</v>
      </c>
      <c r="P34" s="26">
        <f t="shared" si="8"/>
        <v>5.2325168619098337</v>
      </c>
      <c r="Q34" s="26">
        <f t="shared" si="8"/>
        <v>4.9916095452089078</v>
      </c>
      <c r="R34" s="26">
        <f t="shared" si="8"/>
        <v>4.7130463797130462</v>
      </c>
      <c r="S34" s="19">
        <f t="shared" si="8"/>
        <v>4.9771713115563481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3265</v>
      </c>
      <c r="E35" s="15">
        <v>3157</v>
      </c>
      <c r="F35" s="15">
        <v>2908</v>
      </c>
      <c r="G35" s="21">
        <f>(+D35+E35+F35)/3</f>
        <v>3110</v>
      </c>
      <c r="H35" s="25">
        <v>3681</v>
      </c>
      <c r="I35" s="25">
        <v>3509</v>
      </c>
      <c r="J35" s="25">
        <v>3390</v>
      </c>
      <c r="K35" s="21">
        <f>(+H35+I35+J35)/3</f>
        <v>3526.6666666666665</v>
      </c>
      <c r="L35" s="26">
        <f t="shared" si="8"/>
        <v>4.8258838831737023</v>
      </c>
      <c r="M35" s="26">
        <f t="shared" si="8"/>
        <v>4.6734367598294648</v>
      </c>
      <c r="N35" s="26">
        <f t="shared" si="8"/>
        <v>4.221222238350995</v>
      </c>
      <c r="O35" s="22">
        <f t="shared" si="8"/>
        <v>4.5713333790629989</v>
      </c>
      <c r="P35" s="26">
        <f t="shared" si="8"/>
        <v>5.2268370607028753</v>
      </c>
      <c r="Q35" s="26">
        <f t="shared" si="8"/>
        <v>4.9901874342273675</v>
      </c>
      <c r="R35" s="26">
        <f t="shared" si="8"/>
        <v>4.7130463797130462</v>
      </c>
      <c r="S35" s="22">
        <f t="shared" si="8"/>
        <v>4.9748202622830568</v>
      </c>
    </row>
    <row r="36" spans="1:20" ht="24" customHeight="1" x14ac:dyDescent="0.35">
      <c r="A36" s="23"/>
      <c r="B36" s="34"/>
      <c r="C36" s="24" t="s">
        <v>24</v>
      </c>
      <c r="D36" s="15">
        <v>5</v>
      </c>
      <c r="E36" s="15">
        <v>1</v>
      </c>
      <c r="F36" s="15">
        <v>3</v>
      </c>
      <c r="G36" s="21">
        <f>(+D36+E36+F36)/3</f>
        <v>3</v>
      </c>
      <c r="H36" s="25">
        <v>4</v>
      </c>
      <c r="I36" s="25">
        <v>1</v>
      </c>
      <c r="J36" s="25">
        <v>0</v>
      </c>
      <c r="K36" s="21">
        <f>(+H36+I36+J36)/3</f>
        <v>1.6666666666666667</v>
      </c>
      <c r="L36" s="26">
        <f t="shared" si="8"/>
        <v>7.3903275393165423E-3</v>
      </c>
      <c r="M36" s="26">
        <f t="shared" si="8"/>
        <v>1.4803410705826624E-3</v>
      </c>
      <c r="N36" s="26">
        <f t="shared" si="8"/>
        <v>4.3547684714762671E-3</v>
      </c>
      <c r="O36" s="22">
        <f t="shared" si="8"/>
        <v>4.4096463463630213E-3</v>
      </c>
      <c r="P36" s="26">
        <f t="shared" si="8"/>
        <v>5.6798012069577564E-3</v>
      </c>
      <c r="Q36" s="26">
        <f t="shared" si="8"/>
        <v>1.4221109815409996E-3</v>
      </c>
      <c r="R36" s="26">
        <f t="shared" si="8"/>
        <v>0</v>
      </c>
      <c r="S36" s="22">
        <f t="shared" si="8"/>
        <v>2.3510492732906701E-3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175</v>
      </c>
      <c r="E38" s="29">
        <v>178</v>
      </c>
      <c r="F38" s="29">
        <v>326</v>
      </c>
      <c r="G38" s="16">
        <f>(+D38+E38+F38)/3</f>
        <v>226.33333333333334</v>
      </c>
      <c r="H38" s="30">
        <v>128</v>
      </c>
      <c r="I38" s="30">
        <v>173</v>
      </c>
      <c r="J38" s="30">
        <v>191</v>
      </c>
      <c r="K38" s="16">
        <f>(+H38+I38+J38)/3</f>
        <v>164</v>
      </c>
      <c r="L38" s="31">
        <f t="shared" ref="L38:S40" si="9">(+D38/D$54)*100</f>
        <v>0.25866146387607902</v>
      </c>
      <c r="M38" s="31">
        <f t="shared" si="9"/>
        <v>0.26350071056371388</v>
      </c>
      <c r="N38" s="31">
        <f t="shared" si="9"/>
        <v>0.47321817390042098</v>
      </c>
      <c r="O38" s="19">
        <f t="shared" si="9"/>
        <v>0.33268331879783236</v>
      </c>
      <c r="P38" s="31">
        <f t="shared" si="9"/>
        <v>0.18175363862264821</v>
      </c>
      <c r="Q38" s="31">
        <f t="shared" si="9"/>
        <v>0.2460251998065929</v>
      </c>
      <c r="R38" s="31">
        <f t="shared" si="9"/>
        <v>0.26554332109887663</v>
      </c>
      <c r="S38" s="19">
        <f t="shared" si="9"/>
        <v>0.23134324849180191</v>
      </c>
      <c r="T38" s="51"/>
    </row>
    <row r="39" spans="1:20" ht="24" customHeight="1" x14ac:dyDescent="0.35">
      <c r="A39" s="27"/>
      <c r="B39" s="33"/>
      <c r="C39" s="32" t="s">
        <v>27</v>
      </c>
      <c r="D39" s="29">
        <v>41</v>
      </c>
      <c r="E39" s="29">
        <v>46</v>
      </c>
      <c r="F39" s="29">
        <v>50</v>
      </c>
      <c r="G39" s="21">
        <f>(+D39+E39+F39)/3</f>
        <v>45.666666666666664</v>
      </c>
      <c r="H39" s="30">
        <v>79</v>
      </c>
      <c r="I39" s="30">
        <v>74</v>
      </c>
      <c r="J39" s="30">
        <v>108</v>
      </c>
      <c r="K39" s="21">
        <f>(+H39+I39+J39)/3</f>
        <v>87</v>
      </c>
      <c r="L39" s="31">
        <f t="shared" si="9"/>
        <v>6.0600685822395653E-2</v>
      </c>
      <c r="M39" s="31">
        <f t="shared" si="9"/>
        <v>6.8095689246802468E-2</v>
      </c>
      <c r="N39" s="31">
        <f t="shared" si="9"/>
        <v>7.2579474524604448E-2</v>
      </c>
      <c r="O39" s="22">
        <f t="shared" si="9"/>
        <v>6.7124616605748214E-2</v>
      </c>
      <c r="P39" s="31">
        <f t="shared" si="9"/>
        <v>0.11217607383741568</v>
      </c>
      <c r="Q39" s="31">
        <f t="shared" si="9"/>
        <v>0.10523621263403395</v>
      </c>
      <c r="R39" s="31">
        <f t="shared" si="9"/>
        <v>0.15015015015015015</v>
      </c>
      <c r="S39" s="22">
        <f t="shared" si="9"/>
        <v>0.12272477206577295</v>
      </c>
    </row>
    <row r="40" spans="1:20" ht="24" customHeight="1" x14ac:dyDescent="0.35">
      <c r="A40" s="27"/>
      <c r="B40" s="33"/>
      <c r="C40" s="32" t="s">
        <v>19</v>
      </c>
      <c r="D40" s="29">
        <v>134</v>
      </c>
      <c r="E40" s="29">
        <v>132</v>
      </c>
      <c r="F40" s="29">
        <v>276</v>
      </c>
      <c r="G40" s="21">
        <f>(+D40+E40+F40)/3</f>
        <v>180.66666666666666</v>
      </c>
      <c r="H40" s="30">
        <v>49</v>
      </c>
      <c r="I40" s="30">
        <v>99</v>
      </c>
      <c r="J40" s="30">
        <v>83</v>
      </c>
      <c r="K40" s="21">
        <f>(+H40+I40+J40)/3</f>
        <v>77</v>
      </c>
      <c r="L40" s="31">
        <f t="shared" si="9"/>
        <v>0.19806077805368333</v>
      </c>
      <c r="M40" s="31">
        <f t="shared" si="9"/>
        <v>0.1954050213169114</v>
      </c>
      <c r="N40" s="31">
        <f t="shared" si="9"/>
        <v>0.40063869937581648</v>
      </c>
      <c r="O40" s="22">
        <f t="shared" si="9"/>
        <v>0.26555870219208416</v>
      </c>
      <c r="P40" s="31">
        <f t="shared" si="9"/>
        <v>6.9577564785232526E-2</v>
      </c>
      <c r="Q40" s="31">
        <f t="shared" si="9"/>
        <v>0.14078898717255894</v>
      </c>
      <c r="R40" s="31">
        <f t="shared" si="9"/>
        <v>0.11539317094872652</v>
      </c>
      <c r="S40" s="22">
        <f t="shared" si="9"/>
        <v>0.10861847642602894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67</v>
      </c>
      <c r="E42" s="15">
        <v>53</v>
      </c>
      <c r="F42" s="15">
        <v>71</v>
      </c>
      <c r="G42" s="16">
        <f>(+D42+E42+F42)/3</f>
        <v>63.666666666666664</v>
      </c>
      <c r="H42" s="25">
        <v>45</v>
      </c>
      <c r="I42" s="25">
        <v>74</v>
      </c>
      <c r="J42" s="25">
        <v>70</v>
      </c>
      <c r="K42" s="16">
        <f>(+H42+I42+J42)/3</f>
        <v>63</v>
      </c>
      <c r="L42" s="26">
        <f t="shared" ref="L42:S42" si="10">(+D42/D$54)*100</f>
        <v>9.9030389026841664E-2</v>
      </c>
      <c r="M42" s="26">
        <f t="shared" si="10"/>
        <v>7.8458076740881094E-2</v>
      </c>
      <c r="N42" s="26">
        <f t="shared" si="10"/>
        <v>0.10306285382493829</v>
      </c>
      <c r="O42" s="19">
        <f t="shared" si="10"/>
        <v>9.3582494683926334E-2</v>
      </c>
      <c r="P42" s="26">
        <f t="shared" si="10"/>
        <v>6.3897763578274758E-2</v>
      </c>
      <c r="Q42" s="26">
        <f t="shared" si="10"/>
        <v>0.10523621263403395</v>
      </c>
      <c r="R42" s="26">
        <f t="shared" si="10"/>
        <v>9.7319541763986203E-2</v>
      </c>
      <c r="S42" s="19">
        <f t="shared" si="10"/>
        <v>8.8869662530387319E-2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11</v>
      </c>
      <c r="E44" s="29">
        <v>1</v>
      </c>
      <c r="F44" s="29">
        <v>15</v>
      </c>
      <c r="G44" s="16">
        <f>(+D44+E44+F44)/3</f>
        <v>9</v>
      </c>
      <c r="H44" s="30">
        <v>3</v>
      </c>
      <c r="I44" s="30">
        <v>2</v>
      </c>
      <c r="J44" s="42">
        <v>0</v>
      </c>
      <c r="K44" s="16">
        <f>(+H44+I44+J44)/3</f>
        <v>1.6666666666666667</v>
      </c>
      <c r="L44" s="31">
        <f t="shared" ref="L44:S44" si="11">(+D44/D$54)*100</f>
        <v>1.6258720586496394E-2</v>
      </c>
      <c r="M44" s="31">
        <f t="shared" si="11"/>
        <v>1.4803410705826624E-3</v>
      </c>
      <c r="N44" s="43">
        <f t="shared" si="11"/>
        <v>2.1773842357381331E-2</v>
      </c>
      <c r="O44" s="19">
        <f t="shared" si="11"/>
        <v>1.3228939039089062E-2</v>
      </c>
      <c r="P44" s="31">
        <f t="shared" si="11"/>
        <v>4.2598509052183169E-3</v>
      </c>
      <c r="Q44" s="31">
        <f t="shared" si="11"/>
        <v>2.8442219630819992E-3</v>
      </c>
      <c r="R44" s="43">
        <f t="shared" si="11"/>
        <v>0</v>
      </c>
      <c r="S44" s="19">
        <f t="shared" si="11"/>
        <v>2.3510492732906701E-3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188</v>
      </c>
      <c r="E46" s="15">
        <v>89</v>
      </c>
      <c r="F46" s="15">
        <v>83</v>
      </c>
      <c r="G46" s="16">
        <f>(+D46+E46+F46)/3</f>
        <v>120</v>
      </c>
      <c r="H46" s="25">
        <v>94</v>
      </c>
      <c r="I46" s="25">
        <v>173</v>
      </c>
      <c r="J46" s="25">
        <v>120</v>
      </c>
      <c r="K46" s="16">
        <f>(+H46+I46+J46)/3</f>
        <v>129</v>
      </c>
      <c r="L46" s="26">
        <f t="shared" ref="L46:S46" si="12">(+D46/D$54)*100</f>
        <v>0.27787631547830199</v>
      </c>
      <c r="M46" s="26">
        <f t="shared" si="12"/>
        <v>0.13175035528185694</v>
      </c>
      <c r="N46" s="26">
        <f t="shared" si="12"/>
        <v>0.12048192771084339</v>
      </c>
      <c r="O46" s="19">
        <f t="shared" si="12"/>
        <v>0.17638585385452085</v>
      </c>
      <c r="P46" s="26">
        <f t="shared" si="12"/>
        <v>0.13347532836350728</v>
      </c>
      <c r="Q46" s="26">
        <f t="shared" si="12"/>
        <v>0.2460251998065929</v>
      </c>
      <c r="R46" s="26">
        <f t="shared" si="12"/>
        <v>0.16683350016683349</v>
      </c>
      <c r="S46" s="19">
        <f t="shared" si="12"/>
        <v>0.18197121375269784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1</v>
      </c>
      <c r="E48" s="29">
        <v>2</v>
      </c>
      <c r="F48" s="29">
        <v>2</v>
      </c>
      <c r="G48" s="16">
        <f t="shared" ref="G48:G53" si="13">(+D48+E48+F48)/3</f>
        <v>1.6666666666666667</v>
      </c>
      <c r="H48" s="30">
        <v>1</v>
      </c>
      <c r="I48" s="30">
        <v>3</v>
      </c>
      <c r="J48" s="30">
        <v>1</v>
      </c>
      <c r="K48" s="16">
        <f t="shared" ref="K48:K53" si="14">(+H48+I48+J48)/3</f>
        <v>1.6666666666666667</v>
      </c>
      <c r="L48" s="31">
        <f t="shared" ref="L48:S53" si="15">(+D48/D$54)*100</f>
        <v>1.4780655078633085E-3</v>
      </c>
      <c r="M48" s="31">
        <f t="shared" si="15"/>
        <v>2.9606821411653247E-3</v>
      </c>
      <c r="N48" s="31">
        <f t="shared" si="15"/>
        <v>2.9031789809841778E-3</v>
      </c>
      <c r="O48" s="19">
        <f t="shared" si="15"/>
        <v>2.4498035257572342E-3</v>
      </c>
      <c r="P48" s="31">
        <f t="shared" si="15"/>
        <v>1.4199503017394391E-3</v>
      </c>
      <c r="Q48" s="31">
        <f t="shared" si="15"/>
        <v>4.2663329446229982E-3</v>
      </c>
      <c r="R48" s="31">
        <f t="shared" si="15"/>
        <v>1.3902791680569459E-3</v>
      </c>
      <c r="S48" s="19">
        <f t="shared" si="15"/>
        <v>2.3510492732906701E-3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262</v>
      </c>
      <c r="E53" s="66">
        <v>230</v>
      </c>
      <c r="F53" s="66">
        <v>194</v>
      </c>
      <c r="G53" s="67">
        <f t="shared" si="13"/>
        <v>228.66666666666666</v>
      </c>
      <c r="H53" s="30">
        <v>308</v>
      </c>
      <c r="I53" s="30">
        <v>256</v>
      </c>
      <c r="J53" s="30">
        <v>226</v>
      </c>
      <c r="K53" s="67">
        <f t="shared" si="14"/>
        <v>263.33333333333331</v>
      </c>
      <c r="L53" s="31">
        <f t="shared" si="15"/>
        <v>0.38725316306018681</v>
      </c>
      <c r="M53" s="31">
        <f t="shared" si="15"/>
        <v>0.34047844623401236</v>
      </c>
      <c r="N53" s="31">
        <f t="shared" si="15"/>
        <v>0.28160836115546523</v>
      </c>
      <c r="O53" s="68">
        <f t="shared" si="15"/>
        <v>0.3361130437338925</v>
      </c>
      <c r="P53" s="31">
        <f t="shared" si="15"/>
        <v>0.43734469293574724</v>
      </c>
      <c r="Q53" s="31">
        <f t="shared" si="15"/>
        <v>0.3640604112744959</v>
      </c>
      <c r="R53" s="31">
        <f t="shared" si="15"/>
        <v>0.31420309198086976</v>
      </c>
      <c r="S53" s="68">
        <f t="shared" si="15"/>
        <v>0.37146578517992579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67656</v>
      </c>
      <c r="E54" s="46">
        <v>67552</v>
      </c>
      <c r="F54" s="46">
        <v>68890</v>
      </c>
      <c r="G54" s="70">
        <f>G13+G23+G25+G30+G34+G44+G38+G21+G46+G48+G49+G9+G53+G42</f>
        <v>68032.666666666672</v>
      </c>
      <c r="H54" s="46">
        <v>70425</v>
      </c>
      <c r="I54" s="46">
        <v>70318</v>
      </c>
      <c r="J54" s="46">
        <v>71928</v>
      </c>
      <c r="K54" s="70">
        <f t="shared" ref="K54:S54" si="16">K13+K23+K25+K30+K34+K44+K38+K21+K46+K48+K49+K9+K53+K42</f>
        <v>70890.333333333328</v>
      </c>
      <c r="L54" s="71">
        <f t="shared" si="16"/>
        <v>99.999999999999986</v>
      </c>
      <c r="M54" s="71">
        <f t="shared" si="16"/>
        <v>100.00000000000001</v>
      </c>
      <c r="N54" s="71">
        <f t="shared" si="16"/>
        <v>99.999999999999986</v>
      </c>
      <c r="O54" s="72">
        <f t="shared" si="16"/>
        <v>99.999999999999986</v>
      </c>
      <c r="P54" s="71">
        <f t="shared" si="16"/>
        <v>100</v>
      </c>
      <c r="Q54" s="71">
        <f t="shared" si="16"/>
        <v>100.00000000000001</v>
      </c>
      <c r="R54" s="71">
        <f t="shared" si="16"/>
        <v>100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7FA18-63FE-4E7B-8513-734AFE375BCB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66</v>
      </c>
      <c r="E8" s="135" t="s">
        <v>67</v>
      </c>
      <c r="F8" s="136" t="s">
        <v>68</v>
      </c>
      <c r="G8" s="130" t="s">
        <v>150</v>
      </c>
      <c r="H8" s="135" t="s">
        <v>66</v>
      </c>
      <c r="I8" s="135" t="s">
        <v>67</v>
      </c>
      <c r="J8" s="136" t="s">
        <v>68</v>
      </c>
      <c r="K8" s="130" t="s">
        <v>150</v>
      </c>
      <c r="L8" s="135" t="s">
        <v>66</v>
      </c>
      <c r="M8" s="135" t="s">
        <v>67</v>
      </c>
      <c r="N8" s="136" t="s">
        <v>68</v>
      </c>
      <c r="O8" s="130" t="s">
        <v>59</v>
      </c>
      <c r="P8" s="135" t="s">
        <v>66</v>
      </c>
      <c r="Q8" s="135" t="s">
        <v>67</v>
      </c>
      <c r="R8" s="136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403474</v>
      </c>
      <c r="E9" s="15">
        <v>455100</v>
      </c>
      <c r="F9" s="15">
        <v>425732</v>
      </c>
      <c r="G9" s="16">
        <f>(+D9+E9+F9)/3</f>
        <v>428102</v>
      </c>
      <c r="H9" s="17">
        <v>412434</v>
      </c>
      <c r="I9" s="17">
        <v>463521</v>
      </c>
      <c r="J9" s="17">
        <v>435356</v>
      </c>
      <c r="K9" s="16">
        <f>(+H9+I9+J9)/3</f>
        <v>437103.66666666669</v>
      </c>
      <c r="L9" s="18">
        <f t="shared" ref="L9:S12" si="0">(+D9/D$54)*100</f>
        <v>97.348852247009376</v>
      </c>
      <c r="M9" s="18">
        <f t="shared" si="0"/>
        <v>97.406766891544805</v>
      </c>
      <c r="N9" s="18">
        <f t="shared" si="0"/>
        <v>97.18510807806183</v>
      </c>
      <c r="O9" s="19">
        <f t="shared" si="0"/>
        <v>97.315003474166531</v>
      </c>
      <c r="P9" s="18">
        <f t="shared" si="0"/>
        <v>96.72716697663401</v>
      </c>
      <c r="Q9" s="18">
        <f t="shared" si="0"/>
        <v>96.62162725544475</v>
      </c>
      <c r="R9" s="18">
        <f t="shared" si="0"/>
        <v>96.200853388251886</v>
      </c>
      <c r="S9" s="19">
        <f t="shared" si="0"/>
        <v>96.514595934541646</v>
      </c>
      <c r="T9" s="51"/>
    </row>
    <row r="10" spans="1:20" ht="24" customHeight="1" x14ac:dyDescent="0.35">
      <c r="A10" s="13"/>
      <c r="B10" s="13"/>
      <c r="C10" s="20" t="s">
        <v>73</v>
      </c>
      <c r="D10" s="15">
        <v>400408</v>
      </c>
      <c r="E10" s="15">
        <v>451940</v>
      </c>
      <c r="F10" s="15">
        <v>422736</v>
      </c>
      <c r="G10" s="21">
        <f>(+D10+E10+F10)/3</f>
        <v>425028</v>
      </c>
      <c r="H10" s="17">
        <v>400408</v>
      </c>
      <c r="I10" s="17">
        <v>451940</v>
      </c>
      <c r="J10" s="17">
        <v>422736</v>
      </c>
      <c r="K10" s="21">
        <f>(+H10+I10+J10)/3</f>
        <v>425028</v>
      </c>
      <c r="L10" s="18">
        <f t="shared" si="0"/>
        <v>96.609098059653249</v>
      </c>
      <c r="M10" s="18">
        <f t="shared" si="0"/>
        <v>96.730420191089351</v>
      </c>
      <c r="N10" s="18">
        <f t="shared" si="0"/>
        <v>96.501188185261029</v>
      </c>
      <c r="O10" s="22">
        <f t="shared" si="0"/>
        <v>96.61623000270508</v>
      </c>
      <c r="P10" s="18">
        <f t="shared" si="0"/>
        <v>93.906737744172574</v>
      </c>
      <c r="Q10" s="18">
        <f t="shared" si="0"/>
        <v>94.2075509455358</v>
      </c>
      <c r="R10" s="18">
        <f t="shared" si="0"/>
        <v>93.412205087183935</v>
      </c>
      <c r="S10" s="22">
        <f t="shared" si="0"/>
        <v>93.848230543783359</v>
      </c>
    </row>
    <row r="11" spans="1:20" ht="24" customHeight="1" x14ac:dyDescent="0.35">
      <c r="A11" s="13"/>
      <c r="B11" s="13"/>
      <c r="C11" s="20" t="s">
        <v>174</v>
      </c>
      <c r="D11" s="15">
        <v>87</v>
      </c>
      <c r="E11" s="15">
        <v>102</v>
      </c>
      <c r="F11" s="15">
        <v>107</v>
      </c>
      <c r="G11" s="21">
        <f>(+D11+E11+F11)/3</f>
        <v>98.666666666666671</v>
      </c>
      <c r="H11" s="17">
        <v>15</v>
      </c>
      <c r="I11" s="17">
        <v>23</v>
      </c>
      <c r="J11" s="17">
        <v>30</v>
      </c>
      <c r="K11" s="21">
        <f>(+H11+I11+J11)/3</f>
        <v>22.666666666666668</v>
      </c>
      <c r="L11" s="18">
        <f t="shared" si="0"/>
        <v>2.0991067938677128E-2</v>
      </c>
      <c r="M11" s="18">
        <f t="shared" si="0"/>
        <v>2.183144412862573E-2</v>
      </c>
      <c r="N11" s="18">
        <f t="shared" si="0"/>
        <v>2.4425710457171686E-2</v>
      </c>
      <c r="O11" s="22">
        <f t="shared" si="0"/>
        <v>2.2428643195899805E-2</v>
      </c>
      <c r="P11" s="18">
        <f t="shared" si="0"/>
        <v>3.5179143927258909E-3</v>
      </c>
      <c r="Q11" s="18">
        <f t="shared" si="0"/>
        <v>4.7943834839742523E-3</v>
      </c>
      <c r="R11" s="18">
        <f t="shared" si="0"/>
        <v>6.6291164050743673E-3</v>
      </c>
      <c r="S11" s="22">
        <f t="shared" si="0"/>
        <v>5.0049092271389718E-3</v>
      </c>
    </row>
    <row r="12" spans="1:20" ht="24" customHeight="1" x14ac:dyDescent="0.35">
      <c r="A12" s="13"/>
      <c r="B12" s="13"/>
      <c r="C12" s="20" t="s">
        <v>75</v>
      </c>
      <c r="D12" s="15">
        <v>2979</v>
      </c>
      <c r="E12" s="15">
        <v>3058</v>
      </c>
      <c r="F12" s="15">
        <v>2889</v>
      </c>
      <c r="G12" s="21">
        <f>(+D12+E12+F12)/3</f>
        <v>2975.3333333333335</v>
      </c>
      <c r="H12" s="17">
        <v>12011</v>
      </c>
      <c r="I12" s="17">
        <v>11558</v>
      </c>
      <c r="J12" s="17">
        <v>12590</v>
      </c>
      <c r="K12" s="21">
        <f>(+H12+I12+J12)/3</f>
        <v>12053</v>
      </c>
      <c r="L12" s="18">
        <f t="shared" si="0"/>
        <v>0.71876311941746163</v>
      </c>
      <c r="M12" s="18">
        <f t="shared" si="0"/>
        <v>0.65451525632683805</v>
      </c>
      <c r="N12" s="18">
        <f t="shared" si="0"/>
        <v>0.65949418234363544</v>
      </c>
      <c r="O12" s="22">
        <f t="shared" si="0"/>
        <v>0.67634482826554621</v>
      </c>
      <c r="P12" s="18">
        <f t="shared" si="0"/>
        <v>2.816911318068712</v>
      </c>
      <c r="Q12" s="18">
        <f t="shared" si="0"/>
        <v>2.4092819264249741</v>
      </c>
      <c r="R12" s="18">
        <f t="shared" si="0"/>
        <v>2.7820191846628761</v>
      </c>
      <c r="S12" s="22">
        <f t="shared" si="0"/>
        <v>2.661360481531148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661</v>
      </c>
      <c r="E14" s="83">
        <v>705</v>
      </c>
      <c r="F14" s="83">
        <v>715</v>
      </c>
      <c r="G14" s="16">
        <f>(+D14+E14+F14)/3</f>
        <v>693.66666666666663</v>
      </c>
      <c r="H14" s="84">
        <v>1061</v>
      </c>
      <c r="I14" s="84">
        <v>1064</v>
      </c>
      <c r="J14" s="84">
        <v>1063</v>
      </c>
      <c r="K14" s="16">
        <f>(+H14+I14+J14)/3</f>
        <v>1062.6666666666667</v>
      </c>
      <c r="L14" s="85">
        <f t="shared" ref="L14:S14" si="1">(+D14/D$54)*100</f>
        <v>0.15948386100535153</v>
      </c>
      <c r="M14" s="85">
        <f t="shared" si="1"/>
        <v>0.15089380500667784</v>
      </c>
      <c r="N14" s="85">
        <f t="shared" si="1"/>
        <v>0.16321853249418461</v>
      </c>
      <c r="O14" s="19">
        <f t="shared" si="1"/>
        <v>0.15768245436036313</v>
      </c>
      <c r="P14" s="85">
        <f t="shared" si="1"/>
        <v>0.24883381137881136</v>
      </c>
      <c r="Q14" s="85">
        <f t="shared" si="1"/>
        <v>0.2217923489977654</v>
      </c>
      <c r="R14" s="85">
        <f t="shared" si="1"/>
        <v>0.23489169128646845</v>
      </c>
      <c r="S14" s="19">
        <f t="shared" si="1"/>
        <v>0.23464192082528001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155</v>
      </c>
      <c r="E16" s="15">
        <v>140</v>
      </c>
      <c r="F16" s="15">
        <v>122</v>
      </c>
      <c r="G16" s="16">
        <f t="shared" ref="G16:G18" si="2">(+D16+E16+F16)/3</f>
        <v>139</v>
      </c>
      <c r="H16" s="25">
        <v>158</v>
      </c>
      <c r="I16" s="25">
        <v>166</v>
      </c>
      <c r="J16" s="25">
        <v>137</v>
      </c>
      <c r="K16" s="16">
        <f t="shared" ref="K16:K18" si="3">(+H16+I16+J16)/3</f>
        <v>153.66666666666666</v>
      </c>
      <c r="L16" s="26">
        <f t="shared" ref="L16:S17" si="4">(+D16/D$54)*100</f>
        <v>3.7397879660861555E-2</v>
      </c>
      <c r="M16" s="26">
        <f t="shared" si="4"/>
        <v>2.9964727235368652E-2</v>
      </c>
      <c r="N16" s="26">
        <f t="shared" si="4"/>
        <v>2.7849875474532201E-2</v>
      </c>
      <c r="O16" s="19">
        <f t="shared" si="4"/>
        <v>3.1597108826656145E-2</v>
      </c>
      <c r="P16" s="26">
        <f t="shared" si="4"/>
        <v>3.7055364936712722E-2</v>
      </c>
      <c r="Q16" s="26">
        <f t="shared" si="4"/>
        <v>3.4602941666944602E-2</v>
      </c>
      <c r="R16" s="26">
        <f t="shared" si="4"/>
        <v>3.027296491650628E-2</v>
      </c>
      <c r="S16" s="19">
        <f t="shared" si="4"/>
        <v>3.3930340495750971E-2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155</v>
      </c>
      <c r="E17" s="15">
        <v>140</v>
      </c>
      <c r="F17" s="15">
        <v>122</v>
      </c>
      <c r="G17" s="21">
        <f t="shared" si="2"/>
        <v>139</v>
      </c>
      <c r="H17" s="25">
        <v>158</v>
      </c>
      <c r="I17" s="25">
        <v>166</v>
      </c>
      <c r="J17" s="25">
        <v>137</v>
      </c>
      <c r="K17" s="21">
        <f t="shared" si="3"/>
        <v>153.66666666666666</v>
      </c>
      <c r="L17" s="26">
        <f t="shared" si="4"/>
        <v>3.7397879660861555E-2</v>
      </c>
      <c r="M17" s="26">
        <f t="shared" si="4"/>
        <v>2.9964727235368652E-2</v>
      </c>
      <c r="N17" s="26">
        <f t="shared" si="4"/>
        <v>2.7849875474532201E-2</v>
      </c>
      <c r="O17" s="22">
        <f t="shared" si="4"/>
        <v>3.1597108826656145E-2</v>
      </c>
      <c r="P17" s="26">
        <f t="shared" si="4"/>
        <v>3.7055364936712722E-2</v>
      </c>
      <c r="Q17" s="26">
        <f t="shared" si="4"/>
        <v>3.4602941666944602E-2</v>
      </c>
      <c r="R17" s="26">
        <f t="shared" si="4"/>
        <v>3.027296491650628E-2</v>
      </c>
      <c r="S17" s="22">
        <f t="shared" si="4"/>
        <v>3.3930340495750971E-2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1977</v>
      </c>
      <c r="E20" s="83">
        <v>2618</v>
      </c>
      <c r="F20" s="83">
        <v>2442</v>
      </c>
      <c r="G20" s="16">
        <f>(+D20+E20+F20)/3</f>
        <v>2345.6666666666665</v>
      </c>
      <c r="H20" s="84">
        <v>3886</v>
      </c>
      <c r="I20" s="84">
        <v>4791</v>
      </c>
      <c r="J20" s="84">
        <v>5885</v>
      </c>
      <c r="K20" s="16">
        <f>(+H20+I20+J20)/3</f>
        <v>4854</v>
      </c>
      <c r="L20" s="85">
        <f t="shared" ref="L20:S24" si="5">(+D20/D$54)*100</f>
        <v>0.47700392315821477</v>
      </c>
      <c r="M20" s="85">
        <f t="shared" si="5"/>
        <v>0.56034039930139379</v>
      </c>
      <c r="N20" s="85">
        <f t="shared" si="5"/>
        <v>0.55745406482629212</v>
      </c>
      <c r="O20" s="19">
        <f t="shared" si="5"/>
        <v>0.533210683005226</v>
      </c>
      <c r="P20" s="85">
        <f t="shared" si="5"/>
        <v>0.91137435534218747</v>
      </c>
      <c r="Q20" s="85">
        <f t="shared" si="5"/>
        <v>0.99869092485741928</v>
      </c>
      <c r="R20" s="85">
        <f t="shared" si="5"/>
        <v>1.3004116681287552</v>
      </c>
      <c r="S20" s="19">
        <f t="shared" si="5"/>
        <v>1.0717865906705544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3806</v>
      </c>
      <c r="E21" s="15">
        <v>4465</v>
      </c>
      <c r="F21" s="15">
        <v>4774</v>
      </c>
      <c r="G21" s="16">
        <f>(+D21+E21+F21)/3</f>
        <v>4348.333333333333</v>
      </c>
      <c r="H21" s="25">
        <v>3806</v>
      </c>
      <c r="I21" s="25">
        <v>4465</v>
      </c>
      <c r="J21" s="25">
        <v>4774</v>
      </c>
      <c r="K21" s="16">
        <f>(+H21+I21+J21)/3</f>
        <v>4348.333333333333</v>
      </c>
      <c r="L21" s="26">
        <f t="shared" si="5"/>
        <v>0.91829890315638096</v>
      </c>
      <c r="M21" s="26">
        <f t="shared" si="5"/>
        <v>0.95566076504229303</v>
      </c>
      <c r="N21" s="26">
        <f t="shared" si="5"/>
        <v>1.0897975861919404</v>
      </c>
      <c r="O21" s="19">
        <f t="shared" si="5"/>
        <v>0.98845152192740848</v>
      </c>
      <c r="P21" s="26">
        <f t="shared" si="5"/>
        <v>0.89261214524764942</v>
      </c>
      <c r="Q21" s="26">
        <f t="shared" si="5"/>
        <v>0.93073575025847988</v>
      </c>
      <c r="R21" s="26">
        <f t="shared" si="5"/>
        <v>1.0549133905941677</v>
      </c>
      <c r="S21" s="19">
        <f t="shared" si="5"/>
        <v>0.96013295394158649</v>
      </c>
    </row>
    <row r="22" spans="1:20" ht="24" customHeight="1" x14ac:dyDescent="0.35">
      <c r="A22" s="23"/>
      <c r="B22" s="34"/>
      <c r="C22" s="24" t="s">
        <v>6</v>
      </c>
      <c r="D22" s="15">
        <v>1857</v>
      </c>
      <c r="E22" s="15">
        <v>2039</v>
      </c>
      <c r="F22" s="15">
        <v>2042</v>
      </c>
      <c r="G22" s="21">
        <f>(+D22+E22+F22)/3</f>
        <v>1979.3333333333333</v>
      </c>
      <c r="H22" s="25">
        <v>1857</v>
      </c>
      <c r="I22" s="25">
        <v>2039</v>
      </c>
      <c r="J22" s="25">
        <v>2042</v>
      </c>
      <c r="K22" s="21">
        <f>(+H22+I22+J22)/3</f>
        <v>1979.3333333333333</v>
      </c>
      <c r="L22" s="26">
        <f t="shared" si="5"/>
        <v>0.44805072600141871</v>
      </c>
      <c r="M22" s="26">
        <f t="shared" si="5"/>
        <v>0.43641484880654768</v>
      </c>
      <c r="N22" s="26">
        <f t="shared" si="5"/>
        <v>0.46614299769667833</v>
      </c>
      <c r="O22" s="22">
        <f t="shared" si="5"/>
        <v>0.44993676789612508</v>
      </c>
      <c r="P22" s="26">
        <f t="shared" si="5"/>
        <v>0.43551780181946537</v>
      </c>
      <c r="Q22" s="26">
        <f t="shared" si="5"/>
        <v>0.42503251842710871</v>
      </c>
      <c r="R22" s="26">
        <f t="shared" si="5"/>
        <v>0.4512218566387286</v>
      </c>
      <c r="S22" s="22">
        <f t="shared" si="5"/>
        <v>0.43704633809928256</v>
      </c>
    </row>
    <row r="23" spans="1:20" ht="24" customHeight="1" x14ac:dyDescent="0.35">
      <c r="A23" s="23"/>
      <c r="B23" s="34"/>
      <c r="C23" s="24" t="s">
        <v>7</v>
      </c>
      <c r="D23" s="15">
        <v>1922</v>
      </c>
      <c r="E23" s="15">
        <v>2417</v>
      </c>
      <c r="F23" s="15">
        <v>2699</v>
      </c>
      <c r="G23" s="21">
        <f>(+D23+E23+F23)/3</f>
        <v>2346</v>
      </c>
      <c r="H23" s="25">
        <v>1922</v>
      </c>
      <c r="I23" s="25">
        <v>2417</v>
      </c>
      <c r="J23" s="25">
        <v>2699</v>
      </c>
      <c r="K23" s="21">
        <f>(+H23+I23+J23)/3</f>
        <v>2346</v>
      </c>
      <c r="L23" s="26">
        <f t="shared" si="5"/>
        <v>0.4637337077946832</v>
      </c>
      <c r="M23" s="26">
        <f t="shared" si="5"/>
        <v>0.51731961234204304</v>
      </c>
      <c r="N23" s="26">
        <f t="shared" si="5"/>
        <v>0.61612142545706905</v>
      </c>
      <c r="O23" s="22">
        <f t="shared" si="5"/>
        <v>0.53328645544845543</v>
      </c>
      <c r="P23" s="26">
        <f t="shared" si="5"/>
        <v>0.45076209752127755</v>
      </c>
      <c r="Q23" s="26">
        <f t="shared" si="5"/>
        <v>0.5038271687289464</v>
      </c>
      <c r="R23" s="26">
        <f t="shared" si="5"/>
        <v>0.59639950590985724</v>
      </c>
      <c r="S23" s="22">
        <f t="shared" si="5"/>
        <v>0.5180081050088835</v>
      </c>
    </row>
    <row r="24" spans="1:20" ht="24" customHeight="1" x14ac:dyDescent="0.35">
      <c r="A24" s="23"/>
      <c r="B24" s="36"/>
      <c r="C24" s="24" t="s">
        <v>8</v>
      </c>
      <c r="D24" s="15">
        <v>27</v>
      </c>
      <c r="E24" s="15">
        <v>9</v>
      </c>
      <c r="F24" s="15">
        <v>33</v>
      </c>
      <c r="G24" s="21">
        <f>(+D24+E24+F24)/3</f>
        <v>23</v>
      </c>
      <c r="H24" s="25">
        <v>27</v>
      </c>
      <c r="I24" s="25">
        <v>9</v>
      </c>
      <c r="J24" s="25">
        <v>33</v>
      </c>
      <c r="K24" s="21">
        <f>(+H24+I24+J24)/3</f>
        <v>23</v>
      </c>
      <c r="L24" s="26">
        <f t="shared" si="5"/>
        <v>6.5144693602791088E-3</v>
      </c>
      <c r="M24" s="26">
        <f t="shared" si="5"/>
        <v>1.9263038937022705E-3</v>
      </c>
      <c r="N24" s="26">
        <f t="shared" si="5"/>
        <v>7.533163038193136E-3</v>
      </c>
      <c r="O24" s="22">
        <f t="shared" si="5"/>
        <v>5.2282985828279952E-3</v>
      </c>
      <c r="P24" s="26">
        <f t="shared" si="5"/>
        <v>6.3322459069066047E-3</v>
      </c>
      <c r="Q24" s="26">
        <f t="shared" si="5"/>
        <v>1.8760631024247073E-3</v>
      </c>
      <c r="R24" s="26">
        <f t="shared" si="5"/>
        <v>7.2920280455818047E-3</v>
      </c>
      <c r="S24" s="22">
        <f t="shared" si="5"/>
        <v>5.0785108334204269E-3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11</v>
      </c>
      <c r="E27" s="15"/>
      <c r="F27" s="15">
        <v>4</v>
      </c>
      <c r="G27" s="21">
        <f>(+D27+E27+F27)/3</f>
        <v>5</v>
      </c>
      <c r="H27" s="25">
        <v>11</v>
      </c>
      <c r="I27" s="25"/>
      <c r="J27" s="25">
        <v>4</v>
      </c>
      <c r="K27" s="21">
        <f>(+H27+I27+J27)/3</f>
        <v>5</v>
      </c>
      <c r="L27" s="26">
        <f>(+D27/D$54)*100</f>
        <v>2.6540430727063037E-3</v>
      </c>
      <c r="M27" s="26"/>
      <c r="N27" s="26">
        <f>(+F27/F$54)*100</f>
        <v>9.1311067129613789E-4</v>
      </c>
      <c r="O27" s="22">
        <f>(+G27/G$54)*100</f>
        <v>1.1365866484408685E-3</v>
      </c>
      <c r="P27" s="26">
        <f>(+H27/H$54)*100</f>
        <v>2.5798038879989867E-3</v>
      </c>
      <c r="Q27" s="26"/>
      <c r="R27" s="26">
        <f>(+J27/J$54)*100</f>
        <v>8.838821873432491E-4</v>
      </c>
      <c r="S27" s="22">
        <f>(+K27/K$54)*100</f>
        <v>1.1040240942218321E-3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375</v>
      </c>
      <c r="E29" s="83">
        <v>397</v>
      </c>
      <c r="F29" s="83">
        <v>412</v>
      </c>
      <c r="G29" s="16">
        <f>(+D29+E29+F29)/3</f>
        <v>394.66666666666669</v>
      </c>
      <c r="H29" s="84">
        <v>343</v>
      </c>
      <c r="I29" s="84">
        <v>413</v>
      </c>
      <c r="J29" s="84">
        <v>401</v>
      </c>
      <c r="K29" s="16">
        <f>(+H29+I29+J29)/3</f>
        <v>385.66666666666669</v>
      </c>
      <c r="L29" s="85">
        <f t="shared" ref="L29:S29" si="6">(+D29/D$54)*100</f>
        <v>9.0478741114987618E-2</v>
      </c>
      <c r="M29" s="85">
        <f t="shared" si="6"/>
        <v>8.4971405088866817E-2</v>
      </c>
      <c r="N29" s="85">
        <f t="shared" si="6"/>
        <v>9.4050399143502189E-2</v>
      </c>
      <c r="O29" s="19">
        <f t="shared" si="6"/>
        <v>8.971457278359922E-2</v>
      </c>
      <c r="P29" s="85">
        <f t="shared" si="6"/>
        <v>8.0442975780332049E-2</v>
      </c>
      <c r="Q29" s="85">
        <f t="shared" si="6"/>
        <v>8.6090451255711575E-2</v>
      </c>
      <c r="R29" s="85">
        <f t="shared" si="6"/>
        <v>8.8609189281160725E-2</v>
      </c>
      <c r="S29" s="19">
        <f t="shared" si="6"/>
        <v>8.5157058467643987E-2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1080</v>
      </c>
      <c r="E31" s="15">
        <v>1163</v>
      </c>
      <c r="F31" s="15">
        <v>1154</v>
      </c>
      <c r="G31" s="16">
        <f>(+D31+E31+F31)/3</f>
        <v>1132.3333333333333</v>
      </c>
      <c r="H31" s="25">
        <v>1229</v>
      </c>
      <c r="I31" s="25">
        <v>1257</v>
      </c>
      <c r="J31" s="25">
        <v>1266</v>
      </c>
      <c r="K31" s="16">
        <f>(+H31+I31+J31)/3</f>
        <v>1250.6666666666667</v>
      </c>
      <c r="L31" s="26">
        <f t="shared" ref="L31:S34" si="7">(+D31/D$54)*100</f>
        <v>0.26057877441116434</v>
      </c>
      <c r="M31" s="26">
        <f t="shared" si="7"/>
        <v>0.24892126981952675</v>
      </c>
      <c r="N31" s="26">
        <f t="shared" si="7"/>
        <v>0.26343242866893574</v>
      </c>
      <c r="O31" s="19">
        <f t="shared" si="7"/>
        <v>0.25739898965024199</v>
      </c>
      <c r="P31" s="26">
        <f t="shared" si="7"/>
        <v>0.28823445257734132</v>
      </c>
      <c r="Q31" s="26">
        <f t="shared" si="7"/>
        <v>0.26202347997198411</v>
      </c>
      <c r="R31" s="26">
        <f t="shared" si="7"/>
        <v>0.27974871229413834</v>
      </c>
      <c r="S31" s="19">
        <f t="shared" si="7"/>
        <v>0.27615322676802095</v>
      </c>
    </row>
    <row r="32" spans="1:20" ht="24" customHeight="1" x14ac:dyDescent="0.35">
      <c r="A32" s="23"/>
      <c r="B32" s="34"/>
      <c r="C32" s="24" t="s">
        <v>53</v>
      </c>
      <c r="D32" s="15">
        <v>285</v>
      </c>
      <c r="E32" s="15">
        <v>311</v>
      </c>
      <c r="F32" s="15">
        <v>310</v>
      </c>
      <c r="G32" s="21">
        <f>(+D32+E32+F32)/3</f>
        <v>302</v>
      </c>
      <c r="H32" s="25">
        <v>489</v>
      </c>
      <c r="I32" s="25">
        <v>498</v>
      </c>
      <c r="J32" s="25">
        <v>503</v>
      </c>
      <c r="K32" s="21">
        <f>(+H32+I32+J32)/3</f>
        <v>496.66666666666669</v>
      </c>
      <c r="L32" s="26">
        <f t="shared" si="7"/>
        <v>6.8763843247390599E-2</v>
      </c>
      <c r="M32" s="26">
        <f t="shared" si="7"/>
        <v>6.6564501215711794E-2</v>
      </c>
      <c r="N32" s="26">
        <f t="shared" si="7"/>
        <v>7.076607702545068E-2</v>
      </c>
      <c r="O32" s="22">
        <f t="shared" si="7"/>
        <v>6.8649833565828447E-2</v>
      </c>
      <c r="P32" s="26">
        <f t="shared" si="7"/>
        <v>0.11468400920286405</v>
      </c>
      <c r="Q32" s="26">
        <f t="shared" si="7"/>
        <v>0.1038088250008338</v>
      </c>
      <c r="R32" s="26">
        <f t="shared" si="7"/>
        <v>0.11114818505841356</v>
      </c>
      <c r="S32" s="22">
        <f t="shared" si="7"/>
        <v>0.10966639335936865</v>
      </c>
    </row>
    <row r="33" spans="1:20" ht="24" customHeight="1" x14ac:dyDescent="0.35">
      <c r="A33" s="23"/>
      <c r="B33" s="34"/>
      <c r="C33" s="24" t="s">
        <v>54</v>
      </c>
      <c r="D33" s="15">
        <v>432</v>
      </c>
      <c r="E33" s="15">
        <v>465</v>
      </c>
      <c r="F33" s="15">
        <v>448</v>
      </c>
      <c r="G33" s="21">
        <f>(+D33+E33+F33)/3</f>
        <v>448.33333333333331</v>
      </c>
      <c r="H33" s="25">
        <v>332</v>
      </c>
      <c r="I33" s="25">
        <v>340</v>
      </c>
      <c r="J33" s="25">
        <v>354</v>
      </c>
      <c r="K33" s="21">
        <f>(+H33+I33+J33)/3</f>
        <v>342</v>
      </c>
      <c r="L33" s="26">
        <f t="shared" si="7"/>
        <v>0.10423150976446574</v>
      </c>
      <c r="M33" s="26">
        <f t="shared" si="7"/>
        <v>9.9525701174617315E-2</v>
      </c>
      <c r="N33" s="26">
        <f t="shared" si="7"/>
        <v>0.10226839518516742</v>
      </c>
      <c r="O33" s="22">
        <f t="shared" si="7"/>
        <v>0.10191393614353118</v>
      </c>
      <c r="P33" s="26">
        <f t="shared" si="7"/>
        <v>7.7863171892333063E-2</v>
      </c>
      <c r="Q33" s="26">
        <f t="shared" si="7"/>
        <v>7.0873494980488935E-2</v>
      </c>
      <c r="R33" s="26">
        <f t="shared" si="7"/>
        <v>7.8223573579877539E-2</v>
      </c>
      <c r="S33" s="22">
        <f t="shared" si="7"/>
        <v>7.5515248044773303E-2</v>
      </c>
    </row>
    <row r="34" spans="1:20" ht="24" customHeight="1" x14ac:dyDescent="0.35">
      <c r="A34" s="23"/>
      <c r="B34" s="34"/>
      <c r="C34" s="24" t="s">
        <v>55</v>
      </c>
      <c r="D34" s="15">
        <v>363</v>
      </c>
      <c r="E34" s="15">
        <v>387</v>
      </c>
      <c r="F34" s="15">
        <v>396</v>
      </c>
      <c r="G34" s="21">
        <f>(+D34+E34+F34)/3</f>
        <v>382</v>
      </c>
      <c r="H34" s="25">
        <v>408</v>
      </c>
      <c r="I34" s="25">
        <v>419</v>
      </c>
      <c r="J34" s="25">
        <v>409</v>
      </c>
      <c r="K34" s="21">
        <f>(+H34+I34+J34)/3</f>
        <v>412</v>
      </c>
      <c r="L34" s="26">
        <f t="shared" si="7"/>
        <v>8.7583421399308026E-2</v>
      </c>
      <c r="M34" s="26">
        <f t="shared" si="7"/>
        <v>8.283106742919763E-2</v>
      </c>
      <c r="N34" s="26">
        <f t="shared" si="7"/>
        <v>9.0397956458317635E-2</v>
      </c>
      <c r="O34" s="22">
        <f t="shared" si="7"/>
        <v>8.6835219940882349E-2</v>
      </c>
      <c r="P34" s="26">
        <f t="shared" si="7"/>
        <v>9.5687271482144232E-2</v>
      </c>
      <c r="Q34" s="26">
        <f t="shared" si="7"/>
        <v>8.7341159990661374E-2</v>
      </c>
      <c r="R34" s="26">
        <f t="shared" si="7"/>
        <v>9.037695365584722E-2</v>
      </c>
      <c r="S34" s="22">
        <f t="shared" si="7"/>
        <v>9.0971585363878948E-2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2010</v>
      </c>
      <c r="E36" s="83">
        <v>1877</v>
      </c>
      <c r="F36" s="83">
        <v>2060</v>
      </c>
      <c r="G36" s="16">
        <f>(+D36+E36+F36)/3</f>
        <v>1982.3333333333333</v>
      </c>
      <c r="H36" s="84">
        <v>2341</v>
      </c>
      <c r="I36" s="84">
        <v>2612</v>
      </c>
      <c r="J36" s="84">
        <v>2669</v>
      </c>
      <c r="K36" s="16">
        <f>(+H36+I36+J36)/3</f>
        <v>2540.6666666666665</v>
      </c>
      <c r="L36" s="85">
        <f t="shared" ref="L36:S36" si="8">(+D36/D$54)*100</f>
        <v>0.48496605237633372</v>
      </c>
      <c r="M36" s="85">
        <f t="shared" si="8"/>
        <v>0.40174137871990684</v>
      </c>
      <c r="N36" s="85">
        <f t="shared" si="8"/>
        <v>0.47025199571751097</v>
      </c>
      <c r="O36" s="19">
        <f t="shared" si="8"/>
        <v>0.45061871988518959</v>
      </c>
      <c r="P36" s="85">
        <f t="shared" si="8"/>
        <v>0.54902917289142072</v>
      </c>
      <c r="Q36" s="85">
        <f t="shared" si="8"/>
        <v>0.54447520261481497</v>
      </c>
      <c r="R36" s="85">
        <f t="shared" si="8"/>
        <v>0.58977038950478289</v>
      </c>
      <c r="S36" s="19">
        <f t="shared" si="8"/>
        <v>0.56099144307725357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26</v>
      </c>
      <c r="D40" s="15">
        <v>221</v>
      </c>
      <c r="E40" s="15">
        <v>101</v>
      </c>
      <c r="F40" s="15">
        <v>56</v>
      </c>
      <c r="G40" s="16">
        <f t="shared" ref="G40:G42" si="9">(+D40+E40+F40)/3</f>
        <v>126</v>
      </c>
      <c r="H40" s="25">
        <v>242</v>
      </c>
      <c r="I40" s="25">
        <v>318</v>
      </c>
      <c r="J40" s="25">
        <v>0</v>
      </c>
      <c r="K40" s="16">
        <f t="shared" ref="K40:K42" si="10">(+H40+I40+J40)/3</f>
        <v>186.66666666666666</v>
      </c>
      <c r="L40" s="26">
        <f t="shared" ref="L40:S40" si="11">(+D40/D$54)*100</f>
        <v>5.3322138097099375E-2</v>
      </c>
      <c r="M40" s="26">
        <f t="shared" si="11"/>
        <v>2.1617410362658813E-2</v>
      </c>
      <c r="N40" s="26">
        <f t="shared" si="11"/>
        <v>1.2783549398145928E-2</v>
      </c>
      <c r="O40" s="19">
        <f t="shared" si="11"/>
        <v>2.8641983540709886E-2</v>
      </c>
      <c r="P40" s="26">
        <f t="shared" si="11"/>
        <v>5.6755685535977714E-2</v>
      </c>
      <c r="Q40" s="26">
        <f t="shared" si="11"/>
        <v>6.628756295233966E-2</v>
      </c>
      <c r="R40" s="26">
        <f t="shared" si="11"/>
        <v>0</v>
      </c>
      <c r="S40" s="19">
        <f t="shared" si="11"/>
        <v>4.1216899517615056E-2</v>
      </c>
    </row>
    <row r="41" spans="1:20" ht="24" customHeight="1" x14ac:dyDescent="0.35">
      <c r="A41" s="23"/>
      <c r="B41" s="23"/>
      <c r="C41" s="24" t="s">
        <v>27</v>
      </c>
      <c r="D41" s="15"/>
      <c r="E41" s="15"/>
      <c r="F41" s="15"/>
      <c r="G41" s="21">
        <f t="shared" si="9"/>
        <v>0</v>
      </c>
      <c r="H41" s="25"/>
      <c r="I41" s="25"/>
      <c r="J41" s="25"/>
      <c r="K41" s="21">
        <f t="shared" si="10"/>
        <v>0</v>
      </c>
      <c r="L41" s="26"/>
      <c r="M41" s="26"/>
      <c r="N41" s="26"/>
      <c r="O41" s="22">
        <f>(+G41/G$54)*100</f>
        <v>0</v>
      </c>
      <c r="P41" s="26"/>
      <c r="Q41" s="26"/>
      <c r="R41" s="26"/>
      <c r="S41" s="22">
        <f>(+K41/K$54)*100</f>
        <v>0</v>
      </c>
    </row>
    <row r="42" spans="1:20" ht="24" customHeight="1" x14ac:dyDescent="0.35">
      <c r="A42" s="23"/>
      <c r="B42" s="23"/>
      <c r="C42" s="24" t="s">
        <v>19</v>
      </c>
      <c r="D42" s="15">
        <v>221</v>
      </c>
      <c r="E42" s="15">
        <v>101</v>
      </c>
      <c r="F42" s="15">
        <v>56</v>
      </c>
      <c r="G42" s="21">
        <f t="shared" si="9"/>
        <v>126</v>
      </c>
      <c r="H42" s="25">
        <v>242</v>
      </c>
      <c r="I42" s="25">
        <v>318</v>
      </c>
      <c r="J42" s="25"/>
      <c r="K42" s="21">
        <f t="shared" si="10"/>
        <v>186.66666666666666</v>
      </c>
      <c r="L42" s="26">
        <f>(+D42/D$54)*100</f>
        <v>5.3322138097099375E-2</v>
      </c>
      <c r="M42" s="26">
        <f>(+E42/E$54)*100</f>
        <v>2.1617410362658813E-2</v>
      </c>
      <c r="N42" s="26">
        <f>(+F42/F$54)*100</f>
        <v>1.2783549398145928E-2</v>
      </c>
      <c r="O42" s="22">
        <f>(+G42/G$54)*100</f>
        <v>2.8641983540709886E-2</v>
      </c>
      <c r="P42" s="26">
        <f>(+H42/H$54)*100</f>
        <v>5.6755685535977714E-2</v>
      </c>
      <c r="Q42" s="26">
        <f>(+I42/I$54)*100</f>
        <v>6.628756295233966E-2</v>
      </c>
      <c r="R42" s="26"/>
      <c r="S42" s="22">
        <f>(+K42/K$54)*100</f>
        <v>4.1216899517615056E-2</v>
      </c>
      <c r="T42" s="73"/>
    </row>
    <row r="43" spans="1:20" ht="24" customHeight="1" x14ac:dyDescent="0.35">
      <c r="A43" s="81" t="s">
        <v>38</v>
      </c>
      <c r="B43" s="81"/>
      <c r="C43" s="89" t="s">
        <v>81</v>
      </c>
      <c r="D43" s="83"/>
      <c r="E43" s="83"/>
      <c r="F43" s="83"/>
      <c r="G43" s="21"/>
      <c r="H43" s="84"/>
      <c r="I43" s="84"/>
      <c r="J43" s="90"/>
      <c r="K43" s="21"/>
      <c r="L43" s="85"/>
      <c r="M43" s="85"/>
      <c r="N43" s="91"/>
      <c r="O43" s="22"/>
      <c r="P43" s="85"/>
      <c r="Q43" s="85"/>
      <c r="R43" s="91"/>
      <c r="S43" s="22"/>
      <c r="T43" s="73"/>
    </row>
    <row r="44" spans="1:20" ht="24" customHeight="1" x14ac:dyDescent="0.35">
      <c r="A44" s="81"/>
      <c r="B44" s="81"/>
      <c r="C44" s="89" t="s">
        <v>180</v>
      </c>
      <c r="D44" s="83">
        <v>148</v>
      </c>
      <c r="E44" s="83">
        <v>150</v>
      </c>
      <c r="F44" s="83">
        <v>152</v>
      </c>
      <c r="G44" s="16">
        <f>(+D44+E44+F44)/3</f>
        <v>150</v>
      </c>
      <c r="H44" s="84">
        <v>247</v>
      </c>
      <c r="I44" s="84">
        <v>272</v>
      </c>
      <c r="J44" s="90">
        <v>266</v>
      </c>
      <c r="K44" s="16">
        <f>(+H44+I44+J44)/3</f>
        <v>261.66666666666669</v>
      </c>
      <c r="L44" s="85">
        <f t="shared" ref="L44:S44" si="12">(+D44/D$54)*100</f>
        <v>3.5708943160048447E-2</v>
      </c>
      <c r="M44" s="85">
        <f t="shared" si="12"/>
        <v>3.2105064895037845E-2</v>
      </c>
      <c r="N44" s="91">
        <f t="shared" si="12"/>
        <v>3.4698205509253233E-2</v>
      </c>
      <c r="O44" s="19">
        <f t="shared" si="12"/>
        <v>3.4097599453226053E-2</v>
      </c>
      <c r="P44" s="85">
        <f t="shared" si="12"/>
        <v>5.7928323666886342E-2</v>
      </c>
      <c r="Q44" s="85">
        <f t="shared" si="12"/>
        <v>5.6698795984391148E-2</v>
      </c>
      <c r="R44" s="91">
        <f t="shared" si="12"/>
        <v>5.8778165458326065E-2</v>
      </c>
      <c r="S44" s="19">
        <f t="shared" si="12"/>
        <v>5.7777260930942542E-2</v>
      </c>
      <c r="T44" s="73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346</v>
      </c>
      <c r="E46" s="15">
        <v>272</v>
      </c>
      <c r="F46" s="15">
        <v>244</v>
      </c>
      <c r="G46" s="16">
        <f t="shared" ref="G46" si="13">(+D46+E46+F46)/3</f>
        <v>287.33333333333331</v>
      </c>
      <c r="H46" s="25">
        <v>347</v>
      </c>
      <c r="I46" s="25">
        <v>535</v>
      </c>
      <c r="J46" s="25">
        <v>465</v>
      </c>
      <c r="K46" s="16">
        <f t="shared" ref="K46" si="14">(+H46+I46+J46)/3</f>
        <v>449</v>
      </c>
      <c r="L46" s="26">
        <f t="shared" ref="L46:S46" si="15">(+D46/D$54)*100</f>
        <v>8.3481718468761915E-2</v>
      </c>
      <c r="M46" s="26">
        <f t="shared" si="15"/>
        <v>5.8217184343001951E-2</v>
      </c>
      <c r="N46" s="26">
        <f t="shared" si="15"/>
        <v>5.5699750949064403E-2</v>
      </c>
      <c r="O46" s="19">
        <f t="shared" si="15"/>
        <v>6.5315846063735236E-2</v>
      </c>
      <c r="P46" s="26">
        <f t="shared" si="15"/>
        <v>8.138108628505894E-2</v>
      </c>
      <c r="Q46" s="26">
        <f t="shared" si="15"/>
        <v>0.11152152886635761</v>
      </c>
      <c r="R46" s="26">
        <f t="shared" si="15"/>
        <v>0.1027513042786527</v>
      </c>
      <c r="S46" s="19">
        <f t="shared" si="15"/>
        <v>9.9141363661120516E-2</v>
      </c>
      <c r="T46" s="73"/>
    </row>
    <row r="47" spans="1:20" ht="24" customHeight="1" x14ac:dyDescent="0.35">
      <c r="A47" s="81" t="s">
        <v>44</v>
      </c>
      <c r="B47" s="81"/>
      <c r="C47" s="82" t="s">
        <v>78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79</v>
      </c>
      <c r="D48" s="83">
        <v>3</v>
      </c>
      <c r="E48" s="83">
        <v>12</v>
      </c>
      <c r="F48" s="83">
        <v>10</v>
      </c>
      <c r="G48" s="16">
        <f t="shared" ref="G48:G53" si="16">(+D48+E48+F48)/3</f>
        <v>8.3333333333333339</v>
      </c>
      <c r="H48" s="84">
        <v>2</v>
      </c>
      <c r="I48" s="84">
        <v>10</v>
      </c>
      <c r="J48" s="84">
        <v>5</v>
      </c>
      <c r="K48" s="16">
        <f t="shared" ref="K48:K53" si="17">(+H48+I48+J48)/3</f>
        <v>5.666666666666667</v>
      </c>
      <c r="L48" s="85">
        <f t="shared" ref="L48:S49" si="18">(+D48/D$54)*100</f>
        <v>7.2382992891990101E-4</v>
      </c>
      <c r="M48" s="85">
        <f t="shared" si="18"/>
        <v>2.568405191603027E-3</v>
      </c>
      <c r="N48" s="91">
        <f t="shared" si="18"/>
        <v>2.2827766782403443E-3</v>
      </c>
      <c r="O48" s="19">
        <f t="shared" si="18"/>
        <v>1.8943110807347809E-3</v>
      </c>
      <c r="P48" s="85">
        <f t="shared" si="18"/>
        <v>4.6905525236345209E-4</v>
      </c>
      <c r="Q48" s="85">
        <f t="shared" si="18"/>
        <v>2.0845145582496748E-3</v>
      </c>
      <c r="R48" s="85">
        <f t="shared" si="18"/>
        <v>1.1048527341790612E-3</v>
      </c>
      <c r="S48" s="19">
        <f t="shared" si="18"/>
        <v>1.2512273067847429E-3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6"/>
        <v>0</v>
      </c>
      <c r="H49" s="25">
        <v>0</v>
      </c>
      <c r="I49" s="25">
        <v>0</v>
      </c>
      <c r="J49" s="25">
        <v>0</v>
      </c>
      <c r="K49" s="16">
        <f t="shared" si="17"/>
        <v>0</v>
      </c>
      <c r="L49" s="26">
        <f t="shared" si="18"/>
        <v>0</v>
      </c>
      <c r="M49" s="26">
        <f t="shared" si="18"/>
        <v>0</v>
      </c>
      <c r="N49" s="26">
        <f t="shared" si="18"/>
        <v>0</v>
      </c>
      <c r="O49" s="19">
        <f t="shared" si="18"/>
        <v>0</v>
      </c>
      <c r="P49" s="26">
        <f t="shared" si="18"/>
        <v>0</v>
      </c>
      <c r="Q49" s="26">
        <f t="shared" si="18"/>
        <v>0</v>
      </c>
      <c r="R49" s="26">
        <f t="shared" si="18"/>
        <v>0</v>
      </c>
      <c r="S49" s="19">
        <f t="shared" si="18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 t="shared" si="16"/>
        <v>0</v>
      </c>
      <c r="H50" s="25"/>
      <c r="I50" s="25"/>
      <c r="J50" s="25"/>
      <c r="K50" s="21">
        <f t="shared" si="17"/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 t="shared" si="16"/>
        <v>0</v>
      </c>
      <c r="H51" s="25"/>
      <c r="I51" s="25"/>
      <c r="J51" s="25"/>
      <c r="K51" s="21">
        <f t="shared" si="17"/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 t="shared" si="16"/>
        <v>0</v>
      </c>
      <c r="H52" s="25"/>
      <c r="I52" s="25"/>
      <c r="J52" s="25"/>
      <c r="K52" s="21">
        <f t="shared" si="17"/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206</v>
      </c>
      <c r="E53" s="94">
        <v>216</v>
      </c>
      <c r="F53" s="94">
        <v>190</v>
      </c>
      <c r="G53" s="67">
        <f t="shared" si="16"/>
        <v>204</v>
      </c>
      <c r="H53" s="84">
        <v>293</v>
      </c>
      <c r="I53" s="84">
        <v>304</v>
      </c>
      <c r="J53" s="84">
        <v>262</v>
      </c>
      <c r="K53" s="67">
        <f t="shared" si="17"/>
        <v>286.33333333333331</v>
      </c>
      <c r="L53" s="85">
        <f>(+D53/D$54)*100</f>
        <v>4.9702988452499867E-2</v>
      </c>
      <c r="M53" s="85">
        <f>(+E53/E$54)*100</f>
        <v>4.6231293448854488E-2</v>
      </c>
      <c r="N53" s="85">
        <f>(+F53/F$54)*100</f>
        <v>4.3372756886566541E-2</v>
      </c>
      <c r="O53" s="68">
        <f>(+G53/G$54)*100</f>
        <v>4.637273525638743E-2</v>
      </c>
      <c r="P53" s="85">
        <f>(+H53/H$54)*100</f>
        <v>6.8716594471245743E-2</v>
      </c>
      <c r="Q53" s="85">
        <f>(+I53/I$54)*100</f>
        <v>6.3369242570790116E-2</v>
      </c>
      <c r="R53" s="85">
        <f>(+J53/J$54)*100</f>
        <v>5.789428327098281E-2</v>
      </c>
      <c r="S53" s="68">
        <f>(+K53/K$54)*100</f>
        <v>6.3223779795770235E-2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9">+D9+D14+D20+D16+D21+D31+D38+D36+D40+D44+D48+D46+D49+D53+D29</f>
        <v>414462</v>
      </c>
      <c r="E54" s="46">
        <f t="shared" si="19"/>
        <v>467216</v>
      </c>
      <c r="F54" s="46">
        <f t="shared" si="19"/>
        <v>438063</v>
      </c>
      <c r="G54" s="70">
        <f t="shared" si="19"/>
        <v>439913.66666666663</v>
      </c>
      <c r="H54" s="46">
        <f t="shared" si="19"/>
        <v>426389</v>
      </c>
      <c r="I54" s="46">
        <f t="shared" si="19"/>
        <v>479728</v>
      </c>
      <c r="J54" s="46">
        <f t="shared" si="19"/>
        <v>452549</v>
      </c>
      <c r="K54" s="70">
        <f t="shared" si="19"/>
        <v>452888.6666666668</v>
      </c>
      <c r="L54" s="71">
        <f t="shared" si="19"/>
        <v>100</v>
      </c>
      <c r="M54" s="71">
        <f t="shared" si="19"/>
        <v>100</v>
      </c>
      <c r="N54" s="71">
        <f t="shared" si="19"/>
        <v>99.999999999999986</v>
      </c>
      <c r="O54" s="72">
        <f t="shared" si="19"/>
        <v>100.00000000000001</v>
      </c>
      <c r="P54" s="71">
        <f t="shared" si="19"/>
        <v>100.00000000000001</v>
      </c>
      <c r="Q54" s="71">
        <f t="shared" si="19"/>
        <v>100</v>
      </c>
      <c r="R54" s="71">
        <f t="shared" si="19"/>
        <v>99.999999999999986</v>
      </c>
      <c r="S54" s="72">
        <f t="shared" si="19"/>
        <v>99.999999999999986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103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34467</v>
      </c>
      <c r="E9" s="15">
        <v>37931</v>
      </c>
      <c r="F9" s="15">
        <v>37953</v>
      </c>
      <c r="G9" s="16">
        <f t="shared" ref="G9:G16" si="0">(+D9+E9+F9)/3</f>
        <v>36783.666666666664</v>
      </c>
      <c r="H9" s="17">
        <v>35800</v>
      </c>
      <c r="I9" s="17">
        <v>39773</v>
      </c>
      <c r="J9" s="17">
        <v>40081</v>
      </c>
      <c r="K9" s="16">
        <f t="shared" ref="K9:K16" si="1">(+H9+I9+J9)/3</f>
        <v>38551.333333333336</v>
      </c>
      <c r="L9" s="18">
        <f t="shared" ref="L9:S16" si="2">(+D9/D$54)*100</f>
        <v>58.551625726225666</v>
      </c>
      <c r="M9" s="18">
        <f t="shared" si="2"/>
        <v>62.518130274261608</v>
      </c>
      <c r="N9" s="18">
        <f t="shared" si="2"/>
        <v>62.037006767138514</v>
      </c>
      <c r="O9" s="19">
        <f t="shared" si="2"/>
        <v>61.063215210606693</v>
      </c>
      <c r="P9" s="18">
        <f t="shared" si="2"/>
        <v>59.119808438609532</v>
      </c>
      <c r="Q9" s="18">
        <f t="shared" si="2"/>
        <v>62.315707011359187</v>
      </c>
      <c r="R9" s="18">
        <f t="shared" si="2"/>
        <v>62.351824772097942</v>
      </c>
      <c r="S9" s="19">
        <f t="shared" si="2"/>
        <v>61.302223023184311</v>
      </c>
      <c r="T9" s="51"/>
    </row>
    <row r="10" spans="1:20" ht="24" customHeight="1" x14ac:dyDescent="0.35">
      <c r="A10" s="13"/>
      <c r="B10" s="13"/>
      <c r="C10" s="20" t="s">
        <v>73</v>
      </c>
      <c r="D10" s="15">
        <v>33520</v>
      </c>
      <c r="E10" s="15">
        <v>37198</v>
      </c>
      <c r="F10" s="15">
        <v>37315</v>
      </c>
      <c r="G10" s="21">
        <f t="shared" si="0"/>
        <v>36011</v>
      </c>
      <c r="H10" s="17">
        <v>33520</v>
      </c>
      <c r="I10" s="17">
        <v>37198</v>
      </c>
      <c r="J10" s="17">
        <v>37315</v>
      </c>
      <c r="K10" s="21">
        <f t="shared" si="1"/>
        <v>36011</v>
      </c>
      <c r="L10" s="18">
        <f t="shared" si="2"/>
        <v>56.94288723541603</v>
      </c>
      <c r="M10" s="18">
        <f t="shared" si="2"/>
        <v>61.309994725738392</v>
      </c>
      <c r="N10" s="18">
        <f t="shared" si="2"/>
        <v>60.994148223217493</v>
      </c>
      <c r="O10" s="22">
        <f t="shared" si="2"/>
        <v>59.780539631244608</v>
      </c>
      <c r="P10" s="18">
        <f t="shared" si="2"/>
        <v>55.354636281066796</v>
      </c>
      <c r="Q10" s="18">
        <f t="shared" si="2"/>
        <v>58.28123775949863</v>
      </c>
      <c r="R10" s="18">
        <f t="shared" si="2"/>
        <v>58.048909492548461</v>
      </c>
      <c r="S10" s="22">
        <f t="shared" si="2"/>
        <v>57.262723812956494</v>
      </c>
    </row>
    <row r="11" spans="1:20" ht="24" customHeight="1" x14ac:dyDescent="0.35">
      <c r="A11" s="13"/>
      <c r="B11" s="13"/>
      <c r="C11" s="20" t="s">
        <v>74</v>
      </c>
      <c r="D11" s="15">
        <v>39</v>
      </c>
      <c r="E11" s="15">
        <v>41</v>
      </c>
      <c r="F11" s="15">
        <v>44</v>
      </c>
      <c r="G11" s="21">
        <f t="shared" si="0"/>
        <v>41.333333333333336</v>
      </c>
      <c r="H11" s="17">
        <v>24</v>
      </c>
      <c r="I11" s="17">
        <v>23</v>
      </c>
      <c r="J11" s="17">
        <v>24</v>
      </c>
      <c r="K11" s="21">
        <f t="shared" si="1"/>
        <v>23.666666666666668</v>
      </c>
      <c r="L11" s="18">
        <f t="shared" si="2"/>
        <v>6.6252165936194068E-2</v>
      </c>
      <c r="M11" s="18">
        <f t="shared" si="2"/>
        <v>6.7576476793248949E-2</v>
      </c>
      <c r="N11" s="18">
        <f t="shared" si="2"/>
        <v>7.192127889110464E-2</v>
      </c>
      <c r="O11" s="22">
        <f t="shared" si="2"/>
        <v>6.8615949888222422E-2</v>
      </c>
      <c r="P11" s="18">
        <f t="shared" si="2"/>
        <v>3.9633391132028732E-2</v>
      </c>
      <c r="Q11" s="18">
        <f t="shared" si="2"/>
        <v>3.6036036036036036E-2</v>
      </c>
      <c r="R11" s="18">
        <f t="shared" si="2"/>
        <v>3.7335490495006375E-2</v>
      </c>
      <c r="S11" s="22">
        <f t="shared" si="2"/>
        <v>3.763343969638825E-2</v>
      </c>
    </row>
    <row r="12" spans="1:20" ht="24" customHeight="1" x14ac:dyDescent="0.35">
      <c r="A12" s="13"/>
      <c r="B12" s="13"/>
      <c r="C12" s="20" t="s">
        <v>75</v>
      </c>
      <c r="D12" s="15">
        <v>908</v>
      </c>
      <c r="E12" s="15">
        <v>692</v>
      </c>
      <c r="F12" s="15">
        <v>594</v>
      </c>
      <c r="G12" s="21">
        <f t="shared" si="0"/>
        <v>731.33333333333337</v>
      </c>
      <c r="H12" s="17">
        <v>2256</v>
      </c>
      <c r="I12" s="17">
        <v>2552</v>
      </c>
      <c r="J12" s="17">
        <v>2742</v>
      </c>
      <c r="K12" s="21">
        <f t="shared" si="1"/>
        <v>2516.6666666666665</v>
      </c>
      <c r="L12" s="18">
        <f t="shared" si="2"/>
        <v>1.5424863248734413</v>
      </c>
      <c r="M12" s="18">
        <f t="shared" si="2"/>
        <v>1.1405590717299579</v>
      </c>
      <c r="N12" s="18">
        <f t="shared" si="2"/>
        <v>0.97093726502991284</v>
      </c>
      <c r="O12" s="22">
        <f t="shared" si="2"/>
        <v>1.2140596294738708</v>
      </c>
      <c r="P12" s="18">
        <f t="shared" si="2"/>
        <v>3.7255387664107014</v>
      </c>
      <c r="Q12" s="18">
        <f t="shared" si="2"/>
        <v>3.9984332158245199</v>
      </c>
      <c r="R12" s="18">
        <f t="shared" si="2"/>
        <v>4.2655797890544784</v>
      </c>
      <c r="S12" s="22">
        <f t="shared" si="2"/>
        <v>4.0018657705314258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17107</v>
      </c>
      <c r="E13" s="29">
        <v>16324</v>
      </c>
      <c r="F13" s="29">
        <v>16293</v>
      </c>
      <c r="G13" s="16">
        <f t="shared" si="0"/>
        <v>16574.666666666668</v>
      </c>
      <c r="H13" s="30">
        <v>17107</v>
      </c>
      <c r="I13" s="30">
        <v>16324</v>
      </c>
      <c r="J13" s="30">
        <v>16293</v>
      </c>
      <c r="K13" s="16">
        <f t="shared" si="1"/>
        <v>16574.666666666668</v>
      </c>
      <c r="L13" s="31">
        <f t="shared" si="2"/>
        <v>29.06091801719159</v>
      </c>
      <c r="M13" s="31">
        <f t="shared" si="2"/>
        <v>26.905327004219409</v>
      </c>
      <c r="N13" s="31">
        <f t="shared" si="2"/>
        <v>26.632122658472003</v>
      </c>
      <c r="O13" s="19">
        <f t="shared" si="2"/>
        <v>27.514995905177187</v>
      </c>
      <c r="P13" s="31">
        <f t="shared" si="2"/>
        <v>28.250350920650646</v>
      </c>
      <c r="Q13" s="31">
        <f t="shared" si="2"/>
        <v>25.576184880532704</v>
      </c>
      <c r="R13" s="31">
        <f t="shared" si="2"/>
        <v>25.346131109797454</v>
      </c>
      <c r="S13" s="19">
        <f t="shared" si="2"/>
        <v>26.356128950186047</v>
      </c>
      <c r="T13" s="51"/>
    </row>
    <row r="14" spans="1:20" ht="24" customHeight="1" x14ac:dyDescent="0.35">
      <c r="A14" s="27"/>
      <c r="B14" s="27"/>
      <c r="C14" s="32" t="s">
        <v>6</v>
      </c>
      <c r="D14" s="29">
        <v>8598</v>
      </c>
      <c r="E14" s="29">
        <v>7683</v>
      </c>
      <c r="F14" s="29">
        <v>7888</v>
      </c>
      <c r="G14" s="21">
        <f t="shared" si="0"/>
        <v>8056.333333333333</v>
      </c>
      <c r="H14" s="30">
        <v>8598</v>
      </c>
      <c r="I14" s="30">
        <v>7683</v>
      </c>
      <c r="J14" s="30">
        <v>7888</v>
      </c>
      <c r="K14" s="21">
        <f t="shared" si="1"/>
        <v>8056.333333333333</v>
      </c>
      <c r="L14" s="31">
        <f t="shared" si="2"/>
        <v>14.606054428702478</v>
      </c>
      <c r="M14" s="31">
        <f t="shared" si="2"/>
        <v>12.66317246835443</v>
      </c>
      <c r="N14" s="31">
        <f t="shared" si="2"/>
        <v>12.893523815750759</v>
      </c>
      <c r="O14" s="22">
        <f t="shared" si="2"/>
        <v>13.374023329422963</v>
      </c>
      <c r="P14" s="31">
        <f t="shared" si="2"/>
        <v>14.198662373049295</v>
      </c>
      <c r="Q14" s="31">
        <f t="shared" si="2"/>
        <v>12.037602820211516</v>
      </c>
      <c r="R14" s="31">
        <f t="shared" si="2"/>
        <v>12.270931209358762</v>
      </c>
      <c r="S14" s="22">
        <f t="shared" si="2"/>
        <v>12.810740901718415</v>
      </c>
    </row>
    <row r="15" spans="1:20" ht="24" customHeight="1" x14ac:dyDescent="0.35">
      <c r="A15" s="27"/>
      <c r="B15" s="27"/>
      <c r="C15" s="32" t="s">
        <v>7</v>
      </c>
      <c r="D15" s="29">
        <v>4947</v>
      </c>
      <c r="E15" s="29">
        <v>5091</v>
      </c>
      <c r="F15" s="29">
        <v>4955</v>
      </c>
      <c r="G15" s="21">
        <f t="shared" si="0"/>
        <v>4997.666666666667</v>
      </c>
      <c r="H15" s="30">
        <v>4947</v>
      </c>
      <c r="I15" s="30">
        <v>5091</v>
      </c>
      <c r="J15" s="30">
        <v>4955</v>
      </c>
      <c r="K15" s="21">
        <f t="shared" si="1"/>
        <v>4997.666666666667</v>
      </c>
      <c r="L15" s="31">
        <f t="shared" si="2"/>
        <v>8.4038324329833873</v>
      </c>
      <c r="M15" s="31">
        <f t="shared" si="2"/>
        <v>8.3910205696202524</v>
      </c>
      <c r="N15" s="31">
        <f t="shared" si="2"/>
        <v>8.0993167478505352</v>
      </c>
      <c r="O15" s="22">
        <f t="shared" si="2"/>
        <v>8.2964430376945053</v>
      </c>
      <c r="P15" s="31">
        <f t="shared" si="2"/>
        <v>8.1694327470894219</v>
      </c>
      <c r="Q15" s="31">
        <f t="shared" si="2"/>
        <v>7.9764982373678031</v>
      </c>
      <c r="R15" s="31">
        <f t="shared" si="2"/>
        <v>7.7082231417815255</v>
      </c>
      <c r="S15" s="22">
        <f t="shared" si="2"/>
        <v>7.9470163572950554</v>
      </c>
    </row>
    <row r="16" spans="1:20" ht="24" customHeight="1" x14ac:dyDescent="0.35">
      <c r="A16" s="27"/>
      <c r="B16" s="27"/>
      <c r="C16" s="32" t="s">
        <v>8</v>
      </c>
      <c r="D16" s="29">
        <v>3562</v>
      </c>
      <c r="E16" s="29">
        <v>3550</v>
      </c>
      <c r="F16" s="29">
        <v>3450</v>
      </c>
      <c r="G16" s="21">
        <f t="shared" si="0"/>
        <v>3520.6666666666665</v>
      </c>
      <c r="H16" s="30">
        <v>3562</v>
      </c>
      <c r="I16" s="30">
        <v>3550</v>
      </c>
      <c r="J16" s="30">
        <v>3450</v>
      </c>
      <c r="K16" s="21">
        <f t="shared" si="1"/>
        <v>3520.6666666666665</v>
      </c>
      <c r="L16" s="31">
        <f t="shared" si="2"/>
        <v>6.0510311555057248</v>
      </c>
      <c r="M16" s="31">
        <f t="shared" si="2"/>
        <v>5.8511339662447259</v>
      </c>
      <c r="N16" s="31">
        <f t="shared" si="2"/>
        <v>5.6392820948707056</v>
      </c>
      <c r="O16" s="22">
        <f t="shared" si="2"/>
        <v>5.8445295380597182</v>
      </c>
      <c r="P16" s="31">
        <f t="shared" si="2"/>
        <v>5.8822558005119312</v>
      </c>
      <c r="Q16" s="31">
        <f t="shared" si="2"/>
        <v>5.5620838229533884</v>
      </c>
      <c r="R16" s="31">
        <f t="shared" si="2"/>
        <v>5.3669767586571666</v>
      </c>
      <c r="S16" s="22">
        <f t="shared" si="2"/>
        <v>5.5983716911725718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3357</v>
      </c>
      <c r="E18" s="29">
        <v>3325</v>
      </c>
      <c r="F18" s="29">
        <v>3194</v>
      </c>
      <c r="G18" s="21">
        <f>(+D18+E18+F18)/3</f>
        <v>3292</v>
      </c>
      <c r="H18" s="30">
        <v>3357</v>
      </c>
      <c r="I18" s="30">
        <v>3325</v>
      </c>
      <c r="J18" s="30">
        <v>3194</v>
      </c>
      <c r="K18" s="21">
        <f>(+H18+I18+J18)/3</f>
        <v>3292</v>
      </c>
      <c r="L18" s="31">
        <f t="shared" ref="L18:S19" si="3">(+D18/D$54)*100</f>
        <v>5.7027825909693197</v>
      </c>
      <c r="M18" s="31">
        <f t="shared" si="3"/>
        <v>5.4802874472573846</v>
      </c>
      <c r="N18" s="31">
        <f t="shared" si="3"/>
        <v>5.2208310176860966</v>
      </c>
      <c r="O18" s="22">
        <f t="shared" si="3"/>
        <v>5.4649283959361652</v>
      </c>
      <c r="P18" s="31">
        <f t="shared" si="3"/>
        <v>5.5437205845925197</v>
      </c>
      <c r="Q18" s="31">
        <f t="shared" si="3"/>
        <v>5.2095573834704272</v>
      </c>
      <c r="R18" s="31">
        <f t="shared" si="3"/>
        <v>4.9687315267104317</v>
      </c>
      <c r="S18" s="22">
        <f t="shared" si="3"/>
        <v>5.2347584569229619</v>
      </c>
    </row>
    <row r="19" spans="1:20" ht="24" customHeight="1" x14ac:dyDescent="0.35">
      <c r="A19" s="27"/>
      <c r="B19" s="27"/>
      <c r="C19" s="32" t="s">
        <v>11</v>
      </c>
      <c r="D19" s="29">
        <v>17</v>
      </c>
      <c r="E19" s="29">
        <v>8</v>
      </c>
      <c r="F19" s="29">
        <v>65</v>
      </c>
      <c r="G19" s="21">
        <f>(+D19+E19+F19)/3</f>
        <v>30</v>
      </c>
      <c r="H19" s="30">
        <v>17</v>
      </c>
      <c r="I19" s="30">
        <v>8</v>
      </c>
      <c r="J19" s="30">
        <v>65</v>
      </c>
      <c r="K19" s="21">
        <f>(+H19+I19+J19)/3</f>
        <v>30</v>
      </c>
      <c r="L19" s="31">
        <f t="shared" si="3"/>
        <v>2.8879149254238443E-2</v>
      </c>
      <c r="M19" s="31">
        <f t="shared" si="3"/>
        <v>1.3185654008438817E-2</v>
      </c>
      <c r="N19" s="31">
        <f t="shared" si="3"/>
        <v>0.10624734381640458</v>
      </c>
      <c r="O19" s="22">
        <f t="shared" si="3"/>
        <v>4.9801899112419487E-2</v>
      </c>
      <c r="P19" s="31">
        <f t="shared" si="3"/>
        <v>2.8073652051853686E-2</v>
      </c>
      <c r="Q19" s="31">
        <f t="shared" si="3"/>
        <v>1.2534273403838623E-2</v>
      </c>
      <c r="R19" s="31">
        <f t="shared" si="3"/>
        <v>0.10111695342397561</v>
      </c>
      <c r="S19" s="22">
        <f t="shared" si="3"/>
        <v>4.7704360178520304E-2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372</v>
      </c>
      <c r="E21" s="15">
        <v>365</v>
      </c>
      <c r="F21" s="15">
        <v>392</v>
      </c>
      <c r="G21" s="16">
        <f>(+D21+E21+F21)/3</f>
        <v>376.33333333333331</v>
      </c>
      <c r="H21" s="25">
        <v>609</v>
      </c>
      <c r="I21" s="25">
        <v>560</v>
      </c>
      <c r="J21" s="25">
        <v>609</v>
      </c>
      <c r="K21" s="16">
        <f>(+H21+I21+J21)/3</f>
        <v>592.66666666666663</v>
      </c>
      <c r="L21" s="26">
        <f t="shared" ref="L21:S21" si="4">(+D21/D$54)*100</f>
        <v>0.63194373662215886</v>
      </c>
      <c r="M21" s="26">
        <f t="shared" si="4"/>
        <v>0.60159546413502107</v>
      </c>
      <c r="N21" s="26">
        <f t="shared" si="4"/>
        <v>0.64075321193893231</v>
      </c>
      <c r="O21" s="19">
        <f t="shared" si="4"/>
        <v>0.62473715664357332</v>
      </c>
      <c r="P21" s="26">
        <f t="shared" si="4"/>
        <v>1.0056972999752289</v>
      </c>
      <c r="Q21" s="26">
        <f t="shared" si="4"/>
        <v>0.87739913826870353</v>
      </c>
      <c r="R21" s="26">
        <f t="shared" si="4"/>
        <v>0.94738807131078684</v>
      </c>
      <c r="S21" s="19">
        <f t="shared" si="4"/>
        <v>0.94242613774898998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1008</v>
      </c>
      <c r="E23" s="29">
        <v>1012</v>
      </c>
      <c r="F23" s="29">
        <v>1067</v>
      </c>
      <c r="G23" s="16">
        <f>(+D23+E23+F23)/3</f>
        <v>1029</v>
      </c>
      <c r="H23" s="30">
        <v>952</v>
      </c>
      <c r="I23" s="30">
        <v>1139</v>
      </c>
      <c r="J23" s="30">
        <v>1226</v>
      </c>
      <c r="K23" s="16">
        <f>(+H23+I23+J23)/3</f>
        <v>1105.6666666666667</v>
      </c>
      <c r="L23" s="31">
        <f t="shared" ref="L23:S23" si="5">(+D23/D$54)*100</f>
        <v>1.7123636734277852</v>
      </c>
      <c r="M23" s="31">
        <f t="shared" si="5"/>
        <v>1.6679852320675106</v>
      </c>
      <c r="N23" s="31">
        <f t="shared" si="5"/>
        <v>1.7440910131092877</v>
      </c>
      <c r="O23" s="19">
        <f t="shared" si="5"/>
        <v>1.7082051395559885</v>
      </c>
      <c r="P23" s="31">
        <f t="shared" si="5"/>
        <v>1.5721245149038066</v>
      </c>
      <c r="Q23" s="31">
        <f t="shared" si="5"/>
        <v>1.7845671758715236</v>
      </c>
      <c r="R23" s="31">
        <f t="shared" si="5"/>
        <v>1.9072213061199093</v>
      </c>
      <c r="S23" s="19">
        <f t="shared" si="5"/>
        <v>1.7581706968016875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1704</v>
      </c>
      <c r="E25" s="15">
        <v>1595</v>
      </c>
      <c r="F25" s="15">
        <v>1650</v>
      </c>
      <c r="G25" s="16">
        <f>(+D25+E25+F25)/3</f>
        <v>1649.6666666666667</v>
      </c>
      <c r="H25" s="25">
        <v>1633</v>
      </c>
      <c r="I25" s="25">
        <v>1575</v>
      </c>
      <c r="J25" s="25">
        <v>1652</v>
      </c>
      <c r="K25" s="16">
        <f>(+H25+I25+J25)/3</f>
        <v>1620</v>
      </c>
      <c r="L25" s="26">
        <f t="shared" ref="L25:S28" si="6">(+D25/D$54)*100</f>
        <v>2.894710019366018</v>
      </c>
      <c r="M25" s="26">
        <f t="shared" si="6"/>
        <v>2.6288897679324892</v>
      </c>
      <c r="N25" s="26">
        <f t="shared" si="6"/>
        <v>2.6970479584164244</v>
      </c>
      <c r="O25" s="19">
        <f t="shared" si="6"/>
        <v>2.7385510967484894</v>
      </c>
      <c r="P25" s="26">
        <f t="shared" si="6"/>
        <v>2.6967219882751214</v>
      </c>
      <c r="Q25" s="26">
        <f t="shared" si="6"/>
        <v>2.4676850763807283</v>
      </c>
      <c r="R25" s="26">
        <f t="shared" si="6"/>
        <v>2.5699262624062724</v>
      </c>
      <c r="S25" s="19">
        <f t="shared" si="6"/>
        <v>2.5760354496400968</v>
      </c>
      <c r="T25" s="51"/>
    </row>
    <row r="26" spans="1:20" ht="24" customHeight="1" x14ac:dyDescent="0.35">
      <c r="A26" s="23"/>
      <c r="B26" s="23"/>
      <c r="C26" s="24" t="s">
        <v>53</v>
      </c>
      <c r="D26" s="15">
        <v>450</v>
      </c>
      <c r="E26" s="15">
        <v>427</v>
      </c>
      <c r="F26" s="15">
        <v>436</v>
      </c>
      <c r="G26" s="21">
        <f>(+D26+E26+F26)/3</f>
        <v>437.66666666666669</v>
      </c>
      <c r="H26" s="25">
        <v>665</v>
      </c>
      <c r="I26" s="25">
        <v>629</v>
      </c>
      <c r="J26" s="25">
        <v>667</v>
      </c>
      <c r="K26" s="21">
        <f>(+H26+I26+J26)/3</f>
        <v>653.66666666666663</v>
      </c>
      <c r="L26" s="26">
        <f t="shared" si="6"/>
        <v>0.76444806849454694</v>
      </c>
      <c r="M26" s="26">
        <f t="shared" si="6"/>
        <v>0.70378428270042193</v>
      </c>
      <c r="N26" s="26">
        <f t="shared" si="6"/>
        <v>0.71267449083003698</v>
      </c>
      <c r="O26" s="22">
        <f t="shared" si="6"/>
        <v>0.72655437260674216</v>
      </c>
      <c r="P26" s="26">
        <f t="shared" si="6"/>
        <v>1.0981752126166295</v>
      </c>
      <c r="Q26" s="26">
        <f t="shared" si="6"/>
        <v>0.98550724637681153</v>
      </c>
      <c r="R26" s="26">
        <f t="shared" si="6"/>
        <v>1.0376155066737189</v>
      </c>
      <c r="S26" s="22">
        <f t="shared" si="6"/>
        <v>1.0394250034453147</v>
      </c>
    </row>
    <row r="27" spans="1:20" ht="24" customHeight="1" x14ac:dyDescent="0.35">
      <c r="A27" s="23"/>
      <c r="B27" s="34"/>
      <c r="C27" s="24" t="s">
        <v>54</v>
      </c>
      <c r="D27" s="15">
        <v>719</v>
      </c>
      <c r="E27" s="15">
        <v>685</v>
      </c>
      <c r="F27" s="15">
        <v>697</v>
      </c>
      <c r="G27" s="21">
        <f>(+D27+E27+F27)/3</f>
        <v>700.33333333333337</v>
      </c>
      <c r="H27" s="25">
        <v>394</v>
      </c>
      <c r="I27" s="25">
        <v>383</v>
      </c>
      <c r="J27" s="25">
        <v>402</v>
      </c>
      <c r="K27" s="21">
        <f>(+H27+I27+J27)/3</f>
        <v>393</v>
      </c>
      <c r="L27" s="26">
        <f t="shared" si="6"/>
        <v>1.2214181361057317</v>
      </c>
      <c r="M27" s="26">
        <f t="shared" si="6"/>
        <v>1.1290216244725739</v>
      </c>
      <c r="N27" s="26">
        <f t="shared" si="6"/>
        <v>1.1392984406159077</v>
      </c>
      <c r="O27" s="22">
        <f t="shared" si="6"/>
        <v>1.1625976670577041</v>
      </c>
      <c r="P27" s="26">
        <f t="shared" si="6"/>
        <v>0.65064817108413842</v>
      </c>
      <c r="Q27" s="26">
        <f t="shared" si="6"/>
        <v>0.60007833920877396</v>
      </c>
      <c r="R27" s="26">
        <f t="shared" si="6"/>
        <v>0.62536946579135677</v>
      </c>
      <c r="S27" s="22">
        <f t="shared" si="6"/>
        <v>0.62492711833861603</v>
      </c>
    </row>
    <row r="28" spans="1:20" ht="24" customHeight="1" x14ac:dyDescent="0.35">
      <c r="A28" s="23"/>
      <c r="B28" s="23"/>
      <c r="C28" s="24" t="s">
        <v>55</v>
      </c>
      <c r="D28" s="15">
        <v>535</v>
      </c>
      <c r="E28" s="15">
        <v>483</v>
      </c>
      <c r="F28" s="15">
        <v>517</v>
      </c>
      <c r="G28" s="21">
        <f>(+D28+E28+F28)/3</f>
        <v>511.66666666666669</v>
      </c>
      <c r="H28" s="25">
        <v>574</v>
      </c>
      <c r="I28" s="25">
        <v>563</v>
      </c>
      <c r="J28" s="25">
        <v>583</v>
      </c>
      <c r="K28" s="21">
        <f>(+H28+I28+J28)/3</f>
        <v>573.33333333333337</v>
      </c>
      <c r="L28" s="26">
        <f t="shared" si="6"/>
        <v>0.90884381476573906</v>
      </c>
      <c r="M28" s="26">
        <f t="shared" si="6"/>
        <v>0.79608386075949378</v>
      </c>
      <c r="N28" s="26">
        <f t="shared" si="6"/>
        <v>0.84507502697047965</v>
      </c>
      <c r="O28" s="22">
        <f t="shared" si="6"/>
        <v>0.84939905708404351</v>
      </c>
      <c r="P28" s="26">
        <f t="shared" si="6"/>
        <v>0.94789860457435393</v>
      </c>
      <c r="Q28" s="26">
        <f t="shared" si="6"/>
        <v>0.88209949079514294</v>
      </c>
      <c r="R28" s="26">
        <f t="shared" si="6"/>
        <v>0.9069412899411966</v>
      </c>
      <c r="S28" s="22">
        <f t="shared" si="6"/>
        <v>0.9116833278561659</v>
      </c>
    </row>
    <row r="29" spans="1:20" ht="24" customHeight="1" x14ac:dyDescent="0.35">
      <c r="A29" s="27" t="s">
        <v>28</v>
      </c>
      <c r="B29" s="33"/>
      <c r="C29" s="28" t="s">
        <v>21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22</v>
      </c>
      <c r="D30" s="29">
        <v>3448</v>
      </c>
      <c r="E30" s="29">
        <v>2804</v>
      </c>
      <c r="F30" s="29">
        <v>3171</v>
      </c>
      <c r="G30" s="16">
        <f>(+D30+E30+F30)/3</f>
        <v>3141</v>
      </c>
      <c r="H30" s="30">
        <v>3749</v>
      </c>
      <c r="I30" s="30">
        <v>3740</v>
      </c>
      <c r="J30" s="30">
        <v>3607</v>
      </c>
      <c r="K30" s="16">
        <f>(+H30+I30+J30)/3</f>
        <v>3698.6666666666665</v>
      </c>
      <c r="L30" s="31">
        <f t="shared" ref="L30:S32" si="7">(+D30/D$54)*100</f>
        <v>5.8573709781537735</v>
      </c>
      <c r="M30" s="31">
        <f t="shared" si="7"/>
        <v>4.6215717299578056</v>
      </c>
      <c r="N30" s="31">
        <f t="shared" si="7"/>
        <v>5.1832358037202919</v>
      </c>
      <c r="O30" s="19">
        <f t="shared" si="7"/>
        <v>5.2142588370703207</v>
      </c>
      <c r="P30" s="31">
        <f t="shared" si="7"/>
        <v>6.1910659730823223</v>
      </c>
      <c r="Q30" s="31">
        <f t="shared" si="7"/>
        <v>5.859772816294555</v>
      </c>
      <c r="R30" s="31">
        <f t="shared" si="7"/>
        <v>5.6112130923120001</v>
      </c>
      <c r="S30" s="19">
        <f t="shared" si="7"/>
        <v>5.8814175615651259</v>
      </c>
      <c r="T30" s="51"/>
    </row>
    <row r="31" spans="1:20" ht="24" customHeight="1" x14ac:dyDescent="0.35">
      <c r="A31" s="27"/>
      <c r="B31" s="33"/>
      <c r="C31" s="32" t="s">
        <v>23</v>
      </c>
      <c r="D31" s="29">
        <v>3441</v>
      </c>
      <c r="E31" s="29">
        <v>2804</v>
      </c>
      <c r="F31" s="29">
        <v>3168</v>
      </c>
      <c r="G31" s="21">
        <f>(+D31+E31+F31)/3</f>
        <v>3137.6666666666665</v>
      </c>
      <c r="H31" s="30">
        <v>3747</v>
      </c>
      <c r="I31" s="30">
        <v>3739</v>
      </c>
      <c r="J31" s="30">
        <v>3607</v>
      </c>
      <c r="K31" s="21">
        <f>(+H31+I31+J31)/3</f>
        <v>3697.6666666666665</v>
      </c>
      <c r="L31" s="31">
        <f t="shared" si="7"/>
        <v>5.845479563754969</v>
      </c>
      <c r="M31" s="31">
        <f t="shared" si="7"/>
        <v>4.6215717299578056</v>
      </c>
      <c r="N31" s="31">
        <f t="shared" si="7"/>
        <v>5.1783320801595343</v>
      </c>
      <c r="O31" s="22">
        <f t="shared" si="7"/>
        <v>5.2087252927244965</v>
      </c>
      <c r="P31" s="31">
        <f t="shared" si="7"/>
        <v>6.1877631904879857</v>
      </c>
      <c r="Q31" s="31">
        <f t="shared" si="7"/>
        <v>5.8582060321190754</v>
      </c>
      <c r="R31" s="31">
        <f t="shared" si="7"/>
        <v>5.6112130923120001</v>
      </c>
      <c r="S31" s="22">
        <f t="shared" si="7"/>
        <v>5.8798274162258419</v>
      </c>
    </row>
    <row r="32" spans="1:20" ht="24" customHeight="1" x14ac:dyDescent="0.35">
      <c r="A32" s="27"/>
      <c r="B32" s="33"/>
      <c r="C32" s="32" t="s">
        <v>24</v>
      </c>
      <c r="D32" s="29">
        <v>7</v>
      </c>
      <c r="E32" s="29">
        <v>0</v>
      </c>
      <c r="F32" s="29">
        <v>3</v>
      </c>
      <c r="G32" s="21">
        <f>(+D32+E32+F32)/3</f>
        <v>3.3333333333333335</v>
      </c>
      <c r="H32" s="30">
        <v>2</v>
      </c>
      <c r="I32" s="30">
        <v>1</v>
      </c>
      <c r="J32" s="30">
        <v>0</v>
      </c>
      <c r="K32" s="21">
        <f>(+H32+I32+J32)/3</f>
        <v>1</v>
      </c>
      <c r="L32" s="31">
        <f t="shared" si="7"/>
        <v>1.1891414398804064E-2</v>
      </c>
      <c r="M32" s="31">
        <f t="shared" si="7"/>
        <v>0</v>
      </c>
      <c r="N32" s="31">
        <f t="shared" si="7"/>
        <v>4.9037235607571348E-3</v>
      </c>
      <c r="O32" s="22">
        <f t="shared" si="7"/>
        <v>5.5335443458243878E-3</v>
      </c>
      <c r="P32" s="31">
        <f t="shared" si="7"/>
        <v>3.302782594335728E-3</v>
      </c>
      <c r="Q32" s="31">
        <f t="shared" si="7"/>
        <v>1.5667841754798278E-3</v>
      </c>
      <c r="R32" s="31">
        <f t="shared" si="7"/>
        <v>0</v>
      </c>
      <c r="S32" s="22">
        <f t="shared" si="7"/>
        <v>1.5901453392840102E-3</v>
      </c>
    </row>
    <row r="33" spans="1:20" ht="24" customHeight="1" x14ac:dyDescent="0.35">
      <c r="A33" s="23" t="s">
        <v>30</v>
      </c>
      <c r="B33" s="23"/>
      <c r="C33" s="35" t="s">
        <v>16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26</v>
      </c>
      <c r="D34" s="15">
        <v>180</v>
      </c>
      <c r="E34" s="15">
        <v>220</v>
      </c>
      <c r="F34" s="15">
        <v>169</v>
      </c>
      <c r="G34" s="16">
        <f>(+D34+E34+F34)/3</f>
        <v>189.66666666666666</v>
      </c>
      <c r="H34" s="25">
        <v>149</v>
      </c>
      <c r="I34" s="25">
        <v>179</v>
      </c>
      <c r="J34" s="25">
        <v>229</v>
      </c>
      <c r="K34" s="16">
        <f>(+H34+I34+J34)/3</f>
        <v>185.66666666666666</v>
      </c>
      <c r="L34" s="26">
        <f t="shared" ref="L34:S36" si="8">(+D34/D$54)*100</f>
        <v>0.30577922739781882</v>
      </c>
      <c r="M34" s="26">
        <f t="shared" si="8"/>
        <v>0.36260548523206748</v>
      </c>
      <c r="N34" s="26">
        <f t="shared" si="8"/>
        <v>0.27624309392265189</v>
      </c>
      <c r="O34" s="19">
        <f t="shared" si="8"/>
        <v>0.31485867327740763</v>
      </c>
      <c r="P34" s="26">
        <f t="shared" si="8"/>
        <v>0.24605730327801173</v>
      </c>
      <c r="Q34" s="26">
        <f t="shared" si="8"/>
        <v>0.28045436741088914</v>
      </c>
      <c r="R34" s="26">
        <f t="shared" si="8"/>
        <v>0.35624280513985251</v>
      </c>
      <c r="S34" s="19">
        <f t="shared" si="8"/>
        <v>0.29523698466039788</v>
      </c>
      <c r="T34" s="51"/>
    </row>
    <row r="35" spans="1:20" ht="24" customHeight="1" x14ac:dyDescent="0.35">
      <c r="A35" s="23"/>
      <c r="B35" s="34"/>
      <c r="C35" s="24" t="s">
        <v>27</v>
      </c>
      <c r="D35" s="15">
        <v>49</v>
      </c>
      <c r="E35" s="15">
        <v>22</v>
      </c>
      <c r="F35" s="15">
        <v>53</v>
      </c>
      <c r="G35" s="21">
        <f>(+D35+E35+F35)/3</f>
        <v>41.333333333333336</v>
      </c>
      <c r="H35" s="25">
        <v>68</v>
      </c>
      <c r="I35" s="25">
        <v>72</v>
      </c>
      <c r="J35" s="25">
        <v>105</v>
      </c>
      <c r="K35" s="21">
        <f>(+H35+I35+J35)/3</f>
        <v>81.666666666666671</v>
      </c>
      <c r="L35" s="26">
        <f t="shared" si="8"/>
        <v>8.3239900791628449E-2</v>
      </c>
      <c r="M35" s="26">
        <f t="shared" si="8"/>
        <v>3.6260548523206752E-2</v>
      </c>
      <c r="N35" s="26">
        <f t="shared" si="8"/>
        <v>8.6632449573376055E-2</v>
      </c>
      <c r="O35" s="22">
        <f t="shared" si="8"/>
        <v>6.8615949888222422E-2</v>
      </c>
      <c r="P35" s="26">
        <f t="shared" si="8"/>
        <v>0.11229460820741474</v>
      </c>
      <c r="Q35" s="26">
        <f t="shared" si="8"/>
        <v>0.11280846063454759</v>
      </c>
      <c r="R35" s="26">
        <f t="shared" si="8"/>
        <v>0.16334277091565291</v>
      </c>
      <c r="S35" s="22">
        <f t="shared" si="8"/>
        <v>0.12986186937486086</v>
      </c>
    </row>
    <row r="36" spans="1:20" ht="24" customHeight="1" x14ac:dyDescent="0.35">
      <c r="A36" s="23"/>
      <c r="B36" s="34"/>
      <c r="C36" s="24" t="s">
        <v>19</v>
      </c>
      <c r="D36" s="15">
        <v>131</v>
      </c>
      <c r="E36" s="15">
        <v>198</v>
      </c>
      <c r="F36" s="15">
        <v>116</v>
      </c>
      <c r="G36" s="21">
        <f>(+D36+E36+F36)/3</f>
        <v>148.33333333333334</v>
      </c>
      <c r="H36" s="25">
        <v>81</v>
      </c>
      <c r="I36" s="25">
        <v>107</v>
      </c>
      <c r="J36" s="25">
        <v>124</v>
      </c>
      <c r="K36" s="21">
        <f>(+H36+I36+J36)/3</f>
        <v>104</v>
      </c>
      <c r="L36" s="26">
        <f t="shared" si="8"/>
        <v>0.22253932660619033</v>
      </c>
      <c r="M36" s="26">
        <f t="shared" si="8"/>
        <v>0.32634493670886078</v>
      </c>
      <c r="N36" s="26">
        <f t="shared" si="8"/>
        <v>0.18961064434927588</v>
      </c>
      <c r="O36" s="22">
        <f t="shared" si="8"/>
        <v>0.24624272338918526</v>
      </c>
      <c r="P36" s="26">
        <f t="shared" si="8"/>
        <v>0.13376269507059699</v>
      </c>
      <c r="Q36" s="26">
        <f t="shared" si="8"/>
        <v>0.16764590677634156</v>
      </c>
      <c r="R36" s="26">
        <f t="shared" si="8"/>
        <v>0.19290003422419963</v>
      </c>
      <c r="S36" s="22">
        <f t="shared" si="8"/>
        <v>0.16537511528553706</v>
      </c>
    </row>
    <row r="37" spans="1:20" ht="24" customHeight="1" x14ac:dyDescent="0.35">
      <c r="A37" s="27" t="s">
        <v>32</v>
      </c>
      <c r="B37" s="27"/>
      <c r="C37" s="28" t="s">
        <v>76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77</v>
      </c>
      <c r="D38" s="29">
        <v>117</v>
      </c>
      <c r="E38" s="29">
        <v>89</v>
      </c>
      <c r="F38" s="29">
        <v>132</v>
      </c>
      <c r="G38" s="16">
        <f>(+D38+E38+F38)/3</f>
        <v>112.66666666666667</v>
      </c>
      <c r="H38" s="30">
        <v>111</v>
      </c>
      <c r="I38" s="30">
        <v>87</v>
      </c>
      <c r="J38" s="30">
        <v>123</v>
      </c>
      <c r="K38" s="16">
        <f>(+H38+I38+J38)/3</f>
        <v>107</v>
      </c>
      <c r="L38" s="31">
        <f t="shared" ref="L38:S38" si="9">(+D38/D$54)*100</f>
        <v>0.19875649780858223</v>
      </c>
      <c r="M38" s="31">
        <f t="shared" si="9"/>
        <v>0.14669040084388185</v>
      </c>
      <c r="N38" s="31">
        <f t="shared" si="9"/>
        <v>0.21576383667331395</v>
      </c>
      <c r="O38" s="19">
        <f t="shared" si="9"/>
        <v>0.18703379888886432</v>
      </c>
      <c r="P38" s="31">
        <f t="shared" si="9"/>
        <v>0.1833044339856329</v>
      </c>
      <c r="Q38" s="31">
        <f t="shared" si="9"/>
        <v>0.13631022326674502</v>
      </c>
      <c r="R38" s="31">
        <f t="shared" si="9"/>
        <v>0.19134438878690768</v>
      </c>
      <c r="S38" s="19">
        <f t="shared" si="9"/>
        <v>0.17014555130338913</v>
      </c>
      <c r="T38" s="51"/>
    </row>
    <row r="39" spans="1:20" ht="24" customHeight="1" x14ac:dyDescent="0.35">
      <c r="A39" s="23" t="s">
        <v>35</v>
      </c>
      <c r="B39" s="34"/>
      <c r="C39" s="35" t="s">
        <v>16</v>
      </c>
      <c r="D39" s="15"/>
      <c r="E39" s="15"/>
      <c r="F39" s="15"/>
      <c r="G39" s="21"/>
      <c r="H39" s="25"/>
      <c r="I39" s="25"/>
      <c r="J39" s="25"/>
      <c r="K39" s="21"/>
      <c r="L39" s="26"/>
      <c r="M39" s="26"/>
      <c r="N39" s="26"/>
      <c r="O39" s="22"/>
      <c r="P39" s="26"/>
      <c r="Q39" s="26"/>
      <c r="R39" s="26"/>
      <c r="S39" s="22"/>
    </row>
    <row r="40" spans="1:20" ht="24" customHeight="1" x14ac:dyDescent="0.35">
      <c r="A40" s="23"/>
      <c r="B40" s="34"/>
      <c r="C40" s="35" t="s">
        <v>17</v>
      </c>
      <c r="D40" s="15">
        <v>15</v>
      </c>
      <c r="E40" s="15">
        <v>9</v>
      </c>
      <c r="F40" s="15">
        <v>31</v>
      </c>
      <c r="G40" s="16">
        <f>(+D40+E40+F40)/3</f>
        <v>18.333333333333332</v>
      </c>
      <c r="H40" s="25">
        <v>42</v>
      </c>
      <c r="I40" s="25">
        <v>23</v>
      </c>
      <c r="J40" s="25">
        <v>38</v>
      </c>
      <c r="K40" s="16">
        <f>(+H40+I40+J40)/3</f>
        <v>34.333333333333336</v>
      </c>
      <c r="L40" s="26">
        <f t="shared" ref="L40:S42" si="10">(+D40/D$54)*100</f>
        <v>2.5481602283151564E-2</v>
      </c>
      <c r="M40" s="26">
        <f t="shared" si="10"/>
        <v>1.4833860759493672E-2</v>
      </c>
      <c r="N40" s="26">
        <f t="shared" si="10"/>
        <v>5.0671810127823728E-2</v>
      </c>
      <c r="O40" s="19">
        <f t="shared" si="10"/>
        <v>3.0434493902034131E-2</v>
      </c>
      <c r="P40" s="26">
        <f t="shared" si="10"/>
        <v>6.9358434481050293E-2</v>
      </c>
      <c r="Q40" s="26">
        <f t="shared" si="10"/>
        <v>3.6036036036036036E-2</v>
      </c>
      <c r="R40" s="26">
        <f t="shared" si="10"/>
        <v>5.9114526617093432E-2</v>
      </c>
      <c r="S40" s="19">
        <f t="shared" si="10"/>
        <v>5.4594989982084362E-2</v>
      </c>
      <c r="T40" s="51"/>
    </row>
    <row r="41" spans="1:20" ht="24" customHeight="1" x14ac:dyDescent="0.35">
      <c r="A41" s="23"/>
      <c r="B41" s="23"/>
      <c r="C41" s="24" t="s">
        <v>18</v>
      </c>
      <c r="D41" s="15">
        <v>15</v>
      </c>
      <c r="E41" s="15">
        <v>9</v>
      </c>
      <c r="F41" s="15">
        <v>31</v>
      </c>
      <c r="G41" s="21">
        <f>(+D41+E41+F41)/3</f>
        <v>18.333333333333332</v>
      </c>
      <c r="H41" s="25">
        <v>42</v>
      </c>
      <c r="I41" s="25">
        <v>23</v>
      </c>
      <c r="J41" s="25">
        <v>38</v>
      </c>
      <c r="K41" s="21">
        <f>(+H41+I41+J41)/3</f>
        <v>34.333333333333336</v>
      </c>
      <c r="L41" s="26">
        <f t="shared" si="10"/>
        <v>2.5481602283151564E-2</v>
      </c>
      <c r="M41" s="26">
        <f t="shared" si="10"/>
        <v>1.4833860759493672E-2</v>
      </c>
      <c r="N41" s="26">
        <f t="shared" si="10"/>
        <v>5.0671810127823728E-2</v>
      </c>
      <c r="O41" s="22">
        <f t="shared" si="10"/>
        <v>3.0434493902034131E-2</v>
      </c>
      <c r="P41" s="26">
        <f t="shared" si="10"/>
        <v>6.9358434481050293E-2</v>
      </c>
      <c r="Q41" s="26">
        <f t="shared" si="10"/>
        <v>3.6036036036036036E-2</v>
      </c>
      <c r="R41" s="26">
        <f t="shared" si="10"/>
        <v>5.9114526617093432E-2</v>
      </c>
      <c r="S41" s="22">
        <f t="shared" si="10"/>
        <v>5.4594989982084362E-2</v>
      </c>
    </row>
    <row r="42" spans="1:20" ht="24" customHeight="1" x14ac:dyDescent="0.35">
      <c r="A42" s="23"/>
      <c r="B42" s="23"/>
      <c r="C42" s="24" t="s">
        <v>19</v>
      </c>
      <c r="D42" s="15">
        <v>0</v>
      </c>
      <c r="E42" s="15">
        <v>0</v>
      </c>
      <c r="F42" s="15">
        <v>0</v>
      </c>
      <c r="G42" s="21">
        <f>(+D42+E42+F42)/3</f>
        <v>0</v>
      </c>
      <c r="H42" s="25">
        <v>0</v>
      </c>
      <c r="I42" s="25">
        <v>0</v>
      </c>
      <c r="J42" s="25">
        <v>0</v>
      </c>
      <c r="K42" s="21">
        <f>(+H42+I42+J42)/3</f>
        <v>0</v>
      </c>
      <c r="L42" s="26">
        <f t="shared" si="10"/>
        <v>0</v>
      </c>
      <c r="M42" s="26">
        <f t="shared" si="10"/>
        <v>0</v>
      </c>
      <c r="N42" s="26">
        <f t="shared" si="10"/>
        <v>0</v>
      </c>
      <c r="O42" s="22">
        <f t="shared" si="10"/>
        <v>0</v>
      </c>
      <c r="P42" s="26">
        <f t="shared" si="10"/>
        <v>0</v>
      </c>
      <c r="Q42" s="26">
        <f t="shared" si="10"/>
        <v>0</v>
      </c>
      <c r="R42" s="26">
        <f t="shared" si="10"/>
        <v>0</v>
      </c>
      <c r="S42" s="22">
        <f t="shared" si="10"/>
        <v>0</v>
      </c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7</v>
      </c>
      <c r="E44" s="29">
        <v>3</v>
      </c>
      <c r="F44" s="29">
        <v>9</v>
      </c>
      <c r="G44" s="16">
        <f>(+D44+E44+F44)/3</f>
        <v>6.333333333333333</v>
      </c>
      <c r="H44" s="30">
        <v>1</v>
      </c>
      <c r="I44" s="30">
        <v>3</v>
      </c>
      <c r="J44" s="42">
        <v>5</v>
      </c>
      <c r="K44" s="16">
        <f>(+H44+I44+J44)/3</f>
        <v>3</v>
      </c>
      <c r="L44" s="31">
        <f t="shared" ref="L44:S44" si="11">(+D44/D$54)*100</f>
        <v>1.1891414398804064E-2</v>
      </c>
      <c r="M44" s="31">
        <f t="shared" si="11"/>
        <v>4.9446202531645573E-3</v>
      </c>
      <c r="N44" s="43">
        <f t="shared" si="11"/>
        <v>1.4711170682271405E-2</v>
      </c>
      <c r="O44" s="19">
        <f t="shared" si="11"/>
        <v>1.0513734257066336E-2</v>
      </c>
      <c r="P44" s="31">
        <f t="shared" si="11"/>
        <v>1.651391297167864E-3</v>
      </c>
      <c r="Q44" s="31">
        <f t="shared" si="11"/>
        <v>4.7003525264394828E-3</v>
      </c>
      <c r="R44" s="43">
        <f t="shared" si="11"/>
        <v>7.7782271864596624E-3</v>
      </c>
      <c r="S44" s="19">
        <f t="shared" si="11"/>
        <v>4.7704360178520309E-3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191</v>
      </c>
      <c r="E46" s="15">
        <v>83</v>
      </c>
      <c r="F46" s="15">
        <v>83</v>
      </c>
      <c r="G46" s="16">
        <f>(+D46+E46+F46)/3</f>
        <v>119</v>
      </c>
      <c r="H46" s="25">
        <v>111</v>
      </c>
      <c r="I46" s="25">
        <v>134</v>
      </c>
      <c r="J46" s="25">
        <v>124</v>
      </c>
      <c r="K46" s="16">
        <f>(+H46+I46+J46)/3</f>
        <v>123</v>
      </c>
      <c r="L46" s="26">
        <f t="shared" ref="L46:S46" si="12">(+D46/D$54)*100</f>
        <v>0.32446573573879656</v>
      </c>
      <c r="M46" s="26">
        <f t="shared" si="12"/>
        <v>0.13680116033755274</v>
      </c>
      <c r="N46" s="26">
        <f t="shared" si="12"/>
        <v>0.13566968518094741</v>
      </c>
      <c r="O46" s="19">
        <f t="shared" si="12"/>
        <v>0.19754753314593065</v>
      </c>
      <c r="P46" s="26">
        <f t="shared" si="12"/>
        <v>0.1833044339856329</v>
      </c>
      <c r="Q46" s="26">
        <f t="shared" si="12"/>
        <v>0.20994907951429692</v>
      </c>
      <c r="R46" s="26">
        <f t="shared" si="12"/>
        <v>0.19290003422419963</v>
      </c>
      <c r="S46" s="19">
        <f t="shared" si="12"/>
        <v>0.19558787673193326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1</v>
      </c>
      <c r="E48" s="29">
        <v>1</v>
      </c>
      <c r="F48" s="29">
        <v>2</v>
      </c>
      <c r="G48" s="16">
        <f t="shared" ref="G48:G53" si="13">(+D48+E48+F48)/3</f>
        <v>1.3333333333333333</v>
      </c>
      <c r="H48" s="30">
        <v>0</v>
      </c>
      <c r="I48" s="30">
        <v>2</v>
      </c>
      <c r="J48" s="30">
        <v>2</v>
      </c>
      <c r="K48" s="16">
        <f t="shared" ref="K48:K53" si="14">(+H48+I48+J48)/3</f>
        <v>1.3333333333333333</v>
      </c>
      <c r="L48" s="31">
        <f t="shared" ref="L48:S53" si="15">(+D48/D$54)*100</f>
        <v>1.6987734855434375E-3</v>
      </c>
      <c r="M48" s="31">
        <f t="shared" si="15"/>
        <v>1.6482067510548521E-3</v>
      </c>
      <c r="N48" s="31">
        <f t="shared" si="15"/>
        <v>3.2691490405047565E-3</v>
      </c>
      <c r="O48" s="19">
        <f t="shared" si="15"/>
        <v>2.213417738329755E-3</v>
      </c>
      <c r="P48" s="31">
        <f t="shared" si="15"/>
        <v>0</v>
      </c>
      <c r="Q48" s="31">
        <f t="shared" si="15"/>
        <v>3.1335683509596556E-3</v>
      </c>
      <c r="R48" s="31">
        <f t="shared" si="15"/>
        <v>3.1112908745838646E-3</v>
      </c>
      <c r="S48" s="19">
        <f t="shared" si="15"/>
        <v>2.1201937857120135E-3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249</v>
      </c>
      <c r="E53" s="66">
        <v>236</v>
      </c>
      <c r="F53" s="66">
        <v>226</v>
      </c>
      <c r="G53" s="67">
        <f t="shared" si="13"/>
        <v>237</v>
      </c>
      <c r="H53" s="30">
        <v>291</v>
      </c>
      <c r="I53" s="30">
        <v>286</v>
      </c>
      <c r="J53" s="30">
        <v>293</v>
      </c>
      <c r="K53" s="67">
        <f t="shared" si="14"/>
        <v>290</v>
      </c>
      <c r="L53" s="31">
        <f t="shared" si="15"/>
        <v>0.42299459790031596</v>
      </c>
      <c r="M53" s="31">
        <f t="shared" si="15"/>
        <v>0.38897679324894519</v>
      </c>
      <c r="N53" s="31">
        <f t="shared" si="15"/>
        <v>0.36941384157703749</v>
      </c>
      <c r="O53" s="68">
        <f t="shared" si="15"/>
        <v>0.39343500298811396</v>
      </c>
      <c r="P53" s="31">
        <f t="shared" si="15"/>
        <v>0.48055486747584841</v>
      </c>
      <c r="Q53" s="31">
        <f t="shared" si="15"/>
        <v>0.4481002741872307</v>
      </c>
      <c r="R53" s="31">
        <f t="shared" si="15"/>
        <v>0.45580411312653618</v>
      </c>
      <c r="S53" s="68">
        <f t="shared" si="15"/>
        <v>0.46114214839236295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58866</v>
      </c>
      <c r="E54" s="46">
        <v>60672</v>
      </c>
      <c r="F54" s="46">
        <v>61178</v>
      </c>
      <c r="G54" s="70">
        <f>G13+G23+G25+G40+G30+G44+G34+G21+G46+G48+G49+G9+G53+G38</f>
        <v>60238.666666666664</v>
      </c>
      <c r="H54" s="46">
        <v>60555</v>
      </c>
      <c r="I54" s="46">
        <v>63825</v>
      </c>
      <c r="J54" s="46">
        <v>64282</v>
      </c>
      <c r="K54" s="70">
        <f t="shared" ref="K54:S54" si="16">K13+K23+K25+K40+K30+K44+K34+K21+K46+K48+K49+K9+K53+K38</f>
        <v>62887.333333333343</v>
      </c>
      <c r="L54" s="71">
        <f t="shared" si="16"/>
        <v>100.00000000000001</v>
      </c>
      <c r="M54" s="71">
        <f t="shared" si="16"/>
        <v>100.00000000000001</v>
      </c>
      <c r="N54" s="71">
        <f t="shared" si="16"/>
        <v>100.00000000000001</v>
      </c>
      <c r="O54" s="72">
        <f t="shared" si="16"/>
        <v>100</v>
      </c>
      <c r="P54" s="71">
        <f t="shared" si="16"/>
        <v>100</v>
      </c>
      <c r="Q54" s="71">
        <f t="shared" si="16"/>
        <v>100</v>
      </c>
      <c r="R54" s="71">
        <f t="shared" si="16"/>
        <v>99.999999999999986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102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32687</v>
      </c>
      <c r="E9" s="15">
        <v>31564</v>
      </c>
      <c r="F9" s="15">
        <v>38825</v>
      </c>
      <c r="G9" s="16">
        <f t="shared" ref="G9:G16" si="0">(+D9+E9+F9)/3</f>
        <v>34358.666666666664</v>
      </c>
      <c r="H9" s="17">
        <v>34016</v>
      </c>
      <c r="I9" s="17">
        <v>33506</v>
      </c>
      <c r="J9" s="17">
        <v>40376</v>
      </c>
      <c r="K9" s="16">
        <f t="shared" ref="K9:K16" si="1">(+H9+I9+J9)/3</f>
        <v>35966</v>
      </c>
      <c r="L9" s="18">
        <f t="shared" ref="L9:S16" si="2">(+D9/D$54)*100</f>
        <v>57.922809753331435</v>
      </c>
      <c r="M9" s="18">
        <f t="shared" si="2"/>
        <v>57.39848338819079</v>
      </c>
      <c r="N9" s="18">
        <f t="shared" si="2"/>
        <v>58.054338561837405</v>
      </c>
      <c r="O9" s="19">
        <f t="shared" si="2"/>
        <v>57.810431856421765</v>
      </c>
      <c r="P9" s="18">
        <f t="shared" si="2"/>
        <v>57.632747111246651</v>
      </c>
      <c r="Q9" s="18">
        <f t="shared" si="2"/>
        <v>58.200451624109782</v>
      </c>
      <c r="R9" s="18">
        <f t="shared" si="2"/>
        <v>58.404212231672744</v>
      </c>
      <c r="S9" s="19">
        <f t="shared" si="2"/>
        <v>58.095884215287199</v>
      </c>
      <c r="T9" s="51"/>
    </row>
    <row r="10" spans="1:20" ht="24" customHeight="1" x14ac:dyDescent="0.35">
      <c r="A10" s="13"/>
      <c r="B10" s="13"/>
      <c r="C10" s="20" t="s">
        <v>73</v>
      </c>
      <c r="D10" s="15">
        <v>31868</v>
      </c>
      <c r="E10" s="15">
        <v>30843</v>
      </c>
      <c r="F10" s="15">
        <v>37820</v>
      </c>
      <c r="G10" s="21">
        <f t="shared" si="0"/>
        <v>33510.333333333336</v>
      </c>
      <c r="H10" s="17">
        <v>31868</v>
      </c>
      <c r="I10" s="17">
        <v>30843</v>
      </c>
      <c r="J10" s="17">
        <v>37820</v>
      </c>
      <c r="K10" s="21">
        <f t="shared" si="1"/>
        <v>33510.333333333336</v>
      </c>
      <c r="L10" s="18">
        <f t="shared" si="2"/>
        <v>56.471505528777996</v>
      </c>
      <c r="M10" s="18">
        <f t="shared" si="2"/>
        <v>56.087359749777235</v>
      </c>
      <c r="N10" s="18">
        <f t="shared" si="2"/>
        <v>56.551579765838781</v>
      </c>
      <c r="O10" s="22">
        <f t="shared" si="2"/>
        <v>56.383062254627035</v>
      </c>
      <c r="P10" s="18">
        <f t="shared" si="2"/>
        <v>53.993426180068447</v>
      </c>
      <c r="Q10" s="18">
        <f t="shared" si="2"/>
        <v>53.574778530484622</v>
      </c>
      <c r="R10" s="18">
        <f t="shared" si="2"/>
        <v>54.706937452988491</v>
      </c>
      <c r="S10" s="22">
        <f t="shared" si="2"/>
        <v>54.129245547156003</v>
      </c>
    </row>
    <row r="11" spans="1:20" ht="24" customHeight="1" x14ac:dyDescent="0.35">
      <c r="A11" s="13"/>
      <c r="B11" s="13"/>
      <c r="C11" s="20" t="s">
        <v>74</v>
      </c>
      <c r="D11" s="15">
        <v>34</v>
      </c>
      <c r="E11" s="15">
        <v>39</v>
      </c>
      <c r="F11" s="15">
        <v>43</v>
      </c>
      <c r="G11" s="21">
        <f t="shared" si="0"/>
        <v>38.666666666666664</v>
      </c>
      <c r="H11" s="17">
        <v>23</v>
      </c>
      <c r="I11" s="17">
        <v>20</v>
      </c>
      <c r="J11" s="17">
        <v>25</v>
      </c>
      <c r="K11" s="21">
        <f t="shared" si="1"/>
        <v>22.666666666666668</v>
      </c>
      <c r="L11" s="18">
        <f t="shared" si="2"/>
        <v>6.0249503827615535E-2</v>
      </c>
      <c r="M11" s="18">
        <f t="shared" si="2"/>
        <v>7.0920696113909554E-2</v>
      </c>
      <c r="N11" s="18">
        <f t="shared" si="2"/>
        <v>6.4297142515364031E-2</v>
      </c>
      <c r="O11" s="22">
        <f t="shared" si="2"/>
        <v>6.5058889512058335E-2</v>
      </c>
      <c r="P11" s="18">
        <f t="shared" si="2"/>
        <v>3.8968520212802005E-2</v>
      </c>
      <c r="Q11" s="18">
        <f t="shared" si="2"/>
        <v>3.474031613687685E-2</v>
      </c>
      <c r="R11" s="18">
        <f t="shared" si="2"/>
        <v>3.6162703234392177E-2</v>
      </c>
      <c r="S11" s="22">
        <f t="shared" si="2"/>
        <v>3.6613469449290344E-2</v>
      </c>
    </row>
    <row r="12" spans="1:20" ht="24" customHeight="1" x14ac:dyDescent="0.35">
      <c r="A12" s="13"/>
      <c r="B12" s="13"/>
      <c r="C12" s="20" t="s">
        <v>75</v>
      </c>
      <c r="D12" s="15">
        <v>785</v>
      </c>
      <c r="E12" s="15">
        <v>682</v>
      </c>
      <c r="F12" s="15">
        <v>962</v>
      </c>
      <c r="G12" s="21">
        <f t="shared" si="0"/>
        <v>809.66666666666663</v>
      </c>
      <c r="H12" s="17">
        <v>2125</v>
      </c>
      <c r="I12" s="17">
        <v>2643</v>
      </c>
      <c r="J12" s="17">
        <v>2531</v>
      </c>
      <c r="K12" s="21">
        <f t="shared" si="1"/>
        <v>2433</v>
      </c>
      <c r="L12" s="18">
        <f t="shared" si="2"/>
        <v>1.3910547207258293</v>
      </c>
      <c r="M12" s="18">
        <f t="shared" si="2"/>
        <v>1.240202942299649</v>
      </c>
      <c r="N12" s="18">
        <f t="shared" si="2"/>
        <v>1.4384616534832604</v>
      </c>
      <c r="O12" s="22">
        <f t="shared" si="2"/>
        <v>1.3623107122826696</v>
      </c>
      <c r="P12" s="18">
        <f t="shared" si="2"/>
        <v>3.6003524109654026</v>
      </c>
      <c r="Q12" s="18">
        <f t="shared" si="2"/>
        <v>4.5909327774882751</v>
      </c>
      <c r="R12" s="18">
        <f t="shared" si="2"/>
        <v>3.6611120754498643</v>
      </c>
      <c r="S12" s="22">
        <f t="shared" si="2"/>
        <v>3.930025198681915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17516</v>
      </c>
      <c r="E13" s="29">
        <v>16971</v>
      </c>
      <c r="F13" s="29">
        <v>20426</v>
      </c>
      <c r="G13" s="16">
        <f t="shared" si="0"/>
        <v>18304.333333333332</v>
      </c>
      <c r="H13" s="30">
        <v>17516</v>
      </c>
      <c r="I13" s="30">
        <v>16971</v>
      </c>
      <c r="J13" s="30">
        <v>20426</v>
      </c>
      <c r="K13" s="16">
        <f t="shared" si="1"/>
        <v>18304.333333333332</v>
      </c>
      <c r="L13" s="31">
        <f t="shared" si="2"/>
        <v>31.039126736603347</v>
      </c>
      <c r="M13" s="31">
        <f t="shared" si="2"/>
        <v>30.861413685875871</v>
      </c>
      <c r="N13" s="31">
        <f t="shared" si="2"/>
        <v>30.54263797718199</v>
      </c>
      <c r="O13" s="19">
        <f t="shared" si="2"/>
        <v>30.798093101514301</v>
      </c>
      <c r="P13" s="31">
        <f t="shared" si="2"/>
        <v>29.677069567279997</v>
      </c>
      <c r="Q13" s="31">
        <f t="shared" si="2"/>
        <v>29.478895257946846</v>
      </c>
      <c r="R13" s="31">
        <f t="shared" si="2"/>
        <v>29.54637505062778</v>
      </c>
      <c r="S13" s="19">
        <f t="shared" si="2"/>
        <v>29.566991880424716</v>
      </c>
      <c r="T13" s="51"/>
    </row>
    <row r="14" spans="1:20" ht="24" customHeight="1" x14ac:dyDescent="0.35">
      <c r="A14" s="27"/>
      <c r="B14" s="27"/>
      <c r="C14" s="32" t="s">
        <v>6</v>
      </c>
      <c r="D14" s="29">
        <v>8352</v>
      </c>
      <c r="E14" s="29">
        <v>7879</v>
      </c>
      <c r="F14" s="29">
        <v>9402</v>
      </c>
      <c r="G14" s="21">
        <f t="shared" si="0"/>
        <v>8544.3333333333339</v>
      </c>
      <c r="H14" s="30">
        <v>8352</v>
      </c>
      <c r="I14" s="30">
        <v>7879</v>
      </c>
      <c r="J14" s="30">
        <v>9402</v>
      </c>
      <c r="K14" s="21">
        <f t="shared" si="1"/>
        <v>8544.3333333333339</v>
      </c>
      <c r="L14" s="31">
        <f t="shared" si="2"/>
        <v>14.800113410830734</v>
      </c>
      <c r="M14" s="31">
        <f t="shared" si="2"/>
        <v>14.327799094397264</v>
      </c>
      <c r="N14" s="31">
        <f t="shared" si="2"/>
        <v>14.058644975103549</v>
      </c>
      <c r="O14" s="22">
        <f t="shared" si="2"/>
        <v>14.376332024677513</v>
      </c>
      <c r="P14" s="31">
        <f t="shared" si="2"/>
        <v>14.150655687709667</v>
      </c>
      <c r="Q14" s="31">
        <f t="shared" si="2"/>
        <v>13.685947542122634</v>
      </c>
      <c r="R14" s="31">
        <f t="shared" si="2"/>
        <v>13.60006943239021</v>
      </c>
      <c r="S14" s="22">
        <f t="shared" si="2"/>
        <v>13.8016626822597</v>
      </c>
    </row>
    <row r="15" spans="1:20" ht="24" customHeight="1" x14ac:dyDescent="0.35">
      <c r="A15" s="27"/>
      <c r="B15" s="27"/>
      <c r="C15" s="32" t="s">
        <v>7</v>
      </c>
      <c r="D15" s="29">
        <v>5311</v>
      </c>
      <c r="E15" s="29">
        <v>5167</v>
      </c>
      <c r="F15" s="29">
        <v>6473</v>
      </c>
      <c r="G15" s="21">
        <f t="shared" si="0"/>
        <v>5650.333333333333</v>
      </c>
      <c r="H15" s="30">
        <v>5311</v>
      </c>
      <c r="I15" s="30">
        <v>5167</v>
      </c>
      <c r="J15" s="30">
        <v>6473</v>
      </c>
      <c r="K15" s="21">
        <f t="shared" si="1"/>
        <v>5650.333333333333</v>
      </c>
      <c r="L15" s="31">
        <f t="shared" si="2"/>
        <v>9.4113269067195908</v>
      </c>
      <c r="M15" s="31">
        <f t="shared" si="2"/>
        <v>9.3960829953992473</v>
      </c>
      <c r="N15" s="31">
        <f t="shared" si="2"/>
        <v>9.6789628721384044</v>
      </c>
      <c r="O15" s="22">
        <f t="shared" si="2"/>
        <v>9.507010656197421</v>
      </c>
      <c r="P15" s="31">
        <f t="shared" si="2"/>
        <v>8.9983396021822379</v>
      </c>
      <c r="Q15" s="31">
        <f t="shared" si="2"/>
        <v>8.975160673962133</v>
      </c>
      <c r="R15" s="31">
        <f t="shared" si="2"/>
        <v>9.363247121448822</v>
      </c>
      <c r="S15" s="22">
        <f t="shared" si="2"/>
        <v>9.1269841269841265</v>
      </c>
    </row>
    <row r="16" spans="1:20" ht="24" customHeight="1" x14ac:dyDescent="0.35">
      <c r="A16" s="27"/>
      <c r="B16" s="27"/>
      <c r="C16" s="32" t="s">
        <v>8</v>
      </c>
      <c r="D16" s="29">
        <v>3853</v>
      </c>
      <c r="E16" s="29">
        <v>3925</v>
      </c>
      <c r="F16" s="29">
        <v>4551</v>
      </c>
      <c r="G16" s="21">
        <f t="shared" si="0"/>
        <v>4109.666666666667</v>
      </c>
      <c r="H16" s="30">
        <v>3853</v>
      </c>
      <c r="I16" s="30">
        <v>3925</v>
      </c>
      <c r="J16" s="30">
        <v>4551</v>
      </c>
      <c r="K16" s="21">
        <f t="shared" si="1"/>
        <v>4109.666666666667</v>
      </c>
      <c r="L16" s="31">
        <f t="shared" si="2"/>
        <v>6.8276864190530198</v>
      </c>
      <c r="M16" s="31">
        <f t="shared" si="2"/>
        <v>7.1375315960793575</v>
      </c>
      <c r="N16" s="31">
        <f t="shared" si="2"/>
        <v>6.8050301299400386</v>
      </c>
      <c r="O16" s="22">
        <f t="shared" si="2"/>
        <v>6.9147504206393737</v>
      </c>
      <c r="P16" s="31">
        <f t="shared" si="2"/>
        <v>6.5280742773880922</v>
      </c>
      <c r="Q16" s="31">
        <f t="shared" si="2"/>
        <v>6.817787041862081</v>
      </c>
      <c r="R16" s="31">
        <f t="shared" si="2"/>
        <v>6.5830584967887518</v>
      </c>
      <c r="S16" s="22">
        <f t="shared" si="2"/>
        <v>6.6383450711808925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3565</v>
      </c>
      <c r="E18" s="29">
        <v>3623</v>
      </c>
      <c r="F18" s="29">
        <v>4250</v>
      </c>
      <c r="G18" s="21">
        <f>(+D18+E18+F18)/3</f>
        <v>3812.6666666666665</v>
      </c>
      <c r="H18" s="30">
        <v>3565</v>
      </c>
      <c r="I18" s="30">
        <v>3623</v>
      </c>
      <c r="J18" s="30">
        <v>4250</v>
      </c>
      <c r="K18" s="21">
        <f>(+H18+I18+J18)/3</f>
        <v>3812.6666666666665</v>
      </c>
      <c r="L18" s="31">
        <f t="shared" ref="L18:S19" si="3">(+D18/D$54)*100</f>
        <v>6.3173376807485111</v>
      </c>
      <c r="M18" s="31">
        <f t="shared" si="3"/>
        <v>6.588350821043444</v>
      </c>
      <c r="N18" s="31">
        <f t="shared" si="3"/>
        <v>6.3549501323324913</v>
      </c>
      <c r="O18" s="22">
        <f t="shared" si="3"/>
        <v>6.4150308468872694</v>
      </c>
      <c r="P18" s="31">
        <f t="shared" si="3"/>
        <v>6.0401206329843111</v>
      </c>
      <c r="Q18" s="31">
        <f t="shared" si="3"/>
        <v>6.293208268195241</v>
      </c>
      <c r="R18" s="31">
        <f t="shared" si="3"/>
        <v>6.1476595498466704</v>
      </c>
      <c r="S18" s="22">
        <f t="shared" si="3"/>
        <v>6.1586009347203374</v>
      </c>
    </row>
    <row r="19" spans="1:20" ht="24" customHeight="1" x14ac:dyDescent="0.35">
      <c r="A19" s="27"/>
      <c r="B19" s="27"/>
      <c r="C19" s="32" t="s">
        <v>11</v>
      </c>
      <c r="D19" s="29">
        <v>97</v>
      </c>
      <c r="E19" s="29">
        <v>98</v>
      </c>
      <c r="F19" s="29">
        <v>105</v>
      </c>
      <c r="G19" s="21">
        <f>(+D19+E19+F19)/3</f>
        <v>100</v>
      </c>
      <c r="H19" s="30">
        <v>97</v>
      </c>
      <c r="I19" s="30">
        <v>98</v>
      </c>
      <c r="J19" s="30">
        <v>105</v>
      </c>
      <c r="K19" s="21">
        <f>(+H19+I19+J19)/3</f>
        <v>100</v>
      </c>
      <c r="L19" s="31">
        <f t="shared" si="3"/>
        <v>0.17188829033172667</v>
      </c>
      <c r="M19" s="31">
        <f t="shared" si="3"/>
        <v>0.17821097997854193</v>
      </c>
      <c r="N19" s="31">
        <f t="shared" si="3"/>
        <v>0.15700465032821448</v>
      </c>
      <c r="O19" s="22">
        <f t="shared" si="3"/>
        <v>0.16825574873808188</v>
      </c>
      <c r="P19" s="31">
        <f t="shared" si="3"/>
        <v>0.16434549828877368</v>
      </c>
      <c r="Q19" s="31">
        <f t="shared" si="3"/>
        <v>0.17022754907069654</v>
      </c>
      <c r="R19" s="31">
        <f t="shared" si="3"/>
        <v>0.15188335358444716</v>
      </c>
      <c r="S19" s="22">
        <f t="shared" si="3"/>
        <v>0.16153001227628094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379</v>
      </c>
      <c r="E21" s="15">
        <v>371</v>
      </c>
      <c r="F21" s="15">
        <v>455</v>
      </c>
      <c r="G21" s="16">
        <f>(+D21+E21+F21)/3</f>
        <v>401.66666666666669</v>
      </c>
      <c r="H21" s="25">
        <v>537</v>
      </c>
      <c r="I21" s="25">
        <v>551</v>
      </c>
      <c r="J21" s="25">
        <v>670</v>
      </c>
      <c r="K21" s="16">
        <f>(+H21+I21+J21)/3</f>
        <v>586</v>
      </c>
      <c r="L21" s="26">
        <f t="shared" ref="L21:S21" si="4">(+D21/D$54)*100</f>
        <v>0.67160476325489082</v>
      </c>
      <c r="M21" s="26">
        <f t="shared" si="4"/>
        <v>0.67465585277590878</v>
      </c>
      <c r="N21" s="26">
        <f t="shared" si="4"/>
        <v>0.68035348475559609</v>
      </c>
      <c r="O21" s="19">
        <f t="shared" si="4"/>
        <v>0.67582725743129568</v>
      </c>
      <c r="P21" s="26">
        <f t="shared" si="4"/>
        <v>0.90983023279455122</v>
      </c>
      <c r="Q21" s="26">
        <f t="shared" si="4"/>
        <v>0.95709570957095702</v>
      </c>
      <c r="R21" s="26">
        <f t="shared" si="4"/>
        <v>0.96916044668171031</v>
      </c>
      <c r="S21" s="19">
        <f t="shared" si="4"/>
        <v>0.94656587193900632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991</v>
      </c>
      <c r="E23" s="29">
        <v>962</v>
      </c>
      <c r="F23" s="29">
        <v>1161</v>
      </c>
      <c r="G23" s="16">
        <f>(+D23+E23+F23)/3</f>
        <v>1038</v>
      </c>
      <c r="H23" s="30">
        <v>949</v>
      </c>
      <c r="I23" s="30">
        <v>955</v>
      </c>
      <c r="J23" s="30">
        <v>1022</v>
      </c>
      <c r="K23" s="16">
        <f>(+H23+I23+J23)/3</f>
        <v>975.33333333333337</v>
      </c>
      <c r="L23" s="31">
        <f t="shared" ref="L23:S23" si="5">(+D23/D$54)*100</f>
        <v>1.7560958321519704</v>
      </c>
      <c r="M23" s="31">
        <f t="shared" si="5"/>
        <v>1.749377170809769</v>
      </c>
      <c r="N23" s="31">
        <f t="shared" si="5"/>
        <v>1.736022847914829</v>
      </c>
      <c r="O23" s="19">
        <f t="shared" si="5"/>
        <v>1.7464946719012899</v>
      </c>
      <c r="P23" s="31">
        <f t="shared" si="5"/>
        <v>1.6078750296499609</v>
      </c>
      <c r="Q23" s="31">
        <f t="shared" si="5"/>
        <v>1.6588500955358694</v>
      </c>
      <c r="R23" s="31">
        <f t="shared" si="5"/>
        <v>1.4783313082219522</v>
      </c>
      <c r="S23" s="19">
        <f t="shared" si="5"/>
        <v>1.5754560530679935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1626</v>
      </c>
      <c r="E25" s="15">
        <v>1630</v>
      </c>
      <c r="F25" s="15">
        <v>1883</v>
      </c>
      <c r="G25" s="16">
        <f>(+D25+E25+F25)/3</f>
        <v>1713</v>
      </c>
      <c r="H25" s="25">
        <v>1718</v>
      </c>
      <c r="I25" s="25">
        <v>1551</v>
      </c>
      <c r="J25" s="25">
        <v>1781</v>
      </c>
      <c r="K25" s="16">
        <f>(+H25+I25+J25)/3</f>
        <v>1683.3333333333333</v>
      </c>
      <c r="L25" s="26">
        <f t="shared" ref="L25:S28" si="6">(+D25/D$54)*100</f>
        <v>2.8813439183442018</v>
      </c>
      <c r="M25" s="26">
        <f t="shared" si="6"/>
        <v>2.9641214016839119</v>
      </c>
      <c r="N25" s="26">
        <f t="shared" si="6"/>
        <v>2.8156167292193128</v>
      </c>
      <c r="O25" s="19">
        <f t="shared" si="6"/>
        <v>2.8822209758833428</v>
      </c>
      <c r="P25" s="26">
        <f t="shared" si="6"/>
        <v>2.9107790315475586</v>
      </c>
      <c r="Q25" s="26">
        <f t="shared" si="6"/>
        <v>2.6941115164147997</v>
      </c>
      <c r="R25" s="26">
        <f t="shared" si="6"/>
        <v>2.5762309784180988</v>
      </c>
      <c r="S25" s="19">
        <f t="shared" si="6"/>
        <v>2.7190885399840625</v>
      </c>
      <c r="T25" s="51"/>
    </row>
    <row r="26" spans="1:20" ht="24" customHeight="1" x14ac:dyDescent="0.35">
      <c r="A26" s="23"/>
      <c r="B26" s="23"/>
      <c r="C26" s="24" t="s">
        <v>53</v>
      </c>
      <c r="D26" s="15">
        <v>442</v>
      </c>
      <c r="E26" s="15">
        <v>442</v>
      </c>
      <c r="F26" s="15">
        <v>499</v>
      </c>
      <c r="G26" s="21">
        <f>(+D26+E26+F26)/3</f>
        <v>461</v>
      </c>
      <c r="H26" s="25">
        <v>673</v>
      </c>
      <c r="I26" s="25">
        <v>618</v>
      </c>
      <c r="J26" s="25">
        <v>722</v>
      </c>
      <c r="K26" s="21">
        <f>(+H26+I26+J26)/3</f>
        <v>671</v>
      </c>
      <c r="L26" s="26">
        <f t="shared" si="6"/>
        <v>0.78324354975900201</v>
      </c>
      <c r="M26" s="26">
        <f t="shared" si="6"/>
        <v>0.80376788929097487</v>
      </c>
      <c r="N26" s="26">
        <f t="shared" si="6"/>
        <v>0.74614590965503835</v>
      </c>
      <c r="O26" s="22">
        <f t="shared" si="6"/>
        <v>0.77565900168255753</v>
      </c>
      <c r="P26" s="26">
        <f t="shared" si="6"/>
        <v>1.140252787096337</v>
      </c>
      <c r="Q26" s="26">
        <f t="shared" si="6"/>
        <v>1.0734757686294945</v>
      </c>
      <c r="R26" s="26">
        <f t="shared" si="6"/>
        <v>1.0443788694092462</v>
      </c>
      <c r="S26" s="22">
        <f t="shared" si="6"/>
        <v>1.083866382373845</v>
      </c>
    </row>
    <row r="27" spans="1:20" ht="24" customHeight="1" x14ac:dyDescent="0.35">
      <c r="A27" s="23"/>
      <c r="B27" s="34"/>
      <c r="C27" s="24" t="s">
        <v>54</v>
      </c>
      <c r="D27" s="15">
        <v>662</v>
      </c>
      <c r="E27" s="15">
        <v>668</v>
      </c>
      <c r="F27" s="15">
        <v>793</v>
      </c>
      <c r="G27" s="21">
        <f>(+D27+E27+F27)/3</f>
        <v>707.66666666666663</v>
      </c>
      <c r="H27" s="25">
        <v>439</v>
      </c>
      <c r="I27" s="25">
        <v>395</v>
      </c>
      <c r="J27" s="25">
        <v>429</v>
      </c>
      <c r="K27" s="21">
        <f>(+H27+I27+J27)/3</f>
        <v>421</v>
      </c>
      <c r="L27" s="26">
        <f t="shared" si="6"/>
        <v>1.173093280408279</v>
      </c>
      <c r="M27" s="26">
        <f t="shared" si="6"/>
        <v>1.214744230874143</v>
      </c>
      <c r="N27" s="26">
        <f t="shared" si="6"/>
        <v>1.185758930574039</v>
      </c>
      <c r="O27" s="22">
        <f t="shared" si="6"/>
        <v>1.1906898485698263</v>
      </c>
      <c r="P27" s="26">
        <f t="shared" si="6"/>
        <v>0.74379045101826435</v>
      </c>
      <c r="Q27" s="26">
        <f t="shared" si="6"/>
        <v>0.68612124370331773</v>
      </c>
      <c r="R27" s="26">
        <f t="shared" si="6"/>
        <v>0.62055198750216978</v>
      </c>
      <c r="S27" s="22">
        <f t="shared" si="6"/>
        <v>0.68004135168314273</v>
      </c>
    </row>
    <row r="28" spans="1:20" ht="24" customHeight="1" x14ac:dyDescent="0.35">
      <c r="A28" s="23"/>
      <c r="B28" s="23"/>
      <c r="C28" s="24" t="s">
        <v>55</v>
      </c>
      <c r="D28" s="15">
        <v>522</v>
      </c>
      <c r="E28" s="15">
        <v>520</v>
      </c>
      <c r="F28" s="15">
        <v>591</v>
      </c>
      <c r="G28" s="21">
        <f>(+D28+E28+F28)/3</f>
        <v>544.33333333333337</v>
      </c>
      <c r="H28" s="25">
        <v>606</v>
      </c>
      <c r="I28" s="25">
        <v>538</v>
      </c>
      <c r="J28" s="25">
        <v>630</v>
      </c>
      <c r="K28" s="21">
        <f>(+H28+I28+J28)/3</f>
        <v>591.33333333333337</v>
      </c>
      <c r="L28" s="26">
        <f t="shared" si="6"/>
        <v>0.9250070881769209</v>
      </c>
      <c r="M28" s="26">
        <f t="shared" si="6"/>
        <v>0.94560928151879386</v>
      </c>
      <c r="N28" s="26">
        <f t="shared" si="6"/>
        <v>0.88371188899023578</v>
      </c>
      <c r="O28" s="22">
        <f t="shared" si="6"/>
        <v>0.9158721256309591</v>
      </c>
      <c r="P28" s="26">
        <f t="shared" si="6"/>
        <v>1.0267357934329571</v>
      </c>
      <c r="Q28" s="26">
        <f t="shared" si="6"/>
        <v>0.93451450408198711</v>
      </c>
      <c r="R28" s="26">
        <f t="shared" si="6"/>
        <v>0.91130012150668283</v>
      </c>
      <c r="S28" s="22">
        <f t="shared" si="6"/>
        <v>0.95518080592707466</v>
      </c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17</v>
      </c>
      <c r="D30" s="29">
        <v>28</v>
      </c>
      <c r="E30" s="29">
        <v>28</v>
      </c>
      <c r="F30" s="29">
        <v>34</v>
      </c>
      <c r="G30" s="16">
        <f>(+D30+E30+F30)/3</f>
        <v>30</v>
      </c>
      <c r="H30" s="30">
        <v>58</v>
      </c>
      <c r="I30" s="30">
        <v>67</v>
      </c>
      <c r="J30" s="30">
        <v>75</v>
      </c>
      <c r="K30" s="16">
        <f>(+H30+I30+J30)/3</f>
        <v>66.666666666666671</v>
      </c>
      <c r="L30" s="31">
        <f t="shared" ref="L30:S32" si="7">(+D30/D$54)*100</f>
        <v>4.9617238446271625E-2</v>
      </c>
      <c r="M30" s="31">
        <f t="shared" si="7"/>
        <v>5.091742285101198E-2</v>
      </c>
      <c r="N30" s="31">
        <f t="shared" si="7"/>
        <v>5.0839601058659922E-2</v>
      </c>
      <c r="O30" s="19">
        <f t="shared" si="7"/>
        <v>5.0476724621424565E-2</v>
      </c>
      <c r="P30" s="31">
        <f t="shared" si="7"/>
        <v>9.8268442275761578E-2</v>
      </c>
      <c r="Q30" s="31">
        <f t="shared" si="7"/>
        <v>0.11638005905853745</v>
      </c>
      <c r="R30" s="31">
        <f t="shared" si="7"/>
        <v>0.10848810970317652</v>
      </c>
      <c r="S30" s="19">
        <f t="shared" si="7"/>
        <v>0.10768667485085395</v>
      </c>
      <c r="T30" s="51"/>
    </row>
    <row r="31" spans="1:20" ht="24" customHeight="1" x14ac:dyDescent="0.35">
      <c r="A31" s="27"/>
      <c r="B31" s="33"/>
      <c r="C31" s="32" t="s">
        <v>18</v>
      </c>
      <c r="D31" s="29">
        <v>28</v>
      </c>
      <c r="E31" s="29">
        <v>28</v>
      </c>
      <c r="F31" s="29">
        <v>34</v>
      </c>
      <c r="G31" s="21">
        <f>(+D31+E31+F31)/3</f>
        <v>30</v>
      </c>
      <c r="H31" s="30">
        <v>58</v>
      </c>
      <c r="I31" s="30">
        <v>67</v>
      </c>
      <c r="J31" s="30">
        <v>75</v>
      </c>
      <c r="K31" s="21">
        <f>(+H31+I31+J31)/3</f>
        <v>66.666666666666671</v>
      </c>
      <c r="L31" s="31">
        <f t="shared" si="7"/>
        <v>4.9617238446271625E-2</v>
      </c>
      <c r="M31" s="31">
        <f t="shared" si="7"/>
        <v>5.091742285101198E-2</v>
      </c>
      <c r="N31" s="31">
        <f t="shared" si="7"/>
        <v>5.0839601058659922E-2</v>
      </c>
      <c r="O31" s="22">
        <f t="shared" si="7"/>
        <v>5.0476724621424565E-2</v>
      </c>
      <c r="P31" s="31">
        <f t="shared" si="7"/>
        <v>9.8268442275761578E-2</v>
      </c>
      <c r="Q31" s="31">
        <f t="shared" si="7"/>
        <v>0.11638005905853745</v>
      </c>
      <c r="R31" s="31">
        <f t="shared" si="7"/>
        <v>0.10848810970317652</v>
      </c>
      <c r="S31" s="22">
        <f t="shared" si="7"/>
        <v>0.10768667485085395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0</v>
      </c>
      <c r="F32" s="29">
        <v>0</v>
      </c>
      <c r="G32" s="21">
        <f>(+D32+E32+F32)/3</f>
        <v>0</v>
      </c>
      <c r="H32" s="30">
        <v>0</v>
      </c>
      <c r="I32" s="30">
        <v>0</v>
      </c>
      <c r="J32" s="30">
        <v>0</v>
      </c>
      <c r="K32" s="21">
        <f>(+H32+I32+J32)/3</f>
        <v>0</v>
      </c>
      <c r="L32" s="31">
        <f t="shared" si="7"/>
        <v>0</v>
      </c>
      <c r="M32" s="31">
        <f t="shared" si="7"/>
        <v>0</v>
      </c>
      <c r="N32" s="31">
        <f t="shared" si="7"/>
        <v>0</v>
      </c>
      <c r="O32" s="22">
        <f t="shared" si="7"/>
        <v>0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22">
        <f t="shared" si="7"/>
        <v>0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2759</v>
      </c>
      <c r="E34" s="15">
        <v>2957</v>
      </c>
      <c r="F34" s="15">
        <v>3416</v>
      </c>
      <c r="G34" s="16">
        <f>(+D34+E34+F34)/3</f>
        <v>3044</v>
      </c>
      <c r="H34" s="25">
        <v>3764</v>
      </c>
      <c r="I34" s="25">
        <v>3459</v>
      </c>
      <c r="J34" s="25">
        <v>4094</v>
      </c>
      <c r="K34" s="16">
        <f>(+H34+I34+J34)/3</f>
        <v>3772.3333333333335</v>
      </c>
      <c r="L34" s="26">
        <f t="shared" ref="L34:S36" si="8">(+D34/D$54)*100</f>
        <v>4.8890700311879778</v>
      </c>
      <c r="M34" s="26">
        <f t="shared" si="8"/>
        <v>5.3772435489443726</v>
      </c>
      <c r="N34" s="26">
        <f t="shared" si="8"/>
        <v>5.1078846240112448</v>
      </c>
      <c r="O34" s="19">
        <f t="shared" si="8"/>
        <v>5.1217049915872126</v>
      </c>
      <c r="P34" s="26">
        <f t="shared" si="8"/>
        <v>6.3772830469994242</v>
      </c>
      <c r="Q34" s="26">
        <f t="shared" si="8"/>
        <v>6.0083376758728502</v>
      </c>
      <c r="R34" s="26">
        <f t="shared" si="8"/>
        <v>5.922004281664063</v>
      </c>
      <c r="S34" s="19">
        <f t="shared" si="8"/>
        <v>6.0934504964355716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2753</v>
      </c>
      <c r="E35" s="15">
        <v>2951</v>
      </c>
      <c r="F35" s="15">
        <v>3409</v>
      </c>
      <c r="G35" s="21">
        <f>(+D35+E35+F35)/3</f>
        <v>3037.6666666666665</v>
      </c>
      <c r="H35" s="25">
        <v>3763</v>
      </c>
      <c r="I35" s="25">
        <v>3458</v>
      </c>
      <c r="J35" s="25">
        <v>4092</v>
      </c>
      <c r="K35" s="21">
        <f>(+H35+I35+J35)/3</f>
        <v>3771</v>
      </c>
      <c r="L35" s="26">
        <f t="shared" si="8"/>
        <v>4.8784377658066349</v>
      </c>
      <c r="M35" s="26">
        <f t="shared" si="8"/>
        <v>5.3663326726191558</v>
      </c>
      <c r="N35" s="26">
        <f t="shared" si="8"/>
        <v>5.0974176473226969</v>
      </c>
      <c r="O35" s="22">
        <f t="shared" si="8"/>
        <v>5.1110487941671341</v>
      </c>
      <c r="P35" s="26">
        <f t="shared" si="8"/>
        <v>6.3755887635119111</v>
      </c>
      <c r="Q35" s="26">
        <f t="shared" si="8"/>
        <v>6.0066006600660069</v>
      </c>
      <c r="R35" s="26">
        <f t="shared" si="8"/>
        <v>5.9191112654053111</v>
      </c>
      <c r="S35" s="22">
        <f t="shared" si="8"/>
        <v>6.0912967629385539</v>
      </c>
    </row>
    <row r="36" spans="1:20" ht="24" customHeight="1" x14ac:dyDescent="0.35">
      <c r="A36" s="23"/>
      <c r="B36" s="34"/>
      <c r="C36" s="24" t="s">
        <v>24</v>
      </c>
      <c r="D36" s="15">
        <v>6</v>
      </c>
      <c r="E36" s="15">
        <v>6</v>
      </c>
      <c r="F36" s="15">
        <v>7</v>
      </c>
      <c r="G36" s="21">
        <f>(+D36+E36+F36)/3</f>
        <v>6.333333333333333</v>
      </c>
      <c r="H36" s="25">
        <v>1</v>
      </c>
      <c r="I36" s="25">
        <v>1</v>
      </c>
      <c r="J36" s="25">
        <v>2</v>
      </c>
      <c r="K36" s="21">
        <f>(+H36+I36+J36)/3</f>
        <v>1.3333333333333333</v>
      </c>
      <c r="L36" s="26">
        <f t="shared" si="8"/>
        <v>1.0632265381343918E-2</v>
      </c>
      <c r="M36" s="26">
        <f t="shared" si="8"/>
        <v>1.0910876325216853E-2</v>
      </c>
      <c r="N36" s="26">
        <f t="shared" si="8"/>
        <v>1.0466976688547631E-2</v>
      </c>
      <c r="O36" s="22">
        <f t="shared" si="8"/>
        <v>1.065619742007852E-2</v>
      </c>
      <c r="P36" s="26">
        <f t="shared" si="8"/>
        <v>1.6942834875131305E-3</v>
      </c>
      <c r="Q36" s="26">
        <f t="shared" si="8"/>
        <v>1.7370158068438423E-3</v>
      </c>
      <c r="R36" s="26">
        <f t="shared" si="8"/>
        <v>2.8930162587513741E-3</v>
      </c>
      <c r="S36" s="22">
        <f t="shared" si="8"/>
        <v>2.1537334970170791E-3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125</v>
      </c>
      <c r="E38" s="29">
        <v>189</v>
      </c>
      <c r="F38" s="29">
        <v>231</v>
      </c>
      <c r="G38" s="16">
        <f>(+D38+E38+F38)/3</f>
        <v>181.66666666666666</v>
      </c>
      <c r="H38" s="30">
        <v>121</v>
      </c>
      <c r="I38" s="30">
        <v>153</v>
      </c>
      <c r="J38" s="30">
        <v>163</v>
      </c>
      <c r="K38" s="16">
        <f>(+H38+I38+J38)/3</f>
        <v>145.66666666666666</v>
      </c>
      <c r="L38" s="31">
        <f t="shared" ref="L38:S40" si="9">(+D38/D$54)*100</f>
        <v>0.22150552877799831</v>
      </c>
      <c r="M38" s="31">
        <f t="shared" si="9"/>
        <v>0.34369260424433085</v>
      </c>
      <c r="N38" s="31">
        <f t="shared" si="9"/>
        <v>0.34541023072207189</v>
      </c>
      <c r="O38" s="19">
        <f t="shared" si="9"/>
        <v>0.30566461020751545</v>
      </c>
      <c r="P38" s="31">
        <f t="shared" si="9"/>
        <v>0.20500830198908881</v>
      </c>
      <c r="Q38" s="31">
        <f t="shared" si="9"/>
        <v>0.26576341844710788</v>
      </c>
      <c r="R38" s="31">
        <f t="shared" si="9"/>
        <v>0.235780825088237</v>
      </c>
      <c r="S38" s="19">
        <f t="shared" si="9"/>
        <v>0.23529538454911589</v>
      </c>
      <c r="T38" s="51"/>
    </row>
    <row r="39" spans="1:20" ht="24" customHeight="1" x14ac:dyDescent="0.35">
      <c r="A39" s="27"/>
      <c r="B39" s="33"/>
      <c r="C39" s="32" t="s">
        <v>27</v>
      </c>
      <c r="D39" s="29">
        <v>46</v>
      </c>
      <c r="E39" s="29">
        <v>48</v>
      </c>
      <c r="F39" s="29">
        <v>57</v>
      </c>
      <c r="G39" s="21">
        <f>(+D39+E39+F39)/3</f>
        <v>50.333333333333336</v>
      </c>
      <c r="H39" s="30">
        <v>83</v>
      </c>
      <c r="I39" s="30">
        <v>79</v>
      </c>
      <c r="J39" s="30">
        <v>100</v>
      </c>
      <c r="K39" s="21">
        <f>(+H39+I39+J39)/3</f>
        <v>87.333333333333329</v>
      </c>
      <c r="L39" s="31">
        <f t="shared" si="9"/>
        <v>8.1514034590303375E-2</v>
      </c>
      <c r="M39" s="31">
        <f t="shared" si="9"/>
        <v>8.7287010601734827E-2</v>
      </c>
      <c r="N39" s="31">
        <f t="shared" si="9"/>
        <v>8.5231095892459294E-2</v>
      </c>
      <c r="O39" s="22">
        <f t="shared" si="9"/>
        <v>8.4688726864834557E-2</v>
      </c>
      <c r="P39" s="31">
        <f t="shared" si="9"/>
        <v>0.14062552946358986</v>
      </c>
      <c r="Q39" s="31">
        <f t="shared" si="9"/>
        <v>0.13722424874066352</v>
      </c>
      <c r="R39" s="31">
        <f t="shared" si="9"/>
        <v>0.14465081293756871</v>
      </c>
      <c r="S39" s="22">
        <f t="shared" si="9"/>
        <v>0.14106954405461869</v>
      </c>
    </row>
    <row r="40" spans="1:20" ht="24" customHeight="1" x14ac:dyDescent="0.35">
      <c r="A40" s="27"/>
      <c r="B40" s="33"/>
      <c r="C40" s="32" t="s">
        <v>19</v>
      </c>
      <c r="D40" s="29">
        <v>79</v>
      </c>
      <c r="E40" s="29">
        <v>141</v>
      </c>
      <c r="F40" s="29">
        <v>174</v>
      </c>
      <c r="G40" s="21">
        <f>(+D40+E40+F40)/3</f>
        <v>131.33333333333334</v>
      </c>
      <c r="H40" s="30">
        <v>38</v>
      </c>
      <c r="I40" s="30">
        <v>74</v>
      </c>
      <c r="J40" s="30">
        <v>63</v>
      </c>
      <c r="K40" s="21">
        <f>(+H40+I40+J40)/3</f>
        <v>58.333333333333336</v>
      </c>
      <c r="L40" s="31">
        <f t="shared" si="9"/>
        <v>0.13999149418769491</v>
      </c>
      <c r="M40" s="31">
        <f t="shared" si="9"/>
        <v>0.25640559364259607</v>
      </c>
      <c r="N40" s="31">
        <f t="shared" si="9"/>
        <v>0.26017913482961258</v>
      </c>
      <c r="O40" s="22">
        <f t="shared" si="9"/>
        <v>0.2209758833426809</v>
      </c>
      <c r="P40" s="31">
        <f t="shared" si="9"/>
        <v>6.4382772525498969E-2</v>
      </c>
      <c r="Q40" s="31">
        <f t="shared" si="9"/>
        <v>0.12853916970644433</v>
      </c>
      <c r="R40" s="31">
        <f t="shared" si="9"/>
        <v>9.113001215066828E-2</v>
      </c>
      <c r="S40" s="22">
        <f t="shared" si="9"/>
        <v>9.4225840494497212E-2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89</v>
      </c>
      <c r="E42" s="15">
        <v>64</v>
      </c>
      <c r="F42" s="15">
        <v>111</v>
      </c>
      <c r="G42" s="16">
        <f>(+D42+E42+F42)/3</f>
        <v>88</v>
      </c>
      <c r="H42" s="25">
        <v>70</v>
      </c>
      <c r="I42" s="25">
        <v>71</v>
      </c>
      <c r="J42" s="25">
        <v>115</v>
      </c>
      <c r="K42" s="16">
        <f>(+H42+I42+J42)/3</f>
        <v>85.333333333333329</v>
      </c>
      <c r="L42" s="26">
        <f t="shared" ref="L42:S42" si="10">(+D42/D$54)*100</f>
        <v>0.15771193648993478</v>
      </c>
      <c r="M42" s="26">
        <f t="shared" si="10"/>
        <v>0.11638268080231311</v>
      </c>
      <c r="N42" s="26">
        <f t="shared" si="10"/>
        <v>0.16597634463268388</v>
      </c>
      <c r="O42" s="19">
        <f t="shared" si="10"/>
        <v>0.14806505888951207</v>
      </c>
      <c r="P42" s="26">
        <f t="shared" si="10"/>
        <v>0.11859984412591915</v>
      </c>
      <c r="Q42" s="26">
        <f t="shared" si="10"/>
        <v>0.12332812228591281</v>
      </c>
      <c r="R42" s="26">
        <f t="shared" si="10"/>
        <v>0.16634843487820403</v>
      </c>
      <c r="S42" s="19">
        <f t="shared" si="10"/>
        <v>0.13783894380909306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0</v>
      </c>
      <c r="E44" s="29">
        <v>0</v>
      </c>
      <c r="F44" s="29">
        <v>7</v>
      </c>
      <c r="G44" s="16">
        <f>(+D44+E44+F44)/3</f>
        <v>2.3333333333333335</v>
      </c>
      <c r="H44" s="30">
        <v>2</v>
      </c>
      <c r="I44" s="30">
        <v>2</v>
      </c>
      <c r="J44" s="42">
        <v>1</v>
      </c>
      <c r="K44" s="16">
        <f>(+H44+I44+J44)/3</f>
        <v>1.6666666666666667</v>
      </c>
      <c r="L44" s="31">
        <f t="shared" ref="L44:S44" si="11">(+D44/D$54)*100</f>
        <v>0</v>
      </c>
      <c r="M44" s="31">
        <f t="shared" si="11"/>
        <v>0</v>
      </c>
      <c r="N44" s="43">
        <f t="shared" si="11"/>
        <v>1.0466976688547631E-2</v>
      </c>
      <c r="O44" s="19">
        <f t="shared" si="11"/>
        <v>3.9259674705552448E-3</v>
      </c>
      <c r="P44" s="31">
        <f t="shared" si="11"/>
        <v>3.3885669750262611E-3</v>
      </c>
      <c r="Q44" s="31">
        <f t="shared" si="11"/>
        <v>3.4740316136876847E-3</v>
      </c>
      <c r="R44" s="43">
        <f t="shared" si="11"/>
        <v>1.446508129375687E-3</v>
      </c>
      <c r="S44" s="19">
        <f t="shared" si="11"/>
        <v>2.6921668712713491E-3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59</v>
      </c>
      <c r="E46" s="15">
        <v>89</v>
      </c>
      <c r="F46" s="15">
        <v>104</v>
      </c>
      <c r="G46" s="16">
        <f>(+D46+E46+F46)/3</f>
        <v>84</v>
      </c>
      <c r="H46" s="25">
        <v>70</v>
      </c>
      <c r="I46" s="25">
        <v>71</v>
      </c>
      <c r="J46" s="25">
        <v>153</v>
      </c>
      <c r="K46" s="16">
        <f>(+H46+I46+J46)/3</f>
        <v>98</v>
      </c>
      <c r="L46" s="26">
        <f t="shared" ref="L46:S46" si="12">(+D46/D$54)*100</f>
        <v>0.1045506095832152</v>
      </c>
      <c r="M46" s="26">
        <f t="shared" si="12"/>
        <v>0.16184466549071666</v>
      </c>
      <c r="N46" s="26">
        <f t="shared" si="12"/>
        <v>0.15550936794413625</v>
      </c>
      <c r="O46" s="19">
        <f t="shared" si="12"/>
        <v>0.1413348289399888</v>
      </c>
      <c r="P46" s="26">
        <f t="shared" si="12"/>
        <v>0.11859984412591915</v>
      </c>
      <c r="Q46" s="26">
        <f t="shared" si="12"/>
        <v>0.12332812228591281</v>
      </c>
      <c r="R46" s="26">
        <f t="shared" si="12"/>
        <v>0.22131574379448013</v>
      </c>
      <c r="S46" s="19">
        <f t="shared" si="12"/>
        <v>0.15829941203075532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0</v>
      </c>
      <c r="E48" s="29">
        <v>1</v>
      </c>
      <c r="F48" s="29">
        <v>2</v>
      </c>
      <c r="G48" s="16">
        <f t="shared" ref="G48:G53" si="13">(+D48+E48+F48)/3</f>
        <v>1</v>
      </c>
      <c r="H48" s="30">
        <v>0</v>
      </c>
      <c r="I48" s="30">
        <v>0</v>
      </c>
      <c r="J48" s="30">
        <v>2</v>
      </c>
      <c r="K48" s="16">
        <f t="shared" ref="K48:K53" si="14">(+H48+I48+J48)/3</f>
        <v>0.66666666666666663</v>
      </c>
      <c r="L48" s="31">
        <f t="shared" ref="L48:S53" si="15">(+D48/D$54)*100</f>
        <v>0</v>
      </c>
      <c r="M48" s="31">
        <f t="shared" si="15"/>
        <v>1.8184793875361423E-3</v>
      </c>
      <c r="N48" s="31">
        <f t="shared" si="15"/>
        <v>2.9905647681564662E-3</v>
      </c>
      <c r="O48" s="19">
        <f t="shared" si="15"/>
        <v>1.682557487380819E-3</v>
      </c>
      <c r="P48" s="31">
        <f t="shared" si="15"/>
        <v>0</v>
      </c>
      <c r="Q48" s="31">
        <f t="shared" si="15"/>
        <v>0</v>
      </c>
      <c r="R48" s="31">
        <f t="shared" si="15"/>
        <v>2.8930162587513741E-3</v>
      </c>
      <c r="S48" s="19">
        <f t="shared" si="15"/>
        <v>1.0768667485085395E-3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173</v>
      </c>
      <c r="E53" s="66">
        <v>165</v>
      </c>
      <c r="F53" s="66">
        <v>222</v>
      </c>
      <c r="G53" s="67">
        <f t="shared" si="13"/>
        <v>186.66666666666666</v>
      </c>
      <c r="H53" s="30">
        <v>201</v>
      </c>
      <c r="I53" s="30">
        <v>213</v>
      </c>
      <c r="J53" s="30">
        <v>254</v>
      </c>
      <c r="K53" s="67">
        <f t="shared" si="14"/>
        <v>222.66666666666666</v>
      </c>
      <c r="L53" s="31">
        <f t="shared" si="15"/>
        <v>0.30656365182874962</v>
      </c>
      <c r="M53" s="31">
        <f t="shared" si="15"/>
        <v>0.30004909894346349</v>
      </c>
      <c r="N53" s="31">
        <f t="shared" si="15"/>
        <v>0.33195268926536775</v>
      </c>
      <c r="O53" s="68">
        <f t="shared" si="15"/>
        <v>0.31407739764441955</v>
      </c>
      <c r="P53" s="31">
        <f t="shared" si="15"/>
        <v>0.34055098099013925</v>
      </c>
      <c r="Q53" s="31">
        <f t="shared" si="15"/>
        <v>0.36998436685773839</v>
      </c>
      <c r="R53" s="31">
        <f t="shared" si="15"/>
        <v>0.3674130648614245</v>
      </c>
      <c r="S53" s="68">
        <f t="shared" si="15"/>
        <v>0.35967349400185222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56432</v>
      </c>
      <c r="E54" s="46">
        <v>54991</v>
      </c>
      <c r="F54" s="46">
        <v>66877</v>
      </c>
      <c r="G54" s="70">
        <f>G13+G23+G25+G30+G34+G44+G38+G21+G46+G48+G49+G9+G53+G42</f>
        <v>59433.333333333328</v>
      </c>
      <c r="H54" s="46">
        <v>59022</v>
      </c>
      <c r="I54" s="46">
        <v>57570</v>
      </c>
      <c r="J54" s="46">
        <v>69132</v>
      </c>
      <c r="K54" s="70">
        <f t="shared" ref="K54:S54" si="16">K13+K23+K25+K30+K34+K44+K38+K21+K46+K48+K49+K9+K53+K42</f>
        <v>61908</v>
      </c>
      <c r="L54" s="71">
        <f t="shared" si="16"/>
        <v>99.999999999999986</v>
      </c>
      <c r="M54" s="71">
        <f t="shared" si="16"/>
        <v>100</v>
      </c>
      <c r="N54" s="71">
        <f t="shared" si="16"/>
        <v>100</v>
      </c>
      <c r="O54" s="72">
        <f t="shared" si="16"/>
        <v>100.00000000000001</v>
      </c>
      <c r="P54" s="71">
        <f t="shared" si="16"/>
        <v>100</v>
      </c>
      <c r="Q54" s="71">
        <f t="shared" si="16"/>
        <v>100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101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35846</v>
      </c>
      <c r="E9" s="15">
        <v>30680</v>
      </c>
      <c r="F9" s="15">
        <v>33637</v>
      </c>
      <c r="G9" s="16">
        <f t="shared" ref="G9:G16" si="0">(+D9+E9+F9)/3</f>
        <v>33387.666666666664</v>
      </c>
      <c r="H9" s="17">
        <v>37543</v>
      </c>
      <c r="I9" s="17">
        <v>31994</v>
      </c>
      <c r="J9" s="17">
        <v>35645</v>
      </c>
      <c r="K9" s="16">
        <f t="shared" ref="K9:K16" si="1">(+H9+I9+J9)/3</f>
        <v>35060.666666666664</v>
      </c>
      <c r="L9" s="18">
        <f t="shared" ref="L9:S16" si="2">(+D9/D$54)*100</f>
        <v>57.326083479929636</v>
      </c>
      <c r="M9" s="18">
        <f t="shared" si="2"/>
        <v>58.308151357926143</v>
      </c>
      <c r="N9" s="18">
        <f t="shared" si="2"/>
        <v>58.195501730103807</v>
      </c>
      <c r="O9" s="19">
        <f t="shared" si="2"/>
        <v>57.915430738896887</v>
      </c>
      <c r="P9" s="18">
        <f t="shared" si="2"/>
        <v>57.834981668053118</v>
      </c>
      <c r="Q9" s="18">
        <f t="shared" si="2"/>
        <v>58.493153189388813</v>
      </c>
      <c r="R9" s="18">
        <f t="shared" si="2"/>
        <v>59.156916438469842</v>
      </c>
      <c r="S9" s="19">
        <f t="shared" si="2"/>
        <v>58.47797805032635</v>
      </c>
      <c r="T9" s="51"/>
    </row>
    <row r="10" spans="1:20" ht="24" customHeight="1" x14ac:dyDescent="0.35">
      <c r="A10" s="13"/>
      <c r="B10" s="13"/>
      <c r="C10" s="20" t="s">
        <v>73</v>
      </c>
      <c r="D10" s="15">
        <v>34855</v>
      </c>
      <c r="E10" s="15">
        <v>29762</v>
      </c>
      <c r="F10" s="15">
        <v>32457</v>
      </c>
      <c r="G10" s="21">
        <f t="shared" si="0"/>
        <v>32358</v>
      </c>
      <c r="H10" s="17">
        <v>34855</v>
      </c>
      <c r="I10" s="17">
        <v>29762</v>
      </c>
      <c r="J10" s="17">
        <v>32457</v>
      </c>
      <c r="K10" s="21">
        <f t="shared" si="1"/>
        <v>32358</v>
      </c>
      <c r="L10" s="18">
        <f t="shared" si="2"/>
        <v>55.741244202782667</v>
      </c>
      <c r="M10" s="18">
        <f t="shared" si="2"/>
        <v>56.563468080658339</v>
      </c>
      <c r="N10" s="18">
        <f t="shared" si="2"/>
        <v>56.153979238754324</v>
      </c>
      <c r="O10" s="22">
        <f t="shared" si="2"/>
        <v>56.129334420371571</v>
      </c>
      <c r="P10" s="18">
        <f t="shared" si="2"/>
        <v>53.694118371999878</v>
      </c>
      <c r="Q10" s="18">
        <f t="shared" si="2"/>
        <v>54.412490630199095</v>
      </c>
      <c r="R10" s="18">
        <f t="shared" si="2"/>
        <v>53.866069205875036</v>
      </c>
      <c r="S10" s="22">
        <f t="shared" si="2"/>
        <v>53.970177799028171</v>
      </c>
    </row>
    <row r="11" spans="1:20" ht="24" customHeight="1" x14ac:dyDescent="0.35">
      <c r="A11" s="13"/>
      <c r="B11" s="13"/>
      <c r="C11" s="20" t="s">
        <v>74</v>
      </c>
      <c r="D11" s="15">
        <v>45</v>
      </c>
      <c r="E11" s="15">
        <v>33</v>
      </c>
      <c r="F11" s="15">
        <v>43</v>
      </c>
      <c r="G11" s="21">
        <f t="shared" si="0"/>
        <v>40.333333333333336</v>
      </c>
      <c r="H11" s="17">
        <v>25</v>
      </c>
      <c r="I11" s="17">
        <v>21</v>
      </c>
      <c r="J11" s="17">
        <v>22</v>
      </c>
      <c r="K11" s="21">
        <f t="shared" si="1"/>
        <v>22.666666666666668</v>
      </c>
      <c r="L11" s="18">
        <f t="shared" si="2"/>
        <v>7.1965456580841192E-2</v>
      </c>
      <c r="M11" s="18">
        <f t="shared" si="2"/>
        <v>6.2717372712241287E-2</v>
      </c>
      <c r="N11" s="18">
        <f t="shared" si="2"/>
        <v>7.4394463667820071E-2</v>
      </c>
      <c r="O11" s="22">
        <f t="shared" si="2"/>
        <v>6.9963630476388733E-2</v>
      </c>
      <c r="P11" s="18">
        <f t="shared" si="2"/>
        <v>3.8512493452876113E-2</v>
      </c>
      <c r="Q11" s="18">
        <f t="shared" si="2"/>
        <v>3.8393330530010789E-2</v>
      </c>
      <c r="R11" s="18">
        <f t="shared" si="2"/>
        <v>3.6511492822172434E-2</v>
      </c>
      <c r="S11" s="22">
        <f t="shared" si="2"/>
        <v>3.7805922186516634E-2</v>
      </c>
    </row>
    <row r="12" spans="1:20" ht="24" customHeight="1" x14ac:dyDescent="0.35">
      <c r="A12" s="13"/>
      <c r="B12" s="13"/>
      <c r="C12" s="20" t="s">
        <v>75</v>
      </c>
      <c r="D12" s="15">
        <v>946</v>
      </c>
      <c r="E12" s="15">
        <v>885</v>
      </c>
      <c r="F12" s="15">
        <v>1137</v>
      </c>
      <c r="G12" s="21">
        <f t="shared" si="0"/>
        <v>989.33333333333337</v>
      </c>
      <c r="H12" s="17">
        <v>2663</v>
      </c>
      <c r="I12" s="17">
        <v>2211</v>
      </c>
      <c r="J12" s="17">
        <v>3166</v>
      </c>
      <c r="K12" s="21">
        <f t="shared" si="1"/>
        <v>2680</v>
      </c>
      <c r="L12" s="18">
        <f t="shared" si="2"/>
        <v>1.5128738205661283</v>
      </c>
      <c r="M12" s="18">
        <f t="shared" si="2"/>
        <v>1.6819659045555619</v>
      </c>
      <c r="N12" s="18">
        <f t="shared" si="2"/>
        <v>1.9671280276816612</v>
      </c>
      <c r="O12" s="22">
        <f t="shared" si="2"/>
        <v>1.71613268804894</v>
      </c>
      <c r="P12" s="18">
        <f t="shared" si="2"/>
        <v>4.1023508026003634</v>
      </c>
      <c r="Q12" s="18">
        <f t="shared" si="2"/>
        <v>4.0422692286597073</v>
      </c>
      <c r="R12" s="18">
        <f t="shared" si="2"/>
        <v>5.2543357397726327</v>
      </c>
      <c r="S12" s="22">
        <f t="shared" si="2"/>
        <v>4.4699943291116728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18994</v>
      </c>
      <c r="E13" s="29">
        <v>15850</v>
      </c>
      <c r="F13" s="29">
        <v>16695</v>
      </c>
      <c r="G13" s="16">
        <f t="shared" si="0"/>
        <v>17179.666666666668</v>
      </c>
      <c r="H13" s="30">
        <v>18994</v>
      </c>
      <c r="I13" s="30">
        <v>15850</v>
      </c>
      <c r="J13" s="30">
        <v>16695</v>
      </c>
      <c r="K13" s="16">
        <f t="shared" si="1"/>
        <v>17179.666666666668</v>
      </c>
      <c r="L13" s="31">
        <f t="shared" si="2"/>
        <v>30.375819606588838</v>
      </c>
      <c r="M13" s="31">
        <f t="shared" si="2"/>
        <v>30.123344166334075</v>
      </c>
      <c r="N13" s="31">
        <f t="shared" si="2"/>
        <v>28.884083044982699</v>
      </c>
      <c r="O13" s="19">
        <f t="shared" si="2"/>
        <v>29.800459100186767</v>
      </c>
      <c r="P13" s="31">
        <f t="shared" si="2"/>
        <v>29.260252025757154</v>
      </c>
      <c r="Q13" s="31">
        <f t="shared" si="2"/>
        <v>28.977823280984332</v>
      </c>
      <c r="R13" s="31">
        <f t="shared" si="2"/>
        <v>27.70724421209858</v>
      </c>
      <c r="S13" s="19">
        <f t="shared" si="2"/>
        <v>28.654109170160012</v>
      </c>
      <c r="T13" s="51"/>
    </row>
    <row r="14" spans="1:20" ht="24" customHeight="1" x14ac:dyDescent="0.35">
      <c r="A14" s="27"/>
      <c r="B14" s="27"/>
      <c r="C14" s="32" t="s">
        <v>6</v>
      </c>
      <c r="D14" s="29">
        <v>8418</v>
      </c>
      <c r="E14" s="29">
        <v>7608</v>
      </c>
      <c r="F14" s="29">
        <v>8167</v>
      </c>
      <c r="G14" s="21">
        <f t="shared" si="0"/>
        <v>8064.333333333333</v>
      </c>
      <c r="H14" s="30">
        <v>8418</v>
      </c>
      <c r="I14" s="30">
        <v>7608</v>
      </c>
      <c r="J14" s="30">
        <v>8167</v>
      </c>
      <c r="K14" s="21">
        <f t="shared" si="1"/>
        <v>8064.333333333333</v>
      </c>
      <c r="L14" s="31">
        <f t="shared" si="2"/>
        <v>13.462338077722693</v>
      </c>
      <c r="M14" s="31">
        <f t="shared" si="2"/>
        <v>14.459205199840355</v>
      </c>
      <c r="N14" s="31">
        <f t="shared" si="2"/>
        <v>14.129757785467129</v>
      </c>
      <c r="O14" s="22">
        <f t="shared" si="2"/>
        <v>13.988678612522913</v>
      </c>
      <c r="P14" s="31">
        <f t="shared" si="2"/>
        <v>12.967926795452446</v>
      </c>
      <c r="Q14" s="31">
        <f t="shared" si="2"/>
        <v>13.909355174872479</v>
      </c>
      <c r="R14" s="31">
        <f t="shared" si="2"/>
        <v>13.554061903576468</v>
      </c>
      <c r="S14" s="22">
        <f t="shared" si="2"/>
        <v>13.450568756741129</v>
      </c>
    </row>
    <row r="15" spans="1:20" ht="24" customHeight="1" x14ac:dyDescent="0.35">
      <c r="A15" s="27"/>
      <c r="B15" s="27"/>
      <c r="C15" s="32" t="s">
        <v>7</v>
      </c>
      <c r="D15" s="29">
        <v>6222</v>
      </c>
      <c r="E15" s="29">
        <v>4816</v>
      </c>
      <c r="F15" s="29">
        <v>5036</v>
      </c>
      <c r="G15" s="21">
        <f t="shared" si="0"/>
        <v>5358</v>
      </c>
      <c r="H15" s="30">
        <v>6222</v>
      </c>
      <c r="I15" s="30">
        <v>4816</v>
      </c>
      <c r="J15" s="30">
        <v>5036</v>
      </c>
      <c r="K15" s="21">
        <f t="shared" si="1"/>
        <v>5358</v>
      </c>
      <c r="L15" s="31">
        <f t="shared" si="2"/>
        <v>9.9504237965776419</v>
      </c>
      <c r="M15" s="31">
        <f t="shared" si="2"/>
        <v>9.1529353630955779</v>
      </c>
      <c r="N15" s="31">
        <f t="shared" si="2"/>
        <v>8.7128027681660907</v>
      </c>
      <c r="O15" s="22">
        <f t="shared" si="2"/>
        <v>9.2941768287394417</v>
      </c>
      <c r="P15" s="31">
        <f t="shared" si="2"/>
        <v>9.5849893705518063</v>
      </c>
      <c r="Q15" s="31">
        <f t="shared" si="2"/>
        <v>8.8048704682158068</v>
      </c>
      <c r="R15" s="31">
        <f t="shared" si="2"/>
        <v>8.357812629657289</v>
      </c>
      <c r="S15" s="22">
        <f t="shared" si="2"/>
        <v>8.9366528415598285</v>
      </c>
    </row>
    <row r="16" spans="1:20" ht="24" customHeight="1" x14ac:dyDescent="0.35">
      <c r="A16" s="27"/>
      <c r="B16" s="27"/>
      <c r="C16" s="32" t="s">
        <v>8</v>
      </c>
      <c r="D16" s="29">
        <v>4354</v>
      </c>
      <c r="E16" s="29">
        <v>3426</v>
      </c>
      <c r="F16" s="29">
        <v>3492</v>
      </c>
      <c r="G16" s="21">
        <f t="shared" si="0"/>
        <v>3757.3333333333335</v>
      </c>
      <c r="H16" s="30">
        <v>4354</v>
      </c>
      <c r="I16" s="30">
        <v>3426</v>
      </c>
      <c r="J16" s="30">
        <v>3492</v>
      </c>
      <c r="K16" s="21">
        <f t="shared" si="1"/>
        <v>3757.3333333333335</v>
      </c>
      <c r="L16" s="31">
        <f t="shared" si="2"/>
        <v>6.963057732288501</v>
      </c>
      <c r="M16" s="31">
        <f t="shared" si="2"/>
        <v>6.5112036033981413</v>
      </c>
      <c r="N16" s="31">
        <f t="shared" si="2"/>
        <v>6.0415224913494807</v>
      </c>
      <c r="O16" s="22">
        <f t="shared" si="2"/>
        <v>6.5176036589244122</v>
      </c>
      <c r="P16" s="31">
        <f t="shared" si="2"/>
        <v>6.707335859752904</v>
      </c>
      <c r="Q16" s="31">
        <f t="shared" si="2"/>
        <v>6.2635976378960461</v>
      </c>
      <c r="R16" s="31">
        <f t="shared" si="2"/>
        <v>5.7953696788648239</v>
      </c>
      <c r="S16" s="22">
        <f t="shared" si="2"/>
        <v>6.2668875718590522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4032</v>
      </c>
      <c r="E18" s="29">
        <v>3187</v>
      </c>
      <c r="F18" s="29">
        <v>3246</v>
      </c>
      <c r="G18" s="21">
        <f>(+D18+E18+F18)/3</f>
        <v>3488.3333333333335</v>
      </c>
      <c r="H18" s="30">
        <v>4032</v>
      </c>
      <c r="I18" s="30">
        <v>3187</v>
      </c>
      <c r="J18" s="30">
        <v>3246</v>
      </c>
      <c r="K18" s="21">
        <f>(+H18+I18+J18)/3</f>
        <v>3488.3333333333335</v>
      </c>
      <c r="L18" s="31">
        <f t="shared" ref="L18:S19" si="3">(+D18/D$54)*100</f>
        <v>6.4481049096433711</v>
      </c>
      <c r="M18" s="31">
        <f t="shared" si="3"/>
        <v>6.0569777828458484</v>
      </c>
      <c r="N18" s="31">
        <f t="shared" si="3"/>
        <v>5.6159169550173011</v>
      </c>
      <c r="O18" s="22">
        <f t="shared" si="3"/>
        <v>6.050986718474447</v>
      </c>
      <c r="P18" s="31">
        <f t="shared" si="3"/>
        <v>6.2112949440798593</v>
      </c>
      <c r="Q18" s="31">
        <f t="shared" si="3"/>
        <v>5.826644971387827</v>
      </c>
      <c r="R18" s="31">
        <f t="shared" si="3"/>
        <v>5.3871048045805328</v>
      </c>
      <c r="S18" s="22">
        <f t="shared" si="3"/>
        <v>5.8182202306161255</v>
      </c>
    </row>
    <row r="19" spans="1:20" ht="24" customHeight="1" x14ac:dyDescent="0.35">
      <c r="A19" s="27"/>
      <c r="B19" s="27"/>
      <c r="C19" s="32" t="s">
        <v>11</v>
      </c>
      <c r="D19" s="29">
        <v>122</v>
      </c>
      <c r="E19" s="29">
        <v>112</v>
      </c>
      <c r="F19" s="29">
        <v>107</v>
      </c>
      <c r="G19" s="21">
        <f>(+D19+E19+F19)/3</f>
        <v>113.66666666666667</v>
      </c>
      <c r="H19" s="30">
        <v>122</v>
      </c>
      <c r="I19" s="30">
        <v>112</v>
      </c>
      <c r="J19" s="30">
        <v>107</v>
      </c>
      <c r="K19" s="21">
        <f>(+H19+I19+J19)/3</f>
        <v>113.66666666666667</v>
      </c>
      <c r="L19" s="31">
        <f t="shared" si="3"/>
        <v>0.19510634895250281</v>
      </c>
      <c r="M19" s="31">
        <f t="shared" si="3"/>
        <v>0.21285896193245527</v>
      </c>
      <c r="N19" s="31">
        <f t="shared" si="3"/>
        <v>0.18512110726643599</v>
      </c>
      <c r="O19" s="22">
        <f t="shared" si="3"/>
        <v>0.19717023134255005</v>
      </c>
      <c r="P19" s="31">
        <f t="shared" si="3"/>
        <v>0.18794096805003543</v>
      </c>
      <c r="Q19" s="31">
        <f t="shared" si="3"/>
        <v>0.20476442949339088</v>
      </c>
      <c r="R19" s="31">
        <f t="shared" si="3"/>
        <v>0.17757862418056594</v>
      </c>
      <c r="S19" s="22">
        <f t="shared" si="3"/>
        <v>0.18958558037650253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402</v>
      </c>
      <c r="E21" s="15">
        <v>366</v>
      </c>
      <c r="F21" s="15">
        <v>424</v>
      </c>
      <c r="G21" s="16">
        <f>(+D21+E21+F21)/3</f>
        <v>397.33333333333331</v>
      </c>
      <c r="H21" s="25">
        <v>470</v>
      </c>
      <c r="I21" s="25">
        <v>467</v>
      </c>
      <c r="J21" s="25">
        <v>556</v>
      </c>
      <c r="K21" s="16">
        <f>(+H21+I21+J21)/3</f>
        <v>497.66666666666669</v>
      </c>
      <c r="L21" s="26">
        <f t="shared" ref="L21:S21" si="4">(+D21/D$54)*100</f>
        <v>0.64289141212218137</v>
      </c>
      <c r="M21" s="26">
        <f t="shared" si="4"/>
        <v>0.69559267917213063</v>
      </c>
      <c r="N21" s="26">
        <f t="shared" si="4"/>
        <v>0.73356401384083048</v>
      </c>
      <c r="O21" s="19">
        <f t="shared" si="4"/>
        <v>0.68922849196574676</v>
      </c>
      <c r="P21" s="26">
        <f t="shared" si="4"/>
        <v>0.72403487691407087</v>
      </c>
      <c r="Q21" s="26">
        <f t="shared" si="4"/>
        <v>0.85379454083404938</v>
      </c>
      <c r="R21" s="26">
        <f t="shared" si="4"/>
        <v>0.92274500041490337</v>
      </c>
      <c r="S21" s="19">
        <f t="shared" si="4"/>
        <v>0.83006237977160791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1107</v>
      </c>
      <c r="E23" s="29">
        <v>882</v>
      </c>
      <c r="F23" s="29">
        <v>1055</v>
      </c>
      <c r="G23" s="16">
        <f>(+D23+E23+F23)/3</f>
        <v>1014.6666666666666</v>
      </c>
      <c r="H23" s="30">
        <v>1162</v>
      </c>
      <c r="I23" s="30">
        <v>858</v>
      </c>
      <c r="J23" s="30">
        <v>1113</v>
      </c>
      <c r="K23" s="16">
        <f>(+H23+I23+J23)/3</f>
        <v>1044.3333333333333</v>
      </c>
      <c r="L23" s="31">
        <f t="shared" ref="L23:S23" si="5">(+D23/D$54)*100</f>
        <v>1.7703502318886934</v>
      </c>
      <c r="M23" s="31">
        <f t="shared" si="5"/>
        <v>1.6762643252180853</v>
      </c>
      <c r="N23" s="31">
        <f t="shared" si="5"/>
        <v>1.8252595155709341</v>
      </c>
      <c r="O23" s="19">
        <f t="shared" si="5"/>
        <v>1.7600767865299776</v>
      </c>
      <c r="P23" s="31">
        <f t="shared" si="5"/>
        <v>1.7900606956896818</v>
      </c>
      <c r="Q23" s="31">
        <f t="shared" si="5"/>
        <v>1.5686417902261551</v>
      </c>
      <c r="R23" s="31">
        <f t="shared" si="5"/>
        <v>1.8471496141399053</v>
      </c>
      <c r="S23" s="19">
        <f t="shared" si="5"/>
        <v>1.7418522677993618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1892</v>
      </c>
      <c r="E25" s="15">
        <v>1567</v>
      </c>
      <c r="F25" s="15">
        <v>1690</v>
      </c>
      <c r="G25" s="16">
        <f>(+D25+E25+F25)/3</f>
        <v>1716.3333333333333</v>
      </c>
      <c r="H25" s="25">
        <v>1856</v>
      </c>
      <c r="I25" s="25">
        <v>1518</v>
      </c>
      <c r="J25" s="25">
        <v>1668</v>
      </c>
      <c r="K25" s="16">
        <f>(+H25+I25+J25)/3</f>
        <v>1680.6666666666667</v>
      </c>
      <c r="L25" s="26">
        <f t="shared" ref="L25:S28" si="6">(+D25/D$54)*100</f>
        <v>3.0257476411322566</v>
      </c>
      <c r="M25" s="26">
        <f t="shared" si="6"/>
        <v>2.9781249406085486</v>
      </c>
      <c r="N25" s="26">
        <f t="shared" si="6"/>
        <v>2.9238754325259517</v>
      </c>
      <c r="O25" s="19">
        <f t="shared" si="6"/>
        <v>2.9772126720902938</v>
      </c>
      <c r="P25" s="26">
        <f t="shared" si="6"/>
        <v>2.8591675139415225</v>
      </c>
      <c r="Q25" s="26">
        <f t="shared" si="6"/>
        <v>2.775289321169351</v>
      </c>
      <c r="R25" s="26">
        <f t="shared" si="6"/>
        <v>2.7682350012447099</v>
      </c>
      <c r="S25" s="19">
        <f t="shared" si="6"/>
        <v>2.8031979362414248</v>
      </c>
      <c r="T25" s="51"/>
    </row>
    <row r="26" spans="1:20" ht="24" customHeight="1" x14ac:dyDescent="0.35">
      <c r="A26" s="23"/>
      <c r="B26" s="23"/>
      <c r="C26" s="24" t="s">
        <v>53</v>
      </c>
      <c r="D26" s="15">
        <v>502</v>
      </c>
      <c r="E26" s="15">
        <v>423</v>
      </c>
      <c r="F26" s="15">
        <v>466</v>
      </c>
      <c r="G26" s="21">
        <f>(+D26+E26+F26)/3</f>
        <v>463.66666666666669</v>
      </c>
      <c r="H26" s="25">
        <v>754</v>
      </c>
      <c r="I26" s="25">
        <v>608</v>
      </c>
      <c r="J26" s="25">
        <v>675</v>
      </c>
      <c r="K26" s="21">
        <f>(+H26+I26+J26)/3</f>
        <v>679</v>
      </c>
      <c r="L26" s="26">
        <f t="shared" si="6"/>
        <v>0.80281464896849508</v>
      </c>
      <c r="M26" s="26">
        <f t="shared" si="6"/>
        <v>0.80392268658418375</v>
      </c>
      <c r="N26" s="26">
        <f t="shared" si="6"/>
        <v>0.80622837370242206</v>
      </c>
      <c r="O26" s="22">
        <f t="shared" si="6"/>
        <v>0.8042926445674109</v>
      </c>
      <c r="P26" s="26">
        <f t="shared" si="6"/>
        <v>1.1615368025387436</v>
      </c>
      <c r="Q26" s="26">
        <f t="shared" si="6"/>
        <v>1.1115783315355505</v>
      </c>
      <c r="R26" s="26">
        <f t="shared" si="6"/>
        <v>1.1202389843166543</v>
      </c>
      <c r="S26" s="22">
        <f t="shared" si="6"/>
        <v>1.1325097572637408</v>
      </c>
    </row>
    <row r="27" spans="1:20" ht="24" customHeight="1" x14ac:dyDescent="0.35">
      <c r="A27" s="23"/>
      <c r="B27" s="34"/>
      <c r="C27" s="24" t="s">
        <v>54</v>
      </c>
      <c r="D27" s="15">
        <v>788</v>
      </c>
      <c r="E27" s="15">
        <v>658</v>
      </c>
      <c r="F27" s="15">
        <v>711</v>
      </c>
      <c r="G27" s="21">
        <f>(+D27+E27+F27)/3</f>
        <v>719</v>
      </c>
      <c r="H27" s="25">
        <v>460</v>
      </c>
      <c r="I27" s="25">
        <v>371</v>
      </c>
      <c r="J27" s="25">
        <v>428</v>
      </c>
      <c r="K27" s="21">
        <f>(+H27+I27+J27)/3</f>
        <v>419.66666666666669</v>
      </c>
      <c r="L27" s="26">
        <f t="shared" si="6"/>
        <v>1.2601951063489525</v>
      </c>
      <c r="M27" s="26">
        <f t="shared" si="6"/>
        <v>1.2505464013531749</v>
      </c>
      <c r="N27" s="26">
        <f t="shared" si="6"/>
        <v>1.2301038062283738</v>
      </c>
      <c r="O27" s="22">
        <f t="shared" si="6"/>
        <v>1.2472029003105001</v>
      </c>
      <c r="P27" s="26">
        <f t="shared" si="6"/>
        <v>0.70862987953292045</v>
      </c>
      <c r="Q27" s="26">
        <f t="shared" si="6"/>
        <v>0.67828217269685731</v>
      </c>
      <c r="R27" s="26">
        <f t="shared" si="6"/>
        <v>0.71031449672226377</v>
      </c>
      <c r="S27" s="22">
        <f t="shared" si="6"/>
        <v>0.69996552989447713</v>
      </c>
    </row>
    <row r="28" spans="1:20" ht="24" customHeight="1" x14ac:dyDescent="0.35">
      <c r="A28" s="23"/>
      <c r="B28" s="23"/>
      <c r="C28" s="24" t="s">
        <v>55</v>
      </c>
      <c r="D28" s="15">
        <v>602</v>
      </c>
      <c r="E28" s="15">
        <v>486</v>
      </c>
      <c r="F28" s="15">
        <v>513</v>
      </c>
      <c r="G28" s="21">
        <f>(+D28+E28+F28)/3</f>
        <v>533.66666666666663</v>
      </c>
      <c r="H28" s="25">
        <v>642</v>
      </c>
      <c r="I28" s="25">
        <v>539</v>
      </c>
      <c r="J28" s="25">
        <v>565</v>
      </c>
      <c r="K28" s="21">
        <f>(+H28+I28+J28)/3</f>
        <v>582</v>
      </c>
      <c r="L28" s="26">
        <f t="shared" si="6"/>
        <v>0.96273788581480901</v>
      </c>
      <c r="M28" s="26">
        <f t="shared" si="6"/>
        <v>0.92365585267118988</v>
      </c>
      <c r="N28" s="26">
        <f t="shared" si="6"/>
        <v>0.88754325259515576</v>
      </c>
      <c r="O28" s="22">
        <f t="shared" si="6"/>
        <v>0.92571712721238297</v>
      </c>
      <c r="P28" s="26">
        <f t="shared" si="6"/>
        <v>0.98900083186985854</v>
      </c>
      <c r="Q28" s="26">
        <f t="shared" si="6"/>
        <v>0.9854288169369434</v>
      </c>
      <c r="R28" s="26">
        <f t="shared" si="6"/>
        <v>0.9376815202057921</v>
      </c>
      <c r="S28" s="22">
        <f t="shared" si="6"/>
        <v>0.97072264908320649</v>
      </c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17</v>
      </c>
      <c r="D30" s="29">
        <v>29</v>
      </c>
      <c r="E30" s="29">
        <v>27</v>
      </c>
      <c r="F30" s="29">
        <v>21</v>
      </c>
      <c r="G30" s="16">
        <f>(+D30+E30+F30)/3</f>
        <v>25.666666666666668</v>
      </c>
      <c r="H30" s="30">
        <v>98</v>
      </c>
      <c r="I30" s="30">
        <v>62</v>
      </c>
      <c r="J30" s="30">
        <v>43</v>
      </c>
      <c r="K30" s="16">
        <f>(+H30+I30+J30)/3</f>
        <v>67.666666666666671</v>
      </c>
      <c r="L30" s="31">
        <f t="shared" ref="L30:S32" si="7">(+D30/D$54)*100</f>
        <v>4.6377738685430991E-2</v>
      </c>
      <c r="M30" s="31">
        <f t="shared" si="7"/>
        <v>5.1314214037288329E-2</v>
      </c>
      <c r="N30" s="31">
        <f t="shared" si="7"/>
        <v>3.6332179930795849E-2</v>
      </c>
      <c r="O30" s="19">
        <f t="shared" si="7"/>
        <v>4.4522310303156461E-2</v>
      </c>
      <c r="P30" s="31">
        <f t="shared" si="7"/>
        <v>0.15096897433527434</v>
      </c>
      <c r="Q30" s="31">
        <f t="shared" si="7"/>
        <v>0.11335173775526995</v>
      </c>
      <c r="R30" s="31">
        <f t="shared" si="7"/>
        <v>7.1363372334246125E-2</v>
      </c>
      <c r="S30" s="19">
        <f t="shared" si="7"/>
        <v>0.11286179711563055</v>
      </c>
      <c r="T30" s="51"/>
    </row>
    <row r="31" spans="1:20" ht="24" customHeight="1" x14ac:dyDescent="0.35">
      <c r="A31" s="27"/>
      <c r="B31" s="33"/>
      <c r="C31" s="32" t="s">
        <v>18</v>
      </c>
      <c r="D31" s="29">
        <v>29</v>
      </c>
      <c r="E31" s="29">
        <v>26</v>
      </c>
      <c r="F31" s="29">
        <v>21</v>
      </c>
      <c r="G31" s="21">
        <f>(+D31+E31+F31)/3</f>
        <v>25.333333333333332</v>
      </c>
      <c r="H31" s="30">
        <v>98</v>
      </c>
      <c r="I31" s="30">
        <v>62</v>
      </c>
      <c r="J31" s="30">
        <v>43</v>
      </c>
      <c r="K31" s="21">
        <f>(+H31+I31+J31)/3</f>
        <v>67.666666666666671</v>
      </c>
      <c r="L31" s="31">
        <f t="shared" si="7"/>
        <v>4.6377738685430991E-2</v>
      </c>
      <c r="M31" s="31">
        <f t="shared" si="7"/>
        <v>4.9413687591462835E-2</v>
      </c>
      <c r="N31" s="31">
        <f t="shared" si="7"/>
        <v>3.6332179930795849E-2</v>
      </c>
      <c r="O31" s="22">
        <f t="shared" si="7"/>
        <v>4.3944098481037551E-2</v>
      </c>
      <c r="P31" s="31">
        <f t="shared" si="7"/>
        <v>0.15096897433527434</v>
      </c>
      <c r="Q31" s="31">
        <f t="shared" si="7"/>
        <v>0.11335173775526995</v>
      </c>
      <c r="R31" s="31">
        <f t="shared" si="7"/>
        <v>7.1363372334246125E-2</v>
      </c>
      <c r="S31" s="22">
        <f t="shared" si="7"/>
        <v>0.11286179711563055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1</v>
      </c>
      <c r="F32" s="29">
        <v>0</v>
      </c>
      <c r="G32" s="21">
        <f>(+D32+E32+F32)/3</f>
        <v>0.33333333333333331</v>
      </c>
      <c r="H32" s="30">
        <v>0</v>
      </c>
      <c r="I32" s="30">
        <v>0</v>
      </c>
      <c r="J32" s="30">
        <v>0</v>
      </c>
      <c r="K32" s="21">
        <f>(+H32+I32+J32)/3</f>
        <v>0</v>
      </c>
      <c r="L32" s="31">
        <f t="shared" si="7"/>
        <v>0</v>
      </c>
      <c r="M32" s="31">
        <f t="shared" si="7"/>
        <v>1.9005264458254935E-3</v>
      </c>
      <c r="N32" s="31">
        <f t="shared" si="7"/>
        <v>0</v>
      </c>
      <c r="O32" s="22">
        <f t="shared" si="7"/>
        <v>5.7821182211891507E-4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22">
        <f t="shared" si="7"/>
        <v>0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3461</v>
      </c>
      <c r="E34" s="15">
        <v>2790</v>
      </c>
      <c r="F34" s="15">
        <v>3421</v>
      </c>
      <c r="G34" s="16">
        <f>(+D34+E34+F34)/3</f>
        <v>3224</v>
      </c>
      <c r="H34" s="25">
        <v>4091</v>
      </c>
      <c r="I34" s="25">
        <v>3443</v>
      </c>
      <c r="J34" s="25">
        <v>3749</v>
      </c>
      <c r="K34" s="16">
        <f>(+H34+I34+J34)/3</f>
        <v>3761</v>
      </c>
      <c r="L34" s="26">
        <f t="shared" ref="L34:S36" si="8">(+D34/D$54)*100</f>
        <v>5.5349432272509196</v>
      </c>
      <c r="M34" s="26">
        <f t="shared" si="8"/>
        <v>5.3024687838531275</v>
      </c>
      <c r="N34" s="26">
        <f t="shared" si="8"/>
        <v>5.9186851211072664</v>
      </c>
      <c r="O34" s="19">
        <f t="shared" si="8"/>
        <v>5.5924647435341468</v>
      </c>
      <c r="P34" s="26">
        <f t="shared" si="8"/>
        <v>6.3021844286286477</v>
      </c>
      <c r="Q34" s="26">
        <f t="shared" si="8"/>
        <v>6.2946779530870067</v>
      </c>
      <c r="R34" s="26">
        <f t="shared" si="8"/>
        <v>6.2218902995602026</v>
      </c>
      <c r="S34" s="19">
        <f t="shared" si="8"/>
        <v>6.2730032357421637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3455</v>
      </c>
      <c r="E35" s="15">
        <v>2789</v>
      </c>
      <c r="F35" s="15">
        <v>3419</v>
      </c>
      <c r="G35" s="21">
        <f>(+D35+E35+F35)/3</f>
        <v>3221</v>
      </c>
      <c r="H35" s="25">
        <v>4088</v>
      </c>
      <c r="I35" s="25">
        <v>3440</v>
      </c>
      <c r="J35" s="25">
        <v>3745</v>
      </c>
      <c r="K35" s="21">
        <f>(+H35+I35+J35)/3</f>
        <v>3757.6666666666665</v>
      </c>
      <c r="L35" s="26">
        <f t="shared" si="8"/>
        <v>5.5253478330401409</v>
      </c>
      <c r="M35" s="26">
        <f t="shared" si="8"/>
        <v>5.3005682574073019</v>
      </c>
      <c r="N35" s="26">
        <f t="shared" si="8"/>
        <v>5.9152249134948098</v>
      </c>
      <c r="O35" s="22">
        <f t="shared" si="8"/>
        <v>5.5872608371350765</v>
      </c>
      <c r="P35" s="26">
        <f t="shared" si="8"/>
        <v>6.2975629294143021</v>
      </c>
      <c r="Q35" s="26">
        <f t="shared" si="8"/>
        <v>6.2891931915827186</v>
      </c>
      <c r="R35" s="26">
        <f t="shared" si="8"/>
        <v>6.2152518463198074</v>
      </c>
      <c r="S35" s="22">
        <f t="shared" si="8"/>
        <v>6.2674435413029705</v>
      </c>
    </row>
    <row r="36" spans="1:20" ht="24" customHeight="1" x14ac:dyDescent="0.35">
      <c r="A36" s="23"/>
      <c r="B36" s="34"/>
      <c r="C36" s="24" t="s">
        <v>24</v>
      </c>
      <c r="D36" s="15">
        <v>6</v>
      </c>
      <c r="E36" s="15">
        <v>1</v>
      </c>
      <c r="F36" s="15">
        <v>2</v>
      </c>
      <c r="G36" s="21">
        <f>(+D36+E36+F36)/3</f>
        <v>3</v>
      </c>
      <c r="H36" s="25">
        <v>3</v>
      </c>
      <c r="I36" s="25">
        <v>3</v>
      </c>
      <c r="J36" s="25">
        <v>4</v>
      </c>
      <c r="K36" s="21">
        <f>(+H36+I36+J36)/3</f>
        <v>3.3333333333333335</v>
      </c>
      <c r="L36" s="26">
        <f t="shared" si="8"/>
        <v>9.5953942107788268E-3</v>
      </c>
      <c r="M36" s="26">
        <f t="shared" si="8"/>
        <v>1.9005264458254935E-3</v>
      </c>
      <c r="N36" s="26">
        <f t="shared" si="8"/>
        <v>3.4602076124567475E-3</v>
      </c>
      <c r="O36" s="22">
        <f t="shared" si="8"/>
        <v>5.2039063990702355E-3</v>
      </c>
      <c r="P36" s="26">
        <f t="shared" si="8"/>
        <v>4.6214992143451331E-3</v>
      </c>
      <c r="Q36" s="26">
        <f t="shared" si="8"/>
        <v>5.4847615042872555E-3</v>
      </c>
      <c r="R36" s="26">
        <f t="shared" si="8"/>
        <v>6.6384532403949885E-3</v>
      </c>
      <c r="S36" s="22">
        <f t="shared" si="8"/>
        <v>5.5596944391936229E-3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235</v>
      </c>
      <c r="E38" s="29">
        <v>140</v>
      </c>
      <c r="F38" s="29">
        <v>136</v>
      </c>
      <c r="G38" s="16">
        <f>(+D38+E38+F38)/3</f>
        <v>170.33333333333334</v>
      </c>
      <c r="H38" s="30">
        <v>202</v>
      </c>
      <c r="I38" s="30">
        <v>201</v>
      </c>
      <c r="J38" s="30">
        <v>200</v>
      </c>
      <c r="K38" s="16">
        <f>(+H38+I38+J38)/3</f>
        <v>201</v>
      </c>
      <c r="L38" s="31">
        <f t="shared" ref="L38:S40" si="9">(+D38/D$54)*100</f>
        <v>0.37581960658883734</v>
      </c>
      <c r="M38" s="31">
        <f t="shared" si="9"/>
        <v>0.2660737024155691</v>
      </c>
      <c r="N38" s="31">
        <f t="shared" si="9"/>
        <v>0.23529411764705879</v>
      </c>
      <c r="O38" s="19">
        <f t="shared" si="9"/>
        <v>0.29546624110276565</v>
      </c>
      <c r="P38" s="31">
        <f t="shared" si="9"/>
        <v>0.31118094709923899</v>
      </c>
      <c r="Q38" s="31">
        <f t="shared" si="9"/>
        <v>0.36747902078724609</v>
      </c>
      <c r="R38" s="31">
        <f t="shared" si="9"/>
        <v>0.3319226620197494</v>
      </c>
      <c r="S38" s="19">
        <f t="shared" si="9"/>
        <v>0.33524957468337541</v>
      </c>
      <c r="T38" s="51"/>
    </row>
    <row r="39" spans="1:20" ht="24" customHeight="1" x14ac:dyDescent="0.35">
      <c r="A39" s="27"/>
      <c r="B39" s="33"/>
      <c r="C39" s="32" t="s">
        <v>27</v>
      </c>
      <c r="D39" s="29">
        <v>74</v>
      </c>
      <c r="E39" s="29">
        <v>45</v>
      </c>
      <c r="F39" s="29">
        <v>47</v>
      </c>
      <c r="G39" s="21">
        <f>(+D39+E39+F39)/3</f>
        <v>55.333333333333336</v>
      </c>
      <c r="H39" s="30">
        <v>102</v>
      </c>
      <c r="I39" s="30">
        <v>92</v>
      </c>
      <c r="J39" s="30">
        <v>92</v>
      </c>
      <c r="K39" s="21">
        <f>(+H39+I39+J39)/3</f>
        <v>95.333333333333329</v>
      </c>
      <c r="L39" s="31">
        <f t="shared" si="9"/>
        <v>0.1183431952662722</v>
      </c>
      <c r="M39" s="31">
        <f t="shared" si="9"/>
        <v>8.5523690062147217E-2</v>
      </c>
      <c r="N39" s="31">
        <f t="shared" si="9"/>
        <v>8.1314878892733561E-2</v>
      </c>
      <c r="O39" s="22">
        <f t="shared" si="9"/>
        <v>9.5983162471739908E-2</v>
      </c>
      <c r="P39" s="31">
        <f t="shared" si="9"/>
        <v>0.15713097328773457</v>
      </c>
      <c r="Q39" s="31">
        <f t="shared" si="9"/>
        <v>0.16819935279814249</v>
      </c>
      <c r="R39" s="31">
        <f t="shared" si="9"/>
        <v>0.15268442452908471</v>
      </c>
      <c r="S39" s="22">
        <f t="shared" si="9"/>
        <v>0.15900726096093759</v>
      </c>
    </row>
    <row r="40" spans="1:20" ht="24" customHeight="1" x14ac:dyDescent="0.35">
      <c r="A40" s="27"/>
      <c r="B40" s="33"/>
      <c r="C40" s="32" t="s">
        <v>19</v>
      </c>
      <c r="D40" s="29">
        <v>161</v>
      </c>
      <c r="E40" s="29">
        <v>95</v>
      </c>
      <c r="F40" s="29">
        <v>89</v>
      </c>
      <c r="G40" s="21">
        <f>(+D40+E40+F40)/3</f>
        <v>115</v>
      </c>
      <c r="H40" s="30">
        <v>100</v>
      </c>
      <c r="I40" s="30">
        <v>109</v>
      </c>
      <c r="J40" s="30">
        <v>108</v>
      </c>
      <c r="K40" s="21">
        <f>(+H40+I40+J40)/3</f>
        <v>105.66666666666667</v>
      </c>
      <c r="L40" s="31">
        <f t="shared" si="9"/>
        <v>0.25747641132256516</v>
      </c>
      <c r="M40" s="31">
        <f t="shared" si="9"/>
        <v>0.18055001235342188</v>
      </c>
      <c r="N40" s="31">
        <f t="shared" si="9"/>
        <v>0.15397923875432526</v>
      </c>
      <c r="O40" s="22">
        <f t="shared" si="9"/>
        <v>0.19948307863102574</v>
      </c>
      <c r="P40" s="31">
        <f t="shared" si="9"/>
        <v>0.15404997381150445</v>
      </c>
      <c r="Q40" s="31">
        <f t="shared" si="9"/>
        <v>0.1992796679891036</v>
      </c>
      <c r="R40" s="31">
        <f t="shared" si="9"/>
        <v>0.17923823749066467</v>
      </c>
      <c r="S40" s="22">
        <f t="shared" si="9"/>
        <v>0.17624231372243782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129</v>
      </c>
      <c r="E42" s="15">
        <v>85</v>
      </c>
      <c r="F42" s="15">
        <v>133</v>
      </c>
      <c r="G42" s="16">
        <f>(+D42+E42+F42)/3</f>
        <v>115.66666666666667</v>
      </c>
      <c r="H42" s="25">
        <v>126</v>
      </c>
      <c r="I42" s="25">
        <v>76</v>
      </c>
      <c r="J42" s="25">
        <v>142</v>
      </c>
      <c r="K42" s="16">
        <f>(+H42+I42+J42)/3</f>
        <v>114.66666666666667</v>
      </c>
      <c r="L42" s="26">
        <f t="shared" ref="L42:S42" si="10">(+D42/D$54)*100</f>
        <v>0.20630097553174476</v>
      </c>
      <c r="M42" s="26">
        <f t="shared" si="10"/>
        <v>0.16154474789516696</v>
      </c>
      <c r="N42" s="26">
        <f t="shared" si="10"/>
        <v>0.23010380622837373</v>
      </c>
      <c r="O42" s="19">
        <f t="shared" si="10"/>
        <v>0.20063950227526356</v>
      </c>
      <c r="P42" s="26">
        <f t="shared" si="10"/>
        <v>0.1941029670024956</v>
      </c>
      <c r="Q42" s="26">
        <f t="shared" si="10"/>
        <v>0.13894729144194382</v>
      </c>
      <c r="R42" s="26">
        <f t="shared" si="10"/>
        <v>0.23566509003402208</v>
      </c>
      <c r="S42" s="19">
        <f t="shared" si="10"/>
        <v>0.19125348870826062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8</v>
      </c>
      <c r="E44" s="29">
        <v>0</v>
      </c>
      <c r="F44" s="29">
        <v>1</v>
      </c>
      <c r="G44" s="16">
        <f>(+D44+E44+F44)/3</f>
        <v>3</v>
      </c>
      <c r="H44" s="30">
        <v>2</v>
      </c>
      <c r="I44" s="30">
        <v>2</v>
      </c>
      <c r="J44" s="42">
        <v>4</v>
      </c>
      <c r="K44" s="16">
        <f>(+H44+I44+J44)/3</f>
        <v>2.6666666666666665</v>
      </c>
      <c r="L44" s="31">
        <f t="shared" ref="L44:S44" si="11">(+D44/D$54)*100</f>
        <v>1.2793858947705102E-2</v>
      </c>
      <c r="M44" s="31">
        <f t="shared" si="11"/>
        <v>0</v>
      </c>
      <c r="N44" s="43">
        <f t="shared" si="11"/>
        <v>1.7301038062283738E-3</v>
      </c>
      <c r="O44" s="19">
        <f t="shared" si="11"/>
        <v>5.2039063990702355E-3</v>
      </c>
      <c r="P44" s="31">
        <f t="shared" si="11"/>
        <v>3.0809994762300888E-3</v>
      </c>
      <c r="Q44" s="31">
        <f t="shared" si="11"/>
        <v>3.6565076695248373E-3</v>
      </c>
      <c r="R44" s="43">
        <f t="shared" si="11"/>
        <v>6.6384532403949885E-3</v>
      </c>
      <c r="S44" s="19">
        <f t="shared" si="11"/>
        <v>4.4477555513548978E-3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234</v>
      </c>
      <c r="E46" s="15">
        <v>100</v>
      </c>
      <c r="F46" s="15">
        <v>1</v>
      </c>
      <c r="G46" s="16">
        <f>(+D46+E46+F46)/3</f>
        <v>111.66666666666667</v>
      </c>
      <c r="H46" s="25">
        <v>126</v>
      </c>
      <c r="I46" s="25">
        <v>77</v>
      </c>
      <c r="J46" s="25">
        <v>1</v>
      </c>
      <c r="K46" s="16">
        <f>(+H46+I46+J46)/3</f>
        <v>68</v>
      </c>
      <c r="L46" s="26">
        <f t="shared" ref="L46:S46" si="12">(+D46/D$54)*100</f>
        <v>0.37422037422037424</v>
      </c>
      <c r="M46" s="26">
        <f t="shared" si="12"/>
        <v>0.19005264458254936</v>
      </c>
      <c r="N46" s="26">
        <f t="shared" si="12"/>
        <v>1.7301038062283738E-3</v>
      </c>
      <c r="O46" s="19">
        <f t="shared" si="12"/>
        <v>0.19370096040983656</v>
      </c>
      <c r="P46" s="26">
        <f t="shared" si="12"/>
        <v>0.1941029670024956</v>
      </c>
      <c r="Q46" s="26">
        <f t="shared" si="12"/>
        <v>0.14077554527670622</v>
      </c>
      <c r="R46" s="26">
        <f t="shared" si="12"/>
        <v>1.6596133100987471E-3</v>
      </c>
      <c r="S46" s="19">
        <f t="shared" si="12"/>
        <v>0.1134177665595499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0</v>
      </c>
      <c r="E48" s="29">
        <v>1</v>
      </c>
      <c r="F48" s="29">
        <v>327</v>
      </c>
      <c r="G48" s="16">
        <f t="shared" ref="G48:G53" si="13">(+D48+E48+F48)/3</f>
        <v>109.33333333333333</v>
      </c>
      <c r="H48" s="30">
        <v>1</v>
      </c>
      <c r="I48" s="30">
        <v>1</v>
      </c>
      <c r="J48" s="30">
        <v>144</v>
      </c>
      <c r="K48" s="16">
        <f t="shared" ref="K48:K53" si="14">(+H48+I48+J48)/3</f>
        <v>48.666666666666664</v>
      </c>
      <c r="L48" s="31">
        <f t="shared" ref="L48:S53" si="15">(+D48/D$54)*100</f>
        <v>0</v>
      </c>
      <c r="M48" s="31">
        <f t="shared" si="15"/>
        <v>1.9005264458254935E-3</v>
      </c>
      <c r="N48" s="31">
        <f t="shared" si="15"/>
        <v>0.56574394463667821</v>
      </c>
      <c r="O48" s="19">
        <f t="shared" si="15"/>
        <v>0.18965347765500415</v>
      </c>
      <c r="P48" s="31">
        <f t="shared" si="15"/>
        <v>1.5404997381150444E-3</v>
      </c>
      <c r="Q48" s="31">
        <f t="shared" si="15"/>
        <v>1.8282538347624186E-3</v>
      </c>
      <c r="R48" s="31">
        <f t="shared" si="15"/>
        <v>0.2389843166542196</v>
      </c>
      <c r="S48" s="19">
        <f t="shared" si="15"/>
        <v>8.1171538812226884E-2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193</v>
      </c>
      <c r="E53" s="66">
        <v>129</v>
      </c>
      <c r="F53" s="66">
        <v>259</v>
      </c>
      <c r="G53" s="67">
        <f t="shared" si="13"/>
        <v>193.66666666666666</v>
      </c>
      <c r="H53" s="30">
        <v>243</v>
      </c>
      <c r="I53" s="30">
        <v>148</v>
      </c>
      <c r="J53" s="30">
        <v>295</v>
      </c>
      <c r="K53" s="67">
        <f t="shared" si="14"/>
        <v>228.66666666666666</v>
      </c>
      <c r="L53" s="31">
        <f t="shared" si="15"/>
        <v>0.30865184711338556</v>
      </c>
      <c r="M53" s="31">
        <f t="shared" si="15"/>
        <v>0.24516791151148867</v>
      </c>
      <c r="N53" s="31">
        <f t="shared" si="15"/>
        <v>0.44809688581314877</v>
      </c>
      <c r="O53" s="68">
        <f t="shared" si="15"/>
        <v>0.33594106865108964</v>
      </c>
      <c r="P53" s="31">
        <f t="shared" si="15"/>
        <v>0.37434143636195583</v>
      </c>
      <c r="Q53" s="31">
        <f t="shared" si="15"/>
        <v>0.27058156754483792</v>
      </c>
      <c r="R53" s="31">
        <f t="shared" si="15"/>
        <v>0.48958592647913035</v>
      </c>
      <c r="S53" s="68">
        <f t="shared" si="15"/>
        <v>0.38139503852868251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62530</v>
      </c>
      <c r="E54" s="46">
        <v>52617</v>
      </c>
      <c r="F54" s="46">
        <v>57800</v>
      </c>
      <c r="G54" s="70">
        <f>G13+G23+G25+G30+G34+G44+G38+G21+G46+G48+G49+G9+G53+G42</f>
        <v>57648.999999999993</v>
      </c>
      <c r="H54" s="46">
        <v>64914</v>
      </c>
      <c r="I54" s="46">
        <v>54697</v>
      </c>
      <c r="J54" s="46">
        <v>60255</v>
      </c>
      <c r="K54" s="70">
        <f t="shared" ref="K54:S54" si="16">K13+K23+K25+K30+K34+K44+K38+K21+K46+K48+K49+K9+K53+K42</f>
        <v>59955.333333333328</v>
      </c>
      <c r="L54" s="71">
        <f t="shared" si="16"/>
        <v>99.999999999999986</v>
      </c>
      <c r="M54" s="71">
        <f t="shared" si="16"/>
        <v>100</v>
      </c>
      <c r="N54" s="71">
        <f t="shared" si="16"/>
        <v>100</v>
      </c>
      <c r="O54" s="72">
        <f t="shared" si="16"/>
        <v>100.00000000000001</v>
      </c>
      <c r="P54" s="71">
        <f t="shared" si="16"/>
        <v>100</v>
      </c>
      <c r="Q54" s="71">
        <f t="shared" si="16"/>
        <v>99.999999999999986</v>
      </c>
      <c r="R54" s="71">
        <f t="shared" si="16"/>
        <v>100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100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29128</v>
      </c>
      <c r="E9" s="15">
        <v>26167</v>
      </c>
      <c r="F9" s="15">
        <v>31661</v>
      </c>
      <c r="G9" s="16">
        <f t="shared" ref="G9:G16" si="0">(+D9+E9+F9)/3</f>
        <v>28985.333333333332</v>
      </c>
      <c r="H9" s="17">
        <v>31473</v>
      </c>
      <c r="I9" s="17">
        <v>27686</v>
      </c>
      <c r="J9" s="17">
        <v>33204</v>
      </c>
      <c r="K9" s="16">
        <f t="shared" ref="K9:K16" si="1">(+H9+I9+J9)/3</f>
        <v>30787.666666666668</v>
      </c>
      <c r="L9" s="18">
        <f t="shared" ref="L9:S16" si="2">(+D9/D$54)*100</f>
        <v>53.349939558225579</v>
      </c>
      <c r="M9" s="18">
        <f t="shared" si="2"/>
        <v>53.706744386519432</v>
      </c>
      <c r="N9" s="18">
        <f t="shared" si="2"/>
        <v>56.509245377311345</v>
      </c>
      <c r="O9" s="19">
        <f t="shared" si="2"/>
        <v>54.569872229334528</v>
      </c>
      <c r="P9" s="18">
        <f t="shared" si="2"/>
        <v>54.096839065642243</v>
      </c>
      <c r="Q9" s="18">
        <f t="shared" si="2"/>
        <v>54.31502952543503</v>
      </c>
      <c r="R9" s="18">
        <f t="shared" si="2"/>
        <v>56.777414886886334</v>
      </c>
      <c r="S9" s="19">
        <f t="shared" si="2"/>
        <v>55.098339825690644</v>
      </c>
      <c r="T9" s="51"/>
    </row>
    <row r="10" spans="1:20" ht="24" customHeight="1" x14ac:dyDescent="0.35">
      <c r="A10" s="13"/>
      <c r="B10" s="13"/>
      <c r="C10" s="20" t="s">
        <v>73</v>
      </c>
      <c r="D10" s="15">
        <v>28534</v>
      </c>
      <c r="E10" s="15">
        <v>25643</v>
      </c>
      <c r="F10" s="15">
        <v>30953</v>
      </c>
      <c r="G10" s="21">
        <f t="shared" si="0"/>
        <v>28376.666666666668</v>
      </c>
      <c r="H10" s="17">
        <v>28534</v>
      </c>
      <c r="I10" s="17">
        <v>25643</v>
      </c>
      <c r="J10" s="17">
        <v>30953</v>
      </c>
      <c r="K10" s="21">
        <f t="shared" si="1"/>
        <v>28376.666666666668</v>
      </c>
      <c r="L10" s="18">
        <f t="shared" si="2"/>
        <v>52.261987618594084</v>
      </c>
      <c r="M10" s="18">
        <f t="shared" si="2"/>
        <v>52.631254874594632</v>
      </c>
      <c r="N10" s="18">
        <f t="shared" si="2"/>
        <v>55.2455914899693</v>
      </c>
      <c r="O10" s="22">
        <f t="shared" si="2"/>
        <v>53.423952606873002</v>
      </c>
      <c r="P10" s="18">
        <f t="shared" si="2"/>
        <v>49.045188126299863</v>
      </c>
      <c r="Q10" s="18">
        <f t="shared" si="2"/>
        <v>50.30702528789751</v>
      </c>
      <c r="R10" s="18">
        <f t="shared" si="2"/>
        <v>52.928301499632354</v>
      </c>
      <c r="S10" s="22">
        <f t="shared" si="2"/>
        <v>50.783556936879968</v>
      </c>
    </row>
    <row r="11" spans="1:20" ht="24" customHeight="1" x14ac:dyDescent="0.35">
      <c r="A11" s="13"/>
      <c r="B11" s="13"/>
      <c r="C11" s="20" t="s">
        <v>74</v>
      </c>
      <c r="D11" s="15">
        <v>52</v>
      </c>
      <c r="E11" s="15">
        <v>46</v>
      </c>
      <c r="F11" s="15">
        <v>40</v>
      </c>
      <c r="G11" s="21">
        <f t="shared" si="0"/>
        <v>46</v>
      </c>
      <c r="H11" s="17">
        <v>23</v>
      </c>
      <c r="I11" s="17">
        <v>20</v>
      </c>
      <c r="J11" s="17">
        <v>23</v>
      </c>
      <c r="K11" s="21">
        <f t="shared" si="1"/>
        <v>22</v>
      </c>
      <c r="L11" s="18">
        <f t="shared" si="2"/>
        <v>9.5241583940803703E-2</v>
      </c>
      <c r="M11" s="18">
        <f t="shared" si="2"/>
        <v>9.4413201428512783E-2</v>
      </c>
      <c r="N11" s="18">
        <f t="shared" si="2"/>
        <v>7.1392874991075883E-2</v>
      </c>
      <c r="O11" s="22">
        <f t="shared" si="2"/>
        <v>8.660290684539497E-2</v>
      </c>
      <c r="P11" s="18">
        <f t="shared" si="2"/>
        <v>3.9533164887674242E-2</v>
      </c>
      <c r="Q11" s="18">
        <f t="shared" si="2"/>
        <v>3.9236458517254234E-2</v>
      </c>
      <c r="R11" s="18">
        <f t="shared" si="2"/>
        <v>3.9329012841777672E-2</v>
      </c>
      <c r="S11" s="22">
        <f t="shared" si="2"/>
        <v>3.9371722751486871E-2</v>
      </c>
    </row>
    <row r="12" spans="1:20" ht="24" customHeight="1" x14ac:dyDescent="0.35">
      <c r="A12" s="13"/>
      <c r="B12" s="13"/>
      <c r="C12" s="20" t="s">
        <v>75</v>
      </c>
      <c r="D12" s="15">
        <v>542</v>
      </c>
      <c r="E12" s="15">
        <v>478</v>
      </c>
      <c r="F12" s="15">
        <v>668</v>
      </c>
      <c r="G12" s="21">
        <f t="shared" si="0"/>
        <v>562.66666666666663</v>
      </c>
      <c r="H12" s="17">
        <v>2916</v>
      </c>
      <c r="I12" s="17">
        <v>2023</v>
      </c>
      <c r="J12" s="17">
        <v>2228</v>
      </c>
      <c r="K12" s="21">
        <f t="shared" si="1"/>
        <v>2389</v>
      </c>
      <c r="L12" s="18">
        <f t="shared" si="2"/>
        <v>0.99271035569068466</v>
      </c>
      <c r="M12" s="18">
        <f t="shared" si="2"/>
        <v>0.98107631049628508</v>
      </c>
      <c r="N12" s="18">
        <f t="shared" si="2"/>
        <v>1.1922610123509674</v>
      </c>
      <c r="O12" s="22">
        <f t="shared" si="2"/>
        <v>1.0593167156161356</v>
      </c>
      <c r="P12" s="18">
        <f t="shared" si="2"/>
        <v>5.0121177744547003</v>
      </c>
      <c r="Q12" s="18">
        <f t="shared" si="2"/>
        <v>3.9687677790202658</v>
      </c>
      <c r="R12" s="18">
        <f t="shared" si="2"/>
        <v>3.8097843744122022</v>
      </c>
      <c r="S12" s="22">
        <f t="shared" si="2"/>
        <v>4.2754111660591887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18452</v>
      </c>
      <c r="E13" s="29">
        <v>16114</v>
      </c>
      <c r="F13" s="29">
        <v>17309</v>
      </c>
      <c r="G13" s="16">
        <f t="shared" si="0"/>
        <v>17291.666666666668</v>
      </c>
      <c r="H13" s="30">
        <v>18452</v>
      </c>
      <c r="I13" s="30">
        <v>16114</v>
      </c>
      <c r="J13" s="30">
        <v>17309</v>
      </c>
      <c r="K13" s="16">
        <f t="shared" si="1"/>
        <v>17291.666666666668</v>
      </c>
      <c r="L13" s="31">
        <f t="shared" si="2"/>
        <v>33.796109747609805</v>
      </c>
      <c r="M13" s="31">
        <f t="shared" si="2"/>
        <v>33.073354952588154</v>
      </c>
      <c r="N13" s="31">
        <f t="shared" si="2"/>
        <v>30.893481830513313</v>
      </c>
      <c r="O13" s="19">
        <f t="shared" si="2"/>
        <v>32.554534729020759</v>
      </c>
      <c r="P13" s="31">
        <f t="shared" si="2"/>
        <v>31.715911239450662</v>
      </c>
      <c r="Q13" s="31">
        <f t="shared" si="2"/>
        <v>31.612814627351739</v>
      </c>
      <c r="R13" s="31">
        <f t="shared" si="2"/>
        <v>29.597647099057809</v>
      </c>
      <c r="S13" s="19">
        <f t="shared" si="2"/>
        <v>30.945577541414877</v>
      </c>
      <c r="T13" s="51"/>
    </row>
    <row r="14" spans="1:20" ht="24" customHeight="1" x14ac:dyDescent="0.35">
      <c r="A14" s="27"/>
      <c r="B14" s="27"/>
      <c r="C14" s="32" t="s">
        <v>6</v>
      </c>
      <c r="D14" s="29">
        <v>8949</v>
      </c>
      <c r="E14" s="29">
        <v>8569</v>
      </c>
      <c r="F14" s="29">
        <v>7739</v>
      </c>
      <c r="G14" s="21">
        <f t="shared" si="0"/>
        <v>8419</v>
      </c>
      <c r="H14" s="30">
        <v>8949</v>
      </c>
      <c r="I14" s="30">
        <v>8569</v>
      </c>
      <c r="J14" s="30">
        <v>7739</v>
      </c>
      <c r="K14" s="21">
        <f t="shared" si="1"/>
        <v>8419</v>
      </c>
      <c r="L14" s="31">
        <f t="shared" si="2"/>
        <v>16.390710282427928</v>
      </c>
      <c r="M14" s="31">
        <f t="shared" si="2"/>
        <v>17.587537457411436</v>
      </c>
      <c r="N14" s="31">
        <f t="shared" si="2"/>
        <v>13.812736488898409</v>
      </c>
      <c r="O14" s="22">
        <f t="shared" si="2"/>
        <v>15.850214624595225</v>
      </c>
      <c r="P14" s="31">
        <f t="shared" si="2"/>
        <v>15.381838807817253</v>
      </c>
      <c r="Q14" s="31">
        <f t="shared" si="2"/>
        <v>16.810860651717576</v>
      </c>
      <c r="R14" s="31">
        <f t="shared" si="2"/>
        <v>13.233357842718146</v>
      </c>
      <c r="S14" s="22">
        <f t="shared" si="2"/>
        <v>15.066842447489453</v>
      </c>
    </row>
    <row r="15" spans="1:20" ht="24" customHeight="1" x14ac:dyDescent="0.35">
      <c r="A15" s="27"/>
      <c r="B15" s="27"/>
      <c r="C15" s="32" t="s">
        <v>7</v>
      </c>
      <c r="D15" s="29">
        <v>5643</v>
      </c>
      <c r="E15" s="29">
        <v>4074</v>
      </c>
      <c r="F15" s="29">
        <v>5441</v>
      </c>
      <c r="G15" s="21">
        <f t="shared" si="0"/>
        <v>5052.666666666667</v>
      </c>
      <c r="H15" s="30">
        <v>5643</v>
      </c>
      <c r="I15" s="30">
        <v>4074</v>
      </c>
      <c r="J15" s="30">
        <v>5441</v>
      </c>
      <c r="K15" s="21">
        <f t="shared" si="1"/>
        <v>5052.666666666667</v>
      </c>
      <c r="L15" s="31">
        <f t="shared" si="2"/>
        <v>10.335543426499139</v>
      </c>
      <c r="M15" s="31">
        <f t="shared" si="2"/>
        <v>8.3617257091252402</v>
      </c>
      <c r="N15" s="31">
        <f t="shared" si="2"/>
        <v>9.7112158206610975</v>
      </c>
      <c r="O15" s="22">
        <f t="shared" si="2"/>
        <v>9.5125134924818617</v>
      </c>
      <c r="P15" s="31">
        <f t="shared" si="2"/>
        <v>9.6993760635280779</v>
      </c>
      <c r="Q15" s="31">
        <f t="shared" si="2"/>
        <v>7.9924665999646871</v>
      </c>
      <c r="R15" s="31">
        <f t="shared" si="2"/>
        <v>9.3038764727005354</v>
      </c>
      <c r="S15" s="22">
        <f t="shared" si="2"/>
        <v>9.0423723252581532</v>
      </c>
    </row>
    <row r="16" spans="1:20" ht="24" customHeight="1" x14ac:dyDescent="0.35">
      <c r="A16" s="27"/>
      <c r="B16" s="27"/>
      <c r="C16" s="32" t="s">
        <v>8</v>
      </c>
      <c r="D16" s="29">
        <v>3860</v>
      </c>
      <c r="E16" s="29">
        <v>3471</v>
      </c>
      <c r="F16" s="29">
        <v>4129</v>
      </c>
      <c r="G16" s="21">
        <f t="shared" si="0"/>
        <v>3820</v>
      </c>
      <c r="H16" s="30">
        <v>3860</v>
      </c>
      <c r="I16" s="30">
        <v>3471</v>
      </c>
      <c r="J16" s="30">
        <v>4129</v>
      </c>
      <c r="K16" s="21">
        <f t="shared" si="1"/>
        <v>3820</v>
      </c>
      <c r="L16" s="31">
        <f t="shared" si="2"/>
        <v>7.0698560386827358</v>
      </c>
      <c r="M16" s="31">
        <f t="shared" si="2"/>
        <v>7.1240917860514754</v>
      </c>
      <c r="N16" s="31">
        <f t="shared" si="2"/>
        <v>7.369529520953809</v>
      </c>
      <c r="O16" s="22">
        <f t="shared" si="2"/>
        <v>7.1918066119436697</v>
      </c>
      <c r="P16" s="31">
        <f t="shared" si="2"/>
        <v>6.634696368105331</v>
      </c>
      <c r="Q16" s="31">
        <f t="shared" si="2"/>
        <v>6.8094873756694723</v>
      </c>
      <c r="R16" s="31">
        <f t="shared" si="2"/>
        <v>7.0604127836391308</v>
      </c>
      <c r="S16" s="22">
        <f t="shared" si="2"/>
        <v>6.8363627686672661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3527</v>
      </c>
      <c r="E18" s="29">
        <v>3096</v>
      </c>
      <c r="F18" s="29">
        <v>3695</v>
      </c>
      <c r="G18" s="21">
        <f>(+D18+E18+F18)/3</f>
        <v>3439.3333333333335</v>
      </c>
      <c r="H18" s="30">
        <v>3527</v>
      </c>
      <c r="I18" s="30">
        <v>3096</v>
      </c>
      <c r="J18" s="30">
        <v>3695</v>
      </c>
      <c r="K18" s="21">
        <f>(+H18+I18+J18)/3</f>
        <v>3439.3333333333335</v>
      </c>
      <c r="L18" s="31">
        <f t="shared" ref="L18:S19" si="3">(+D18/D$54)*100</f>
        <v>6.4599435876772038</v>
      </c>
      <c r="M18" s="31">
        <f t="shared" si="3"/>
        <v>6.3544189483190348</v>
      </c>
      <c r="N18" s="31">
        <f t="shared" si="3"/>
        <v>6.5949168273006356</v>
      </c>
      <c r="O18" s="22">
        <f t="shared" si="3"/>
        <v>6.4751361799332274</v>
      </c>
      <c r="P18" s="31">
        <f t="shared" si="3"/>
        <v>6.062324893862046</v>
      </c>
      <c r="Q18" s="31">
        <f t="shared" si="3"/>
        <v>6.0738037784709551</v>
      </c>
      <c r="R18" s="31">
        <f t="shared" si="3"/>
        <v>6.3182914108855863</v>
      </c>
      <c r="S18" s="22">
        <f t="shared" si="3"/>
        <v>6.1551126568157821</v>
      </c>
    </row>
    <row r="19" spans="1:20" ht="24" customHeight="1" x14ac:dyDescent="0.35">
      <c r="A19" s="27"/>
      <c r="B19" s="27"/>
      <c r="C19" s="32" t="s">
        <v>11</v>
      </c>
      <c r="D19" s="29">
        <v>130</v>
      </c>
      <c r="E19" s="29">
        <v>196</v>
      </c>
      <c r="F19" s="29">
        <v>210</v>
      </c>
      <c r="G19" s="21">
        <f>(+D19+E19+F19)/3</f>
        <v>178.66666666666666</v>
      </c>
      <c r="H19" s="30">
        <v>130</v>
      </c>
      <c r="I19" s="30">
        <v>196</v>
      </c>
      <c r="J19" s="30">
        <v>210</v>
      </c>
      <c r="K19" s="21">
        <f>(+H19+I19+J19)/3</f>
        <v>178.66666666666666</v>
      </c>
      <c r="L19" s="31">
        <f t="shared" si="3"/>
        <v>0.23810395985200922</v>
      </c>
      <c r="M19" s="31">
        <f t="shared" si="3"/>
        <v>0.40228233652148931</v>
      </c>
      <c r="N19" s="31">
        <f t="shared" si="3"/>
        <v>0.3748125937031484</v>
      </c>
      <c r="O19" s="22">
        <f t="shared" si="3"/>
        <v>0.33637071064588192</v>
      </c>
      <c r="P19" s="31">
        <f t="shared" si="3"/>
        <v>0.22344832327815881</v>
      </c>
      <c r="Q19" s="31">
        <f t="shared" si="3"/>
        <v>0.38451729346909147</v>
      </c>
      <c r="R19" s="31">
        <f t="shared" si="3"/>
        <v>0.35909098681623092</v>
      </c>
      <c r="S19" s="22">
        <f t="shared" si="3"/>
        <v>0.31974611204237824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340</v>
      </c>
      <c r="E21" s="15">
        <v>277</v>
      </c>
      <c r="F21" s="15">
        <v>319</v>
      </c>
      <c r="G21" s="16">
        <f>(+D21+E21+F21)/3</f>
        <v>312</v>
      </c>
      <c r="H21" s="25">
        <v>341</v>
      </c>
      <c r="I21" s="25">
        <v>281</v>
      </c>
      <c r="J21" s="25">
        <v>308</v>
      </c>
      <c r="K21" s="16">
        <f>(+H21+I21+J21)/3</f>
        <v>310</v>
      </c>
      <c r="L21" s="26">
        <f t="shared" ref="L21:S21" si="4">(+D21/D$54)*100</f>
        <v>0.62273343345910104</v>
      </c>
      <c r="M21" s="26">
        <f t="shared" si="4"/>
        <v>0.56853166947169653</v>
      </c>
      <c r="N21" s="26">
        <f t="shared" si="4"/>
        <v>0.56935817805383016</v>
      </c>
      <c r="O21" s="19">
        <f t="shared" si="4"/>
        <v>0.58739362903833103</v>
      </c>
      <c r="P21" s="26">
        <f t="shared" si="4"/>
        <v>0.58612214029117038</v>
      </c>
      <c r="Q21" s="26">
        <f t="shared" si="4"/>
        <v>0.55127224216742188</v>
      </c>
      <c r="R21" s="26">
        <f t="shared" si="4"/>
        <v>0.52666678066380535</v>
      </c>
      <c r="S21" s="19">
        <f t="shared" si="4"/>
        <v>0.55478336604367873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955</v>
      </c>
      <c r="E23" s="29">
        <v>941</v>
      </c>
      <c r="F23" s="29">
        <v>1010</v>
      </c>
      <c r="G23" s="16">
        <f>(+D23+E23+F23)/3</f>
        <v>968.66666666666663</v>
      </c>
      <c r="H23" s="30">
        <v>1304</v>
      </c>
      <c r="I23" s="30">
        <v>1222</v>
      </c>
      <c r="J23" s="30">
        <v>1274</v>
      </c>
      <c r="K23" s="16">
        <f>(+H23+I23+J23)/3</f>
        <v>1266.6666666666667</v>
      </c>
      <c r="L23" s="31">
        <f t="shared" ref="L23:S23" si="5">(+D23/D$54)*100</f>
        <v>1.7491483204512985</v>
      </c>
      <c r="M23" s="31">
        <f t="shared" si="5"/>
        <v>1.9313657074832724</v>
      </c>
      <c r="N23" s="31">
        <f t="shared" si="5"/>
        <v>1.802670093524666</v>
      </c>
      <c r="O23" s="19">
        <f t="shared" si="5"/>
        <v>1.8236815021211432</v>
      </c>
      <c r="P23" s="31">
        <f t="shared" si="5"/>
        <v>2.2413585658055313</v>
      </c>
      <c r="Q23" s="31">
        <f t="shared" si="5"/>
        <v>2.3973476154042337</v>
      </c>
      <c r="R23" s="31">
        <f t="shared" si="5"/>
        <v>2.1784853200184675</v>
      </c>
      <c r="S23" s="19">
        <f t="shared" si="5"/>
        <v>2.2668567644795474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1946</v>
      </c>
      <c r="E25" s="15">
        <v>1684</v>
      </c>
      <c r="F25" s="15">
        <v>1844</v>
      </c>
      <c r="G25" s="16">
        <f>(+D25+E25+F25)/3</f>
        <v>1824.6666666666667</v>
      </c>
      <c r="H25" s="25">
        <v>1866</v>
      </c>
      <c r="I25" s="25">
        <v>1572</v>
      </c>
      <c r="J25" s="25">
        <v>1742</v>
      </c>
      <c r="K25" s="16">
        <f>(+H25+I25+J25)/3</f>
        <v>1726.6666666666667</v>
      </c>
      <c r="L25" s="26">
        <f t="shared" ref="L25:S28" si="6">(+D25/D$54)*100</f>
        <v>3.564233122092384</v>
      </c>
      <c r="M25" s="26">
        <f t="shared" si="6"/>
        <v>3.4563441566438162</v>
      </c>
      <c r="N25" s="26">
        <f t="shared" si="6"/>
        <v>3.2912115370885986</v>
      </c>
      <c r="O25" s="19">
        <f t="shared" si="6"/>
        <v>3.4352486382006671</v>
      </c>
      <c r="P25" s="26">
        <f t="shared" si="6"/>
        <v>3.2073428556695718</v>
      </c>
      <c r="Q25" s="26">
        <f t="shared" si="6"/>
        <v>3.0839856394561824</v>
      </c>
      <c r="R25" s="26">
        <f t="shared" si="6"/>
        <v>2.9787452334946392</v>
      </c>
      <c r="S25" s="19">
        <f t="shared" si="6"/>
        <v>3.0900836947379098</v>
      </c>
      <c r="T25" s="51"/>
    </row>
    <row r="26" spans="1:20" ht="24" customHeight="1" x14ac:dyDescent="0.35">
      <c r="A26" s="23"/>
      <c r="B26" s="23"/>
      <c r="C26" s="24" t="s">
        <v>53</v>
      </c>
      <c r="D26" s="15">
        <v>516</v>
      </c>
      <c r="E26" s="15">
        <v>463</v>
      </c>
      <c r="F26" s="15">
        <v>492</v>
      </c>
      <c r="G26" s="21">
        <f>(+D26+E26+F26)/3</f>
        <v>490.33333333333331</v>
      </c>
      <c r="H26" s="25">
        <v>756</v>
      </c>
      <c r="I26" s="25">
        <v>625</v>
      </c>
      <c r="J26" s="25">
        <v>706</v>
      </c>
      <c r="K26" s="21">
        <f>(+H26+I26+J26)/3</f>
        <v>695.66666666666663</v>
      </c>
      <c r="L26" s="26">
        <f t="shared" si="6"/>
        <v>0.94508956372028274</v>
      </c>
      <c r="M26" s="26">
        <f t="shared" si="6"/>
        <v>0.95028939698698733</v>
      </c>
      <c r="N26" s="26">
        <f t="shared" si="6"/>
        <v>0.87813236239023351</v>
      </c>
      <c r="O26" s="22">
        <f t="shared" si="6"/>
        <v>0.92313678238823194</v>
      </c>
      <c r="P26" s="26">
        <f t="shared" si="6"/>
        <v>1.2994379415252926</v>
      </c>
      <c r="Q26" s="26">
        <f t="shared" si="6"/>
        <v>1.2261393286641946</v>
      </c>
      <c r="R26" s="26">
        <f t="shared" si="6"/>
        <v>1.2072296985345667</v>
      </c>
      <c r="S26" s="22">
        <f t="shared" si="6"/>
        <v>1.2449815967023197</v>
      </c>
    </row>
    <row r="27" spans="1:20" ht="24" customHeight="1" x14ac:dyDescent="0.35">
      <c r="A27" s="23"/>
      <c r="B27" s="34"/>
      <c r="C27" s="24" t="s">
        <v>54</v>
      </c>
      <c r="D27" s="15">
        <v>829</v>
      </c>
      <c r="E27" s="15">
        <v>721</v>
      </c>
      <c r="F27" s="15">
        <v>773</v>
      </c>
      <c r="G27" s="21">
        <f>(+D27+E27+F27)/3</f>
        <v>774.33333333333337</v>
      </c>
      <c r="H27" s="25">
        <v>442</v>
      </c>
      <c r="I27" s="25">
        <v>366</v>
      </c>
      <c r="J27" s="25">
        <v>421</v>
      </c>
      <c r="K27" s="21">
        <f>(+H27+I27+J27)/3</f>
        <v>409.66666666666669</v>
      </c>
      <c r="L27" s="26">
        <f t="shared" si="6"/>
        <v>1.5183706362870435</v>
      </c>
      <c r="M27" s="26">
        <f t="shared" si="6"/>
        <v>1.479824309346907</v>
      </c>
      <c r="N27" s="26">
        <f t="shared" si="6"/>
        <v>1.3796673092025415</v>
      </c>
      <c r="O27" s="22">
        <f t="shared" si="6"/>
        <v>1.4578155985641488</v>
      </c>
      <c r="P27" s="26">
        <f t="shared" si="6"/>
        <v>0.7597242991457398</v>
      </c>
      <c r="Q27" s="26">
        <f t="shared" si="6"/>
        <v>0.7180271908657524</v>
      </c>
      <c r="R27" s="26">
        <f t="shared" si="6"/>
        <v>0.7198919307125391</v>
      </c>
      <c r="S27" s="22">
        <f t="shared" si="6"/>
        <v>0.73314920093299052</v>
      </c>
    </row>
    <row r="28" spans="1:20" ht="24" customHeight="1" x14ac:dyDescent="0.35">
      <c r="A28" s="23"/>
      <c r="B28" s="23"/>
      <c r="C28" s="24" t="s">
        <v>55</v>
      </c>
      <c r="D28" s="15">
        <v>601</v>
      </c>
      <c r="E28" s="15">
        <v>500</v>
      </c>
      <c r="F28" s="15">
        <v>579</v>
      </c>
      <c r="G28" s="21">
        <f>(+D28+E28+F28)/3</f>
        <v>560</v>
      </c>
      <c r="H28" s="25">
        <v>668</v>
      </c>
      <c r="I28" s="25">
        <v>581</v>
      </c>
      <c r="J28" s="25">
        <v>615</v>
      </c>
      <c r="K28" s="21">
        <f>(+H28+I28+J28)/3</f>
        <v>621.33333333333337</v>
      </c>
      <c r="L28" s="26">
        <f t="shared" si="6"/>
        <v>1.1007729220850579</v>
      </c>
      <c r="M28" s="26">
        <f t="shared" si="6"/>
        <v>1.0262304503099218</v>
      </c>
      <c r="N28" s="26">
        <f t="shared" si="6"/>
        <v>1.0334118654958235</v>
      </c>
      <c r="O28" s="22">
        <f t="shared" si="6"/>
        <v>1.0542962572482866</v>
      </c>
      <c r="P28" s="26">
        <f t="shared" si="6"/>
        <v>1.148180614998539</v>
      </c>
      <c r="Q28" s="26">
        <f t="shared" si="6"/>
        <v>1.1398191199262355</v>
      </c>
      <c r="R28" s="26">
        <f t="shared" si="6"/>
        <v>1.0516236042475333</v>
      </c>
      <c r="S28" s="22">
        <f t="shared" si="6"/>
        <v>1.1119528971025991</v>
      </c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17</v>
      </c>
      <c r="D30" s="29">
        <v>26</v>
      </c>
      <c r="E30" s="29">
        <v>40</v>
      </c>
      <c r="F30" s="29">
        <v>30</v>
      </c>
      <c r="G30" s="16">
        <f>(+D30+E30+F30)/3</f>
        <v>32</v>
      </c>
      <c r="H30" s="30">
        <v>68</v>
      </c>
      <c r="I30" s="30">
        <v>80</v>
      </c>
      <c r="J30" s="30">
        <v>87</v>
      </c>
      <c r="K30" s="16">
        <f>(+H30+I30+J30)/3</f>
        <v>78.333333333333329</v>
      </c>
      <c r="L30" s="31">
        <f t="shared" ref="L30:S32" si="7">(+D30/D$54)*100</f>
        <v>4.7620791970401852E-2</v>
      </c>
      <c r="M30" s="31">
        <f t="shared" si="7"/>
        <v>8.2098436024793719E-2</v>
      </c>
      <c r="N30" s="31">
        <f t="shared" si="7"/>
        <v>5.3544656243306919E-2</v>
      </c>
      <c r="O30" s="19">
        <f t="shared" si="7"/>
        <v>6.0245500414187803E-2</v>
      </c>
      <c r="P30" s="31">
        <f t="shared" si="7"/>
        <v>0.11688066140703691</v>
      </c>
      <c r="Q30" s="31">
        <f t="shared" si="7"/>
        <v>0.15694583406901694</v>
      </c>
      <c r="R30" s="31">
        <f t="shared" si="7"/>
        <v>0.14876626596672424</v>
      </c>
      <c r="S30" s="19">
        <f t="shared" si="7"/>
        <v>0.14018719464544568</v>
      </c>
      <c r="T30" s="51"/>
    </row>
    <row r="31" spans="1:20" ht="24" customHeight="1" x14ac:dyDescent="0.35">
      <c r="A31" s="27"/>
      <c r="B31" s="33"/>
      <c r="C31" s="32" t="s">
        <v>18</v>
      </c>
      <c r="D31" s="29">
        <v>26</v>
      </c>
      <c r="E31" s="29">
        <v>40</v>
      </c>
      <c r="F31" s="29">
        <v>30</v>
      </c>
      <c r="G31" s="21">
        <f>(+D31+E31+F31)/3</f>
        <v>32</v>
      </c>
      <c r="H31" s="30">
        <v>68</v>
      </c>
      <c r="I31" s="30">
        <v>80</v>
      </c>
      <c r="J31" s="30">
        <v>87</v>
      </c>
      <c r="K31" s="21">
        <f>(+H31+I31+J31)/3</f>
        <v>78.333333333333329</v>
      </c>
      <c r="L31" s="31">
        <f t="shared" si="7"/>
        <v>4.7620791970401852E-2</v>
      </c>
      <c r="M31" s="31">
        <f t="shared" si="7"/>
        <v>8.2098436024793719E-2</v>
      </c>
      <c r="N31" s="31">
        <f t="shared" si="7"/>
        <v>5.3544656243306919E-2</v>
      </c>
      <c r="O31" s="22">
        <f t="shared" si="7"/>
        <v>6.0245500414187803E-2</v>
      </c>
      <c r="P31" s="31">
        <f t="shared" si="7"/>
        <v>0.11688066140703691</v>
      </c>
      <c r="Q31" s="31">
        <f t="shared" si="7"/>
        <v>0.15694583406901694</v>
      </c>
      <c r="R31" s="31">
        <f t="shared" si="7"/>
        <v>0.14876626596672424</v>
      </c>
      <c r="S31" s="22">
        <f t="shared" si="7"/>
        <v>0.14018719464544568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0</v>
      </c>
      <c r="F32" s="29">
        <v>0</v>
      </c>
      <c r="G32" s="21">
        <f>(+D32+E32+F32)/3</f>
        <v>0</v>
      </c>
      <c r="H32" s="30">
        <v>0</v>
      </c>
      <c r="I32" s="30">
        <v>0</v>
      </c>
      <c r="J32" s="30">
        <v>0</v>
      </c>
      <c r="K32" s="21">
        <f>(+H32+I32+J32)/3</f>
        <v>0</v>
      </c>
      <c r="L32" s="31">
        <f t="shared" si="7"/>
        <v>0</v>
      </c>
      <c r="M32" s="31">
        <f t="shared" si="7"/>
        <v>0</v>
      </c>
      <c r="N32" s="31">
        <f t="shared" si="7"/>
        <v>0</v>
      </c>
      <c r="O32" s="22">
        <f t="shared" si="7"/>
        <v>0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22">
        <f t="shared" si="7"/>
        <v>0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3181</v>
      </c>
      <c r="E34" s="15">
        <v>3028</v>
      </c>
      <c r="F34" s="15">
        <v>3282</v>
      </c>
      <c r="G34" s="16">
        <f>(+D34+E34+F34)/3</f>
        <v>3163.6666666666665</v>
      </c>
      <c r="H34" s="25">
        <v>4210</v>
      </c>
      <c r="I34" s="25">
        <v>3522</v>
      </c>
      <c r="J34" s="25">
        <v>3989</v>
      </c>
      <c r="K34" s="16">
        <f>(+H34+I34+J34)/3</f>
        <v>3907</v>
      </c>
      <c r="L34" s="26">
        <f t="shared" ref="L34:S36" si="8">(+D34/D$54)*100</f>
        <v>5.8262207406864714</v>
      </c>
      <c r="M34" s="26">
        <f t="shared" si="8"/>
        <v>6.2148516070768851</v>
      </c>
      <c r="N34" s="26">
        <f t="shared" si="8"/>
        <v>5.8577853930177763</v>
      </c>
      <c r="O34" s="19">
        <f t="shared" si="8"/>
        <v>5.9561462961568381</v>
      </c>
      <c r="P34" s="26">
        <f t="shared" si="8"/>
        <v>7.2362880077003728</v>
      </c>
      <c r="Q34" s="26">
        <f t="shared" si="8"/>
        <v>6.9095403448884705</v>
      </c>
      <c r="R34" s="26">
        <f t="shared" si="8"/>
        <v>6.8210187924283101</v>
      </c>
      <c r="S34" s="19">
        <f t="shared" si="8"/>
        <v>6.9920600359117833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3175</v>
      </c>
      <c r="E35" s="15">
        <v>3023</v>
      </c>
      <c r="F35" s="15">
        <v>3275</v>
      </c>
      <c r="G35" s="21">
        <f>(+D35+E35+F35)/3</f>
        <v>3157.6666666666665</v>
      </c>
      <c r="H35" s="25">
        <v>4207</v>
      </c>
      <c r="I35" s="25">
        <v>3522</v>
      </c>
      <c r="J35" s="25">
        <v>3984</v>
      </c>
      <c r="K35" s="21">
        <f>(+H35+I35+J35)/3</f>
        <v>3904.3333333333335</v>
      </c>
      <c r="L35" s="26">
        <f t="shared" si="8"/>
        <v>5.8152313271548408</v>
      </c>
      <c r="M35" s="26">
        <f t="shared" si="8"/>
        <v>6.2045893025737859</v>
      </c>
      <c r="N35" s="26">
        <f t="shared" si="8"/>
        <v>5.8452916398943389</v>
      </c>
      <c r="O35" s="22">
        <f t="shared" si="8"/>
        <v>5.9448502648291779</v>
      </c>
      <c r="P35" s="26">
        <f t="shared" si="8"/>
        <v>7.2311315079324157</v>
      </c>
      <c r="Q35" s="26">
        <f t="shared" si="8"/>
        <v>6.9095403448884705</v>
      </c>
      <c r="R35" s="26">
        <f t="shared" si="8"/>
        <v>6.8124690070279241</v>
      </c>
      <c r="S35" s="22">
        <f t="shared" si="8"/>
        <v>6.9872877058812994</v>
      </c>
    </row>
    <row r="36" spans="1:20" ht="24" customHeight="1" x14ac:dyDescent="0.35">
      <c r="A36" s="23"/>
      <c r="B36" s="34"/>
      <c r="C36" s="24" t="s">
        <v>24</v>
      </c>
      <c r="D36" s="15">
        <v>6</v>
      </c>
      <c r="E36" s="15">
        <v>5</v>
      </c>
      <c r="F36" s="15">
        <v>7</v>
      </c>
      <c r="G36" s="21">
        <f>(+D36+E36+F36)/3</f>
        <v>6</v>
      </c>
      <c r="H36" s="25">
        <v>3</v>
      </c>
      <c r="I36" s="25">
        <v>0</v>
      </c>
      <c r="J36" s="25">
        <v>5</v>
      </c>
      <c r="K36" s="21">
        <f>(+H36+I36+J36)/3</f>
        <v>2.6666666666666665</v>
      </c>
      <c r="L36" s="26">
        <f t="shared" si="8"/>
        <v>1.0989413531631196E-2</v>
      </c>
      <c r="M36" s="26">
        <f t="shared" si="8"/>
        <v>1.0262304503099215E-2</v>
      </c>
      <c r="N36" s="26">
        <f t="shared" si="8"/>
        <v>1.249375312343828E-2</v>
      </c>
      <c r="O36" s="22">
        <f t="shared" si="8"/>
        <v>1.1296031327660215E-2</v>
      </c>
      <c r="P36" s="26">
        <f t="shared" si="8"/>
        <v>5.1564997679575102E-3</v>
      </c>
      <c r="Q36" s="26">
        <f t="shared" si="8"/>
        <v>0</v>
      </c>
      <c r="R36" s="26">
        <f t="shared" si="8"/>
        <v>8.5497854003864504E-3</v>
      </c>
      <c r="S36" s="22">
        <f t="shared" si="8"/>
        <v>4.7723300304832574E-3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158</v>
      </c>
      <c r="E38" s="29">
        <v>115</v>
      </c>
      <c r="F38" s="29">
        <v>120</v>
      </c>
      <c r="G38" s="16">
        <f>(+D38+E38+F38)/3</f>
        <v>131</v>
      </c>
      <c r="H38" s="30">
        <v>157</v>
      </c>
      <c r="I38" s="30">
        <v>208</v>
      </c>
      <c r="J38" s="30">
        <v>139</v>
      </c>
      <c r="K38" s="16">
        <f>(+H38+I38+J38)/3</f>
        <v>168</v>
      </c>
      <c r="L38" s="31">
        <f t="shared" ref="L38:S40" si="9">(+D38/D$54)*100</f>
        <v>0.28938788966628815</v>
      </c>
      <c r="M38" s="31">
        <f t="shared" si="9"/>
        <v>0.23603300357128199</v>
      </c>
      <c r="N38" s="31">
        <f t="shared" si="9"/>
        <v>0.21417862497322768</v>
      </c>
      <c r="O38" s="19">
        <f t="shared" si="9"/>
        <v>0.24663001732058132</v>
      </c>
      <c r="P38" s="31">
        <f t="shared" si="9"/>
        <v>0.26985682118977639</v>
      </c>
      <c r="Q38" s="31">
        <f t="shared" si="9"/>
        <v>0.40805916857944402</v>
      </c>
      <c r="R38" s="31">
        <f t="shared" si="9"/>
        <v>0.23768403413074332</v>
      </c>
      <c r="S38" s="19">
        <f t="shared" si="9"/>
        <v>0.30065679192044525</v>
      </c>
      <c r="T38" s="51"/>
    </row>
    <row r="39" spans="1:20" ht="24" customHeight="1" x14ac:dyDescent="0.35">
      <c r="A39" s="27"/>
      <c r="B39" s="33"/>
      <c r="C39" s="32" t="s">
        <v>27</v>
      </c>
      <c r="D39" s="29">
        <v>55</v>
      </c>
      <c r="E39" s="29">
        <v>41</v>
      </c>
      <c r="F39" s="29">
        <v>47</v>
      </c>
      <c r="G39" s="21">
        <f>(+D39+E39+F39)/3</f>
        <v>47.666666666666664</v>
      </c>
      <c r="H39" s="30">
        <v>107</v>
      </c>
      <c r="I39" s="30">
        <v>80</v>
      </c>
      <c r="J39" s="30">
        <v>94</v>
      </c>
      <c r="K39" s="21">
        <f>(+H39+I39+J39)/3</f>
        <v>93.666666666666671</v>
      </c>
      <c r="L39" s="31">
        <f t="shared" si="9"/>
        <v>0.1007362907066193</v>
      </c>
      <c r="M39" s="31">
        <f t="shared" si="9"/>
        <v>8.4150896925413582E-2</v>
      </c>
      <c r="N39" s="31">
        <f t="shared" si="9"/>
        <v>8.3886628114514181E-2</v>
      </c>
      <c r="O39" s="22">
        <f t="shared" si="9"/>
        <v>8.9740693325300575E-2</v>
      </c>
      <c r="P39" s="31">
        <f t="shared" si="9"/>
        <v>0.18391515839048453</v>
      </c>
      <c r="Q39" s="31">
        <f t="shared" si="9"/>
        <v>0.15694583406901694</v>
      </c>
      <c r="R39" s="31">
        <f t="shared" si="9"/>
        <v>0.16073596552726527</v>
      </c>
      <c r="S39" s="22">
        <f t="shared" si="9"/>
        <v>0.16762809232072445</v>
      </c>
    </row>
    <row r="40" spans="1:20" ht="24" customHeight="1" x14ac:dyDescent="0.35">
      <c r="A40" s="27"/>
      <c r="B40" s="33"/>
      <c r="C40" s="32" t="s">
        <v>19</v>
      </c>
      <c r="D40" s="29">
        <v>103</v>
      </c>
      <c r="E40" s="29">
        <v>74</v>
      </c>
      <c r="F40" s="29">
        <v>73</v>
      </c>
      <c r="G40" s="21">
        <f>(+D40+E40+F40)/3</f>
        <v>83.333333333333329</v>
      </c>
      <c r="H40" s="30">
        <v>50</v>
      </c>
      <c r="I40" s="30">
        <v>128</v>
      </c>
      <c r="J40" s="30">
        <v>45</v>
      </c>
      <c r="K40" s="21">
        <f>(+H40+I40+J40)/3</f>
        <v>74.333333333333329</v>
      </c>
      <c r="L40" s="31">
        <f t="shared" si="9"/>
        <v>0.18865159895966885</v>
      </c>
      <c r="M40" s="31">
        <f t="shared" si="9"/>
        <v>0.15188210664586838</v>
      </c>
      <c r="N40" s="31">
        <f t="shared" si="9"/>
        <v>0.13029199685871351</v>
      </c>
      <c r="O40" s="22">
        <f t="shared" si="9"/>
        <v>0.15688932399528074</v>
      </c>
      <c r="P40" s="31">
        <f t="shared" si="9"/>
        <v>8.5941662799291843E-2</v>
      </c>
      <c r="Q40" s="31">
        <f t="shared" si="9"/>
        <v>0.25111333451042706</v>
      </c>
      <c r="R40" s="31">
        <f t="shared" si="9"/>
        <v>7.6948068603478054E-2</v>
      </c>
      <c r="S40" s="22">
        <f t="shared" si="9"/>
        <v>0.1330286995997208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93</v>
      </c>
      <c r="E42" s="15">
        <v>98</v>
      </c>
      <c r="F42" s="15">
        <v>113</v>
      </c>
      <c r="G42" s="16">
        <f>(+D42+E42+F42)/3</f>
        <v>101.33333333333333</v>
      </c>
      <c r="H42" s="25">
        <v>89</v>
      </c>
      <c r="I42" s="25">
        <v>82</v>
      </c>
      <c r="J42" s="25">
        <v>126</v>
      </c>
      <c r="K42" s="16">
        <f>(+H42+I42+J42)/3</f>
        <v>99</v>
      </c>
      <c r="L42" s="26">
        <f t="shared" ref="L42:S42" si="10">(+D42/D$54)*100</f>
        <v>0.17033590974028354</v>
      </c>
      <c r="M42" s="26">
        <f t="shared" si="10"/>
        <v>0.20114116826074466</v>
      </c>
      <c r="N42" s="26">
        <f t="shared" si="10"/>
        <v>0.20168487184978939</v>
      </c>
      <c r="O42" s="19">
        <f t="shared" si="10"/>
        <v>0.19077741797826139</v>
      </c>
      <c r="P42" s="26">
        <f t="shared" si="10"/>
        <v>0.15297615978273948</v>
      </c>
      <c r="Q42" s="26">
        <f t="shared" si="10"/>
        <v>0.16086947992074235</v>
      </c>
      <c r="R42" s="26">
        <f t="shared" si="10"/>
        <v>0.21545459208973855</v>
      </c>
      <c r="S42" s="19">
        <f t="shared" si="10"/>
        <v>0.17717275238169095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4</v>
      </c>
      <c r="E44" s="29">
        <v>5</v>
      </c>
      <c r="F44" s="29">
        <v>16</v>
      </c>
      <c r="G44" s="16">
        <f>(+D44+E44+F44)/3</f>
        <v>8.3333333333333339</v>
      </c>
      <c r="H44" s="30">
        <v>1</v>
      </c>
      <c r="I44" s="30">
        <v>2</v>
      </c>
      <c r="J44" s="42">
        <v>1</v>
      </c>
      <c r="K44" s="16">
        <f>(+H44+I44+J44)/3</f>
        <v>1.3333333333333333</v>
      </c>
      <c r="L44" s="31">
        <f t="shared" ref="L44:S44" si="11">(+D44/D$54)*100</f>
        <v>7.3262756877541307E-3</v>
      </c>
      <c r="M44" s="31">
        <f t="shared" si="11"/>
        <v>1.0262304503099215E-2</v>
      </c>
      <c r="N44" s="43">
        <f t="shared" si="11"/>
        <v>2.8557149996430355E-2</v>
      </c>
      <c r="O44" s="19">
        <f t="shared" si="11"/>
        <v>1.5688932399528076E-2</v>
      </c>
      <c r="P44" s="31">
        <f t="shared" si="11"/>
        <v>1.7188332559858366E-3</v>
      </c>
      <c r="Q44" s="31">
        <f t="shared" si="11"/>
        <v>3.9236458517254227E-3</v>
      </c>
      <c r="R44" s="43">
        <f t="shared" si="11"/>
        <v>1.7099570800772899E-3</v>
      </c>
      <c r="S44" s="19">
        <f t="shared" si="11"/>
        <v>2.3861650152416287E-3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204</v>
      </c>
      <c r="E46" s="15">
        <v>106</v>
      </c>
      <c r="F46" s="15">
        <v>138</v>
      </c>
      <c r="G46" s="16">
        <f>(+D46+E46+F46)/3</f>
        <v>149.33333333333334</v>
      </c>
      <c r="H46" s="25">
        <v>90</v>
      </c>
      <c r="I46" s="25">
        <v>84</v>
      </c>
      <c r="J46" s="25">
        <v>126</v>
      </c>
      <c r="K46" s="16">
        <f>(+H46+I46+J46)/3</f>
        <v>100</v>
      </c>
      <c r="L46" s="26">
        <f t="shared" ref="L46:S46" si="12">(+D46/D$54)*100</f>
        <v>0.37364006007546063</v>
      </c>
      <c r="M46" s="26">
        <f t="shared" si="12"/>
        <v>0.21756085546570336</v>
      </c>
      <c r="N46" s="26">
        <f t="shared" si="12"/>
        <v>0.24630541871921183</v>
      </c>
      <c r="O46" s="19">
        <f t="shared" si="12"/>
        <v>0.2811456685995431</v>
      </c>
      <c r="P46" s="26">
        <f t="shared" si="12"/>
        <v>0.1546949930387253</v>
      </c>
      <c r="Q46" s="26">
        <f t="shared" si="12"/>
        <v>0.16479312577246777</v>
      </c>
      <c r="R46" s="26">
        <f t="shared" si="12"/>
        <v>0.21545459208973855</v>
      </c>
      <c r="S46" s="19">
        <f t="shared" si="12"/>
        <v>0.17896237614312216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6</v>
      </c>
      <c r="E48" s="29">
        <v>0</v>
      </c>
      <c r="F48" s="29">
        <v>2</v>
      </c>
      <c r="G48" s="16">
        <f t="shared" ref="G48:G53" si="13">(+D48+E48+F48)/3</f>
        <v>2.6666666666666665</v>
      </c>
      <c r="H48" s="30">
        <v>4</v>
      </c>
      <c r="I48" s="30">
        <v>0</v>
      </c>
      <c r="J48" s="30">
        <v>2</v>
      </c>
      <c r="K48" s="16">
        <f t="shared" ref="K48:K53" si="14">(+H48+I48+J48)/3</f>
        <v>2</v>
      </c>
      <c r="L48" s="31">
        <f t="shared" ref="L48:S53" si="15">(+D48/D$54)*100</f>
        <v>1.0989413531631196E-2</v>
      </c>
      <c r="M48" s="31">
        <f t="shared" si="15"/>
        <v>0</v>
      </c>
      <c r="N48" s="31">
        <f t="shared" si="15"/>
        <v>3.5696437495537944E-3</v>
      </c>
      <c r="O48" s="19">
        <f t="shared" si="15"/>
        <v>5.0204583678489833E-3</v>
      </c>
      <c r="P48" s="31">
        <f t="shared" si="15"/>
        <v>6.8753330239433464E-3</v>
      </c>
      <c r="Q48" s="31">
        <f t="shared" si="15"/>
        <v>0</v>
      </c>
      <c r="R48" s="31">
        <f t="shared" si="15"/>
        <v>3.4199141601545797E-3</v>
      </c>
      <c r="S48" s="19">
        <f t="shared" si="15"/>
        <v>3.5792475228624428E-3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 t="shared" si="13"/>
        <v>0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0</v>
      </c>
      <c r="M49" s="26">
        <f t="shared" si="15"/>
        <v>0</v>
      </c>
      <c r="N49" s="26">
        <f t="shared" si="15"/>
        <v>0</v>
      </c>
      <c r="O49" s="19">
        <f t="shared" si="15"/>
        <v>0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0</v>
      </c>
      <c r="E52" s="15">
        <v>0</v>
      </c>
      <c r="F52" s="15">
        <v>0</v>
      </c>
      <c r="G52" s="21">
        <f t="shared" si="13"/>
        <v>0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0</v>
      </c>
      <c r="M52" s="26">
        <f t="shared" si="15"/>
        <v>0</v>
      </c>
      <c r="N52" s="26">
        <f t="shared" si="15"/>
        <v>0</v>
      </c>
      <c r="O52" s="22">
        <f t="shared" si="15"/>
        <v>0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105</v>
      </c>
      <c r="E53" s="66">
        <v>147</v>
      </c>
      <c r="F53" s="66">
        <v>184</v>
      </c>
      <c r="G53" s="67">
        <f t="shared" si="13"/>
        <v>145.33333333333334</v>
      </c>
      <c r="H53" s="30">
        <v>124</v>
      </c>
      <c r="I53" s="30">
        <v>120</v>
      </c>
      <c r="J53" s="30">
        <v>174</v>
      </c>
      <c r="K53" s="67">
        <f t="shared" si="14"/>
        <v>139.33333333333334</v>
      </c>
      <c r="L53" s="31">
        <f t="shared" si="15"/>
        <v>0.19231473680354591</v>
      </c>
      <c r="M53" s="31">
        <f t="shared" si="15"/>
        <v>0.30171175239111692</v>
      </c>
      <c r="N53" s="31">
        <f t="shared" si="15"/>
        <v>0.32840722495894908</v>
      </c>
      <c r="O53" s="68">
        <f t="shared" si="15"/>
        <v>0.27361498104776966</v>
      </c>
      <c r="P53" s="31">
        <f t="shared" si="15"/>
        <v>0.21313532374224375</v>
      </c>
      <c r="Q53" s="31">
        <f t="shared" si="15"/>
        <v>0.23541875110352539</v>
      </c>
      <c r="R53" s="31">
        <f t="shared" si="15"/>
        <v>0.29753253193344847</v>
      </c>
      <c r="S53" s="68">
        <f t="shared" si="15"/>
        <v>0.24935424409275025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54598</v>
      </c>
      <c r="E54" s="46">
        <v>48722</v>
      </c>
      <c r="F54" s="46">
        <v>56028</v>
      </c>
      <c r="G54" s="70">
        <f>G13+G23+G25+G30+G34+G44+G38+G21+G46+G48+G49+G9+G53+G42</f>
        <v>53116.000000000007</v>
      </c>
      <c r="H54" s="46">
        <v>58179</v>
      </c>
      <c r="I54" s="46">
        <v>50973</v>
      </c>
      <c r="J54" s="46">
        <v>58481</v>
      </c>
      <c r="K54" s="70">
        <f t="shared" ref="K54:S54" si="16">K13+K23+K25+K30+K34+K44+K38+K21+K46+K48+K49+K9+K53+K42</f>
        <v>55877.666666666672</v>
      </c>
      <c r="L54" s="71">
        <f t="shared" si="16"/>
        <v>100.00000000000001</v>
      </c>
      <c r="M54" s="71">
        <f t="shared" si="16"/>
        <v>100</v>
      </c>
      <c r="N54" s="71">
        <f t="shared" si="16"/>
        <v>100</v>
      </c>
      <c r="O54" s="72">
        <f t="shared" si="16"/>
        <v>100</v>
      </c>
      <c r="P54" s="71">
        <f t="shared" si="16"/>
        <v>100.00000000000001</v>
      </c>
      <c r="Q54" s="71">
        <f t="shared" si="16"/>
        <v>100</v>
      </c>
      <c r="R54" s="71">
        <f t="shared" si="16"/>
        <v>99.999999999999986</v>
      </c>
      <c r="S54" s="72">
        <f t="shared" si="16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25251</v>
      </c>
      <c r="E9" s="15">
        <v>24633</v>
      </c>
      <c r="F9" s="15">
        <v>26230</v>
      </c>
      <c r="G9" s="16">
        <f t="shared" ref="G9:G16" si="0">(+D9+E9+F9)/3</f>
        <v>25371.333333333332</v>
      </c>
      <c r="H9" s="17">
        <v>27925</v>
      </c>
      <c r="I9" s="17">
        <v>27098</v>
      </c>
      <c r="J9" s="17">
        <v>28895</v>
      </c>
      <c r="K9" s="16">
        <f t="shared" ref="K9:K16" si="1">(+H9+I9+J9)/3</f>
        <v>27972.666666666668</v>
      </c>
      <c r="L9" s="18">
        <f t="shared" ref="L9:S16" si="2">(+D9/D$54)*100</f>
        <v>50.946251311435717</v>
      </c>
      <c r="M9" s="18">
        <f t="shared" si="2"/>
        <v>50.436117936117938</v>
      </c>
      <c r="N9" s="18">
        <f t="shared" si="2"/>
        <v>50.755626076355966</v>
      </c>
      <c r="O9" s="19">
        <f t="shared" si="2"/>
        <v>50.714604585462716</v>
      </c>
      <c r="P9" s="18">
        <f t="shared" si="2"/>
        <v>52.785286278660948</v>
      </c>
      <c r="Q9" s="18">
        <f t="shared" si="2"/>
        <v>51.596565052647613</v>
      </c>
      <c r="R9" s="18">
        <f t="shared" si="2"/>
        <v>52.541140103645787</v>
      </c>
      <c r="S9" s="19">
        <f t="shared" si="2"/>
        <v>52.312410779406179</v>
      </c>
      <c r="T9" s="51"/>
    </row>
    <row r="10" spans="1:20" ht="24" customHeight="1" x14ac:dyDescent="0.35">
      <c r="A10" s="13"/>
      <c r="B10" s="13"/>
      <c r="C10" s="20" t="s">
        <v>73</v>
      </c>
      <c r="D10" s="15">
        <v>24736</v>
      </c>
      <c r="E10" s="15">
        <v>24147</v>
      </c>
      <c r="F10" s="15">
        <v>25690</v>
      </c>
      <c r="G10" s="21">
        <f t="shared" si="0"/>
        <v>24857.666666666668</v>
      </c>
      <c r="H10" s="17">
        <v>24736</v>
      </c>
      <c r="I10" s="17">
        <v>24147</v>
      </c>
      <c r="J10" s="17">
        <v>25690</v>
      </c>
      <c r="K10" s="21">
        <f t="shared" si="1"/>
        <v>24857.666666666668</v>
      </c>
      <c r="L10" s="18">
        <f t="shared" si="2"/>
        <v>49.90719070292954</v>
      </c>
      <c r="M10" s="18">
        <f t="shared" si="2"/>
        <v>49.441031941031945</v>
      </c>
      <c r="N10" s="18">
        <f t="shared" si="2"/>
        <v>49.710714216606362</v>
      </c>
      <c r="O10" s="22">
        <f t="shared" si="2"/>
        <v>49.687839395534482</v>
      </c>
      <c r="P10" s="18">
        <f t="shared" si="2"/>
        <v>46.757272744456834</v>
      </c>
      <c r="Q10" s="18">
        <f t="shared" si="2"/>
        <v>45.977646185190125</v>
      </c>
      <c r="R10" s="18">
        <f t="shared" si="2"/>
        <v>46.713337576143289</v>
      </c>
      <c r="S10" s="22">
        <f t="shared" si="2"/>
        <v>46.486968338767092</v>
      </c>
    </row>
    <row r="11" spans="1:20" ht="24" customHeight="1" x14ac:dyDescent="0.35">
      <c r="A11" s="13"/>
      <c r="B11" s="13"/>
      <c r="C11" s="20" t="s">
        <v>74</v>
      </c>
      <c r="D11" s="15">
        <v>25</v>
      </c>
      <c r="E11" s="15">
        <v>32</v>
      </c>
      <c r="F11" s="15">
        <v>39</v>
      </c>
      <c r="G11" s="21">
        <f t="shared" si="0"/>
        <v>32</v>
      </c>
      <c r="H11" s="17">
        <v>22</v>
      </c>
      <c r="I11" s="17">
        <v>22</v>
      </c>
      <c r="J11" s="17">
        <v>22</v>
      </c>
      <c r="K11" s="21">
        <f t="shared" si="1"/>
        <v>22</v>
      </c>
      <c r="L11" s="18">
        <f t="shared" si="2"/>
        <v>5.0439835364377378E-2</v>
      </c>
      <c r="M11" s="18">
        <f t="shared" si="2"/>
        <v>6.5520065520065521E-2</v>
      </c>
      <c r="N11" s="18">
        <f t="shared" si="2"/>
        <v>7.5465856537471704E-2</v>
      </c>
      <c r="O11" s="22">
        <f t="shared" si="2"/>
        <v>6.3964606251207673E-2</v>
      </c>
      <c r="P11" s="18">
        <f t="shared" si="2"/>
        <v>4.1585543352928946E-2</v>
      </c>
      <c r="Q11" s="18">
        <f t="shared" si="2"/>
        <v>4.1889601858375064E-2</v>
      </c>
      <c r="R11" s="18">
        <f t="shared" si="2"/>
        <v>4.0003636694244928E-2</v>
      </c>
      <c r="S11" s="22">
        <f t="shared" si="2"/>
        <v>4.1142771651383588E-2</v>
      </c>
    </row>
    <row r="12" spans="1:20" ht="24" customHeight="1" x14ac:dyDescent="0.35">
      <c r="A12" s="13"/>
      <c r="B12" s="13"/>
      <c r="C12" s="20" t="s">
        <v>75</v>
      </c>
      <c r="D12" s="15">
        <v>490</v>
      </c>
      <c r="E12" s="15">
        <v>454</v>
      </c>
      <c r="F12" s="15">
        <v>501</v>
      </c>
      <c r="G12" s="21">
        <f t="shared" si="0"/>
        <v>481.66666666666669</v>
      </c>
      <c r="H12" s="17">
        <v>3167</v>
      </c>
      <c r="I12" s="17">
        <v>2929</v>
      </c>
      <c r="J12" s="17">
        <v>3183</v>
      </c>
      <c r="K12" s="21">
        <f t="shared" si="1"/>
        <v>3093</v>
      </c>
      <c r="L12" s="18">
        <f t="shared" si="2"/>
        <v>0.98862077314179653</v>
      </c>
      <c r="M12" s="18">
        <f t="shared" si="2"/>
        <v>0.92956592956592954</v>
      </c>
      <c r="N12" s="18">
        <f t="shared" si="2"/>
        <v>0.96944600321213648</v>
      </c>
      <c r="O12" s="22">
        <f t="shared" si="2"/>
        <v>0.96280058367703236</v>
      </c>
      <c r="P12" s="18">
        <f t="shared" si="2"/>
        <v>5.9864279908511806</v>
      </c>
      <c r="Q12" s="18">
        <f t="shared" si="2"/>
        <v>5.5770292655991165</v>
      </c>
      <c r="R12" s="18">
        <f t="shared" si="2"/>
        <v>5.7877988908082552</v>
      </c>
      <c r="S12" s="22">
        <f t="shared" si="2"/>
        <v>5.7842996689877006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17734</v>
      </c>
      <c r="E13" s="29">
        <v>17917</v>
      </c>
      <c r="F13" s="29">
        <v>19028</v>
      </c>
      <c r="G13" s="16">
        <f t="shared" si="0"/>
        <v>18226.333333333332</v>
      </c>
      <c r="H13" s="30">
        <v>17734</v>
      </c>
      <c r="I13" s="30">
        <v>17917</v>
      </c>
      <c r="J13" s="30">
        <v>19028</v>
      </c>
      <c r="K13" s="16">
        <f t="shared" si="1"/>
        <v>18226.333333333332</v>
      </c>
      <c r="L13" s="31">
        <f t="shared" si="2"/>
        <v>35.780001614074727</v>
      </c>
      <c r="M13" s="31">
        <f t="shared" si="2"/>
        <v>36.685094185094187</v>
      </c>
      <c r="N13" s="31">
        <f t="shared" si="2"/>
        <v>36.819597902436193</v>
      </c>
      <c r="O13" s="19">
        <f t="shared" si="2"/>
        <v>36.432507345935257</v>
      </c>
      <c r="P13" s="31">
        <f t="shared" si="2"/>
        <v>33.521728446401902</v>
      </c>
      <c r="Q13" s="31">
        <f t="shared" si="2"/>
        <v>34.115272568023002</v>
      </c>
      <c r="R13" s="31">
        <f t="shared" si="2"/>
        <v>34.599509046276935</v>
      </c>
      <c r="S13" s="19">
        <f t="shared" si="2"/>
        <v>34.085539562515194</v>
      </c>
      <c r="T13" s="51"/>
    </row>
    <row r="14" spans="1:20" ht="24" customHeight="1" x14ac:dyDescent="0.35">
      <c r="A14" s="27"/>
      <c r="B14" s="27"/>
      <c r="C14" s="32" t="s">
        <v>6</v>
      </c>
      <c r="D14" s="29">
        <v>8905</v>
      </c>
      <c r="E14" s="29">
        <v>9278</v>
      </c>
      <c r="F14" s="29">
        <v>8692</v>
      </c>
      <c r="G14" s="21">
        <f t="shared" si="0"/>
        <v>8958.3333333333339</v>
      </c>
      <c r="H14" s="30">
        <v>8905</v>
      </c>
      <c r="I14" s="30">
        <v>9278</v>
      </c>
      <c r="J14" s="30">
        <v>8692</v>
      </c>
      <c r="K14" s="21">
        <f t="shared" si="1"/>
        <v>8958.3333333333339</v>
      </c>
      <c r="L14" s="31">
        <f t="shared" si="2"/>
        <v>17.966669356791222</v>
      </c>
      <c r="M14" s="31">
        <f t="shared" si="2"/>
        <v>18.996723996723997</v>
      </c>
      <c r="N14" s="31">
        <f t="shared" si="2"/>
        <v>16.819210898043693</v>
      </c>
      <c r="O14" s="22">
        <f t="shared" si="2"/>
        <v>17.906758260429235</v>
      </c>
      <c r="P14" s="31">
        <f t="shared" si="2"/>
        <v>16.832693798083284</v>
      </c>
      <c r="Q14" s="31">
        <f t="shared" si="2"/>
        <v>17.665987547363812</v>
      </c>
      <c r="R14" s="31">
        <f t="shared" si="2"/>
        <v>15.805073188471679</v>
      </c>
      <c r="S14" s="22">
        <f t="shared" si="2"/>
        <v>16.753211941377788</v>
      </c>
    </row>
    <row r="15" spans="1:20" ht="24" customHeight="1" x14ac:dyDescent="0.35">
      <c r="A15" s="27"/>
      <c r="B15" s="27"/>
      <c r="C15" s="32" t="s">
        <v>7</v>
      </c>
      <c r="D15" s="29">
        <v>5164</v>
      </c>
      <c r="E15" s="29">
        <v>4816</v>
      </c>
      <c r="F15" s="29">
        <v>6401</v>
      </c>
      <c r="G15" s="21">
        <f t="shared" si="0"/>
        <v>5460.333333333333</v>
      </c>
      <c r="H15" s="30">
        <v>5164</v>
      </c>
      <c r="I15" s="30">
        <v>4816</v>
      </c>
      <c r="J15" s="30">
        <v>6401</v>
      </c>
      <c r="K15" s="21">
        <f t="shared" si="1"/>
        <v>5460.333333333333</v>
      </c>
      <c r="L15" s="31">
        <f t="shared" si="2"/>
        <v>10.418852392865789</v>
      </c>
      <c r="M15" s="31">
        <f t="shared" si="2"/>
        <v>9.8607698607698602</v>
      </c>
      <c r="N15" s="31">
        <f t="shared" si="2"/>
        <v>12.386075581957854</v>
      </c>
      <c r="O15" s="22">
        <f t="shared" si="2"/>
        <v>10.914627239594092</v>
      </c>
      <c r="P15" s="31">
        <f t="shared" si="2"/>
        <v>9.7612611761147754</v>
      </c>
      <c r="Q15" s="31">
        <f t="shared" si="2"/>
        <v>9.1700146613606517</v>
      </c>
      <c r="R15" s="31">
        <f t="shared" si="2"/>
        <v>11.639239930902809</v>
      </c>
      <c r="S15" s="22">
        <f t="shared" si="2"/>
        <v>10.211511248807795</v>
      </c>
    </row>
    <row r="16" spans="1:20" ht="24" customHeight="1" x14ac:dyDescent="0.35">
      <c r="A16" s="27"/>
      <c r="B16" s="27"/>
      <c r="C16" s="32" t="s">
        <v>8</v>
      </c>
      <c r="D16" s="29">
        <v>3665</v>
      </c>
      <c r="E16" s="29">
        <v>3823</v>
      </c>
      <c r="F16" s="29">
        <v>3935</v>
      </c>
      <c r="G16" s="21">
        <f t="shared" si="0"/>
        <v>3807.6666666666665</v>
      </c>
      <c r="H16" s="30">
        <v>3665</v>
      </c>
      <c r="I16" s="30">
        <v>3823</v>
      </c>
      <c r="J16" s="30">
        <v>3935</v>
      </c>
      <c r="K16" s="21">
        <f t="shared" si="1"/>
        <v>3807.6666666666665</v>
      </c>
      <c r="L16" s="31">
        <f t="shared" si="2"/>
        <v>7.3944798644177228</v>
      </c>
      <c r="M16" s="31">
        <f t="shared" si="2"/>
        <v>7.8276003276003276</v>
      </c>
      <c r="N16" s="31">
        <f t="shared" si="2"/>
        <v>7.6143114224346444</v>
      </c>
      <c r="O16" s="22">
        <f t="shared" si="2"/>
        <v>7.6111218459119296</v>
      </c>
      <c r="P16" s="31">
        <f t="shared" si="2"/>
        <v>6.9277734722038451</v>
      </c>
      <c r="Q16" s="31">
        <f t="shared" si="2"/>
        <v>7.2792703592985397</v>
      </c>
      <c r="R16" s="31">
        <f t="shared" si="2"/>
        <v>7.1551959269024454</v>
      </c>
      <c r="S16" s="22">
        <f t="shared" si="2"/>
        <v>7.1208163723296165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3417</v>
      </c>
      <c r="E18" s="29">
        <v>3536</v>
      </c>
      <c r="F18" s="29">
        <v>3621</v>
      </c>
      <c r="G18" s="21">
        <f>(+D18+E18+F18)/3</f>
        <v>3524.6666666666665</v>
      </c>
      <c r="H18" s="30">
        <v>3417</v>
      </c>
      <c r="I18" s="30">
        <v>3536</v>
      </c>
      <c r="J18" s="30">
        <v>3621</v>
      </c>
      <c r="K18" s="21">
        <f>(+H18+I18+J18)/3</f>
        <v>3524.6666666666665</v>
      </c>
      <c r="L18" s="31">
        <f t="shared" ref="L18:S19" si="3">(+D18/D$54)*100</f>
        <v>6.8941166976030992</v>
      </c>
      <c r="M18" s="31">
        <f t="shared" si="3"/>
        <v>7.2399672399672408</v>
      </c>
      <c r="N18" s="31">
        <f t="shared" si="3"/>
        <v>7.0067145262098727</v>
      </c>
      <c r="O18" s="22">
        <f t="shared" si="3"/>
        <v>7.0454348593778127</v>
      </c>
      <c r="P18" s="31">
        <f t="shared" si="3"/>
        <v>6.4589909834980999</v>
      </c>
      <c r="Q18" s="31">
        <f t="shared" si="3"/>
        <v>6.7328014623279202</v>
      </c>
      <c r="R18" s="31">
        <f t="shared" si="3"/>
        <v>6.5842349304482228</v>
      </c>
      <c r="S18" s="22">
        <f t="shared" si="3"/>
        <v>6.5915707188140908</v>
      </c>
    </row>
    <row r="19" spans="1:20" ht="24" customHeight="1" x14ac:dyDescent="0.35">
      <c r="A19" s="27"/>
      <c r="B19" s="27"/>
      <c r="C19" s="32" t="s">
        <v>11</v>
      </c>
      <c r="D19" s="29">
        <v>74</v>
      </c>
      <c r="E19" s="29">
        <v>113</v>
      </c>
      <c r="F19" s="29">
        <v>110</v>
      </c>
      <c r="G19" s="21">
        <f>(+D19+E19+F19)/3</f>
        <v>99</v>
      </c>
      <c r="H19" s="30">
        <v>74</v>
      </c>
      <c r="I19" s="30">
        <v>113</v>
      </c>
      <c r="J19" s="30">
        <v>110</v>
      </c>
      <c r="K19" s="21">
        <f>(+H19+I19+J19)/3</f>
        <v>99</v>
      </c>
      <c r="L19" s="31">
        <f t="shared" si="3"/>
        <v>0.14930191267855702</v>
      </c>
      <c r="M19" s="31">
        <f t="shared" si="3"/>
        <v>0.23136773136773139</v>
      </c>
      <c r="N19" s="31">
        <f t="shared" si="3"/>
        <v>0.21285241587492018</v>
      </c>
      <c r="O19" s="22">
        <f t="shared" si="3"/>
        <v>0.19789050058967375</v>
      </c>
      <c r="P19" s="31">
        <f t="shared" si="3"/>
        <v>0.13987864582348827</v>
      </c>
      <c r="Q19" s="31">
        <f t="shared" si="3"/>
        <v>0.21516022772710827</v>
      </c>
      <c r="R19" s="31">
        <f t="shared" si="3"/>
        <v>0.20001818347122466</v>
      </c>
      <c r="S19" s="22">
        <f t="shared" si="3"/>
        <v>0.18514247243122614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312</v>
      </c>
      <c r="E21" s="15">
        <v>310</v>
      </c>
      <c r="F21" s="15">
        <v>297</v>
      </c>
      <c r="G21" s="16">
        <f>(+D21+E21+F21)/3</f>
        <v>306.33333333333331</v>
      </c>
      <c r="H21" s="25">
        <v>313</v>
      </c>
      <c r="I21" s="25">
        <v>313</v>
      </c>
      <c r="J21" s="25">
        <v>298</v>
      </c>
      <c r="K21" s="16">
        <f>(+H21+I21+J21)/3</f>
        <v>308</v>
      </c>
      <c r="L21" s="26">
        <f t="shared" ref="L21:S21" si="4">(+D21/D$54)*100</f>
        <v>0.62948914534742961</v>
      </c>
      <c r="M21" s="26">
        <f t="shared" si="4"/>
        <v>0.6347256347256347</v>
      </c>
      <c r="N21" s="26">
        <f t="shared" si="4"/>
        <v>0.57470152286228449</v>
      </c>
      <c r="O21" s="19">
        <f t="shared" si="4"/>
        <v>0.61232784525895678</v>
      </c>
      <c r="P21" s="26">
        <f t="shared" si="4"/>
        <v>0.59164886679394368</v>
      </c>
      <c r="Q21" s="26">
        <f t="shared" si="4"/>
        <v>0.59597479007597254</v>
      </c>
      <c r="R21" s="26">
        <f t="shared" si="4"/>
        <v>0.54186744249477226</v>
      </c>
      <c r="S21" s="19">
        <f t="shared" si="4"/>
        <v>0.57599880311937024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848</v>
      </c>
      <c r="E23" s="29">
        <v>909</v>
      </c>
      <c r="F23" s="29">
        <v>944</v>
      </c>
      <c r="G23" s="16">
        <f>(+D23+E23+F23)/3</f>
        <v>900.33333333333337</v>
      </c>
      <c r="H23" s="30">
        <v>872</v>
      </c>
      <c r="I23" s="30">
        <v>1009</v>
      </c>
      <c r="J23" s="30">
        <v>995</v>
      </c>
      <c r="K23" s="16">
        <f>(+H23+I23+J23)/3</f>
        <v>958.66666666666663</v>
      </c>
      <c r="L23" s="31">
        <f t="shared" ref="L23:S23" si="5">(+D23/D$54)*100</f>
        <v>1.7109192155596804</v>
      </c>
      <c r="M23" s="31">
        <f t="shared" si="5"/>
        <v>1.861179361179361</v>
      </c>
      <c r="N23" s="31">
        <f t="shared" si="5"/>
        <v>1.8266607325993149</v>
      </c>
      <c r="O23" s="19">
        <f t="shared" si="5"/>
        <v>1.7996708487969995</v>
      </c>
      <c r="P23" s="31">
        <f t="shared" si="5"/>
        <v>1.6482997183524564</v>
      </c>
      <c r="Q23" s="31">
        <f t="shared" si="5"/>
        <v>1.9212094670500199</v>
      </c>
      <c r="R23" s="31">
        <f t="shared" si="5"/>
        <v>1.8092553868533503</v>
      </c>
      <c r="S23" s="19">
        <f t="shared" si="5"/>
        <v>1.7928274434754421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1805</v>
      </c>
      <c r="E25" s="15">
        <v>1762</v>
      </c>
      <c r="F25" s="15">
        <v>1706</v>
      </c>
      <c r="G25" s="16">
        <f>(+D25+E25+F25)/3</f>
        <v>1757.6666666666667</v>
      </c>
      <c r="H25" s="25">
        <v>1604</v>
      </c>
      <c r="I25" s="25">
        <v>1704</v>
      </c>
      <c r="J25" s="25">
        <v>1610</v>
      </c>
      <c r="K25" s="16">
        <f>(+H25+I25+J25)/3</f>
        <v>1639.3333333333333</v>
      </c>
      <c r="L25" s="26">
        <f t="shared" ref="L25:S28" si="6">(+D25/D$54)*100</f>
        <v>3.6417561133080465</v>
      </c>
      <c r="M25" s="26">
        <f t="shared" si="6"/>
        <v>3.6076986076986075</v>
      </c>
      <c r="N25" s="26">
        <f t="shared" si="6"/>
        <v>3.3011474680237622</v>
      </c>
      <c r="O25" s="19">
        <f t="shared" si="6"/>
        <v>3.5133892579439383</v>
      </c>
      <c r="P25" s="26">
        <f t="shared" si="6"/>
        <v>3.0319641608226378</v>
      </c>
      <c r="Q25" s="26">
        <f t="shared" si="6"/>
        <v>3.2445400712123234</v>
      </c>
      <c r="R25" s="26">
        <f t="shared" si="6"/>
        <v>2.9275388671697424</v>
      </c>
      <c r="S25" s="19">
        <f t="shared" si="6"/>
        <v>3.0657598633561283</v>
      </c>
      <c r="T25" s="51"/>
    </row>
    <row r="26" spans="1:20" ht="24" customHeight="1" x14ac:dyDescent="0.35">
      <c r="A26" s="23"/>
      <c r="B26" s="23"/>
      <c r="C26" s="24" t="s">
        <v>53</v>
      </c>
      <c r="D26" s="15">
        <v>510</v>
      </c>
      <c r="E26" s="15">
        <v>476</v>
      </c>
      <c r="F26" s="15">
        <v>445</v>
      </c>
      <c r="G26" s="21">
        <f>(+D26+E26+F26)/3</f>
        <v>477</v>
      </c>
      <c r="H26" s="25">
        <v>636</v>
      </c>
      <c r="I26" s="25">
        <v>686</v>
      </c>
      <c r="J26" s="25">
        <v>669</v>
      </c>
      <c r="K26" s="21">
        <f>(+H26+I26+J26)/3</f>
        <v>663.66666666666663</v>
      </c>
      <c r="L26" s="26">
        <f t="shared" si="6"/>
        <v>1.0289726414332985</v>
      </c>
      <c r="M26" s="26">
        <f t="shared" si="6"/>
        <v>0.97461097461097457</v>
      </c>
      <c r="N26" s="26">
        <f t="shared" si="6"/>
        <v>0.86108477331217714</v>
      </c>
      <c r="O26" s="22">
        <f t="shared" si="6"/>
        <v>0.95347241193206456</v>
      </c>
      <c r="P26" s="26">
        <f t="shared" si="6"/>
        <v>1.2022002532937641</v>
      </c>
      <c r="Q26" s="26">
        <f t="shared" si="6"/>
        <v>1.3061939488566043</v>
      </c>
      <c r="R26" s="26">
        <f t="shared" si="6"/>
        <v>1.216474224929539</v>
      </c>
      <c r="S26" s="22">
        <f t="shared" si="6"/>
        <v>1.2411402781500716</v>
      </c>
    </row>
    <row r="27" spans="1:20" ht="24" customHeight="1" x14ac:dyDescent="0.35">
      <c r="A27" s="23"/>
      <c r="B27" s="34"/>
      <c r="C27" s="24" t="s">
        <v>54</v>
      </c>
      <c r="D27" s="15">
        <v>750</v>
      </c>
      <c r="E27" s="15">
        <v>751</v>
      </c>
      <c r="F27" s="15">
        <v>714</v>
      </c>
      <c r="G27" s="21">
        <f>(+D27+E27+F27)/3</f>
        <v>738.33333333333337</v>
      </c>
      <c r="H27" s="25">
        <v>382</v>
      </c>
      <c r="I27" s="25">
        <v>406</v>
      </c>
      <c r="J27" s="25">
        <v>387</v>
      </c>
      <c r="K27" s="21">
        <f>(+H27+I27+J27)/3</f>
        <v>391.66666666666669</v>
      </c>
      <c r="L27" s="26">
        <f t="shared" si="6"/>
        <v>1.5131950609313212</v>
      </c>
      <c r="M27" s="26">
        <f t="shared" si="6"/>
        <v>1.5376740376740377</v>
      </c>
      <c r="N27" s="26">
        <f t="shared" si="6"/>
        <v>1.3816056812244819</v>
      </c>
      <c r="O27" s="22">
        <f t="shared" si="6"/>
        <v>1.4758500296502606</v>
      </c>
      <c r="P27" s="26">
        <f t="shared" si="6"/>
        <v>0.7220762527644935</v>
      </c>
      <c r="Q27" s="26">
        <f t="shared" si="6"/>
        <v>0.77305356156819438</v>
      </c>
      <c r="R27" s="26">
        <f t="shared" si="6"/>
        <v>0.7037003363942177</v>
      </c>
      <c r="S27" s="22">
        <f t="shared" si="6"/>
        <v>0.73246601046023807</v>
      </c>
    </row>
    <row r="28" spans="1:20" ht="24" customHeight="1" x14ac:dyDescent="0.35">
      <c r="A28" s="23"/>
      <c r="B28" s="23"/>
      <c r="C28" s="24" t="s">
        <v>55</v>
      </c>
      <c r="D28" s="15">
        <v>545</v>
      </c>
      <c r="E28" s="15">
        <v>535</v>
      </c>
      <c r="F28" s="15">
        <v>547</v>
      </c>
      <c r="G28" s="21">
        <f>(+D28+E28+F28)/3</f>
        <v>542.33333333333337</v>
      </c>
      <c r="H28" s="25">
        <v>586</v>
      </c>
      <c r="I28" s="25">
        <v>612</v>
      </c>
      <c r="J28" s="25">
        <v>554</v>
      </c>
      <c r="K28" s="21">
        <f>(+H28+I28+J28)/3</f>
        <v>584</v>
      </c>
      <c r="L28" s="26">
        <f t="shared" si="6"/>
        <v>1.0995884109434266</v>
      </c>
      <c r="M28" s="26">
        <f t="shared" si="6"/>
        <v>1.0954135954135955</v>
      </c>
      <c r="N28" s="26">
        <f t="shared" si="6"/>
        <v>1.058457013487103</v>
      </c>
      <c r="O28" s="22">
        <f t="shared" si="6"/>
        <v>1.0840668163616136</v>
      </c>
      <c r="P28" s="26">
        <f t="shared" si="6"/>
        <v>1.1076876547643801</v>
      </c>
      <c r="Q28" s="26">
        <f t="shared" si="6"/>
        <v>1.1652925607875244</v>
      </c>
      <c r="R28" s="26">
        <f t="shared" si="6"/>
        <v>1.007364305845986</v>
      </c>
      <c r="S28" s="22">
        <f t="shared" si="6"/>
        <v>1.0921535747458189</v>
      </c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17</v>
      </c>
      <c r="D30" s="29">
        <v>26</v>
      </c>
      <c r="E30" s="29">
        <v>34</v>
      </c>
      <c r="F30" s="29">
        <v>25</v>
      </c>
      <c r="G30" s="16">
        <f>(+D30+E30+F30)/3</f>
        <v>28.333333333333332</v>
      </c>
      <c r="H30" s="30">
        <v>101</v>
      </c>
      <c r="I30" s="30">
        <v>78</v>
      </c>
      <c r="J30" s="30">
        <v>73</v>
      </c>
      <c r="K30" s="16">
        <f>(+H30+I30+J30)/3</f>
        <v>84</v>
      </c>
      <c r="L30" s="31">
        <f t="shared" ref="L30:S32" si="7">(+D30/D$54)*100</f>
        <v>5.2457428778952458E-2</v>
      </c>
      <c r="M30" s="31">
        <f t="shared" si="7"/>
        <v>6.9615069615069608E-2</v>
      </c>
      <c r="N30" s="31">
        <f t="shared" si="7"/>
        <v>4.8375549062481857E-2</v>
      </c>
      <c r="O30" s="19">
        <f t="shared" si="7"/>
        <v>5.6635328451590132E-2</v>
      </c>
      <c r="P30" s="31">
        <f t="shared" si="7"/>
        <v>0.19091544902935562</v>
      </c>
      <c r="Q30" s="31">
        <f t="shared" si="7"/>
        <v>0.14851767931605703</v>
      </c>
      <c r="R30" s="31">
        <f t="shared" si="7"/>
        <v>0.13273933993999454</v>
      </c>
      <c r="S30" s="19">
        <f t="shared" si="7"/>
        <v>0.15709058266891915</v>
      </c>
      <c r="T30" s="51"/>
    </row>
    <row r="31" spans="1:20" ht="24" customHeight="1" x14ac:dyDescent="0.35">
      <c r="A31" s="27"/>
      <c r="B31" s="33"/>
      <c r="C31" s="32" t="s">
        <v>18</v>
      </c>
      <c r="D31" s="29">
        <v>26</v>
      </c>
      <c r="E31" s="29">
        <v>34</v>
      </c>
      <c r="F31" s="29">
        <v>25</v>
      </c>
      <c r="G31" s="21">
        <f>(+D31+E31+F31)/3</f>
        <v>28.333333333333332</v>
      </c>
      <c r="H31" s="30">
        <v>62</v>
      </c>
      <c r="I31" s="30">
        <v>78</v>
      </c>
      <c r="J31" s="30">
        <v>73</v>
      </c>
      <c r="K31" s="21">
        <f>(+H31+I31+J31)/3</f>
        <v>71</v>
      </c>
      <c r="L31" s="31">
        <f t="shared" si="7"/>
        <v>5.2457428778952458E-2</v>
      </c>
      <c r="M31" s="31">
        <f t="shared" si="7"/>
        <v>6.9615069615069608E-2</v>
      </c>
      <c r="N31" s="31">
        <f t="shared" si="7"/>
        <v>4.8375549062481857E-2</v>
      </c>
      <c r="O31" s="22">
        <f t="shared" si="7"/>
        <v>5.6635328451590132E-2</v>
      </c>
      <c r="P31" s="31">
        <f t="shared" si="7"/>
        <v>0.11719562217643613</v>
      </c>
      <c r="Q31" s="31">
        <f t="shared" si="7"/>
        <v>0.14851767931605703</v>
      </c>
      <c r="R31" s="31">
        <f t="shared" si="7"/>
        <v>0.13273933993999454</v>
      </c>
      <c r="S31" s="22">
        <f t="shared" si="7"/>
        <v>0.13277894487491976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0</v>
      </c>
      <c r="F32" s="29">
        <v>0</v>
      </c>
      <c r="G32" s="21">
        <f>(+D32+E32+F32)/3</f>
        <v>0</v>
      </c>
      <c r="H32" s="30">
        <v>39</v>
      </c>
      <c r="I32" s="30">
        <v>0</v>
      </c>
      <c r="J32" s="30">
        <v>0</v>
      </c>
      <c r="K32" s="21">
        <f>(+H32+I32+J32)/3</f>
        <v>13</v>
      </c>
      <c r="L32" s="31">
        <f t="shared" si="7"/>
        <v>0</v>
      </c>
      <c r="M32" s="31">
        <f t="shared" si="7"/>
        <v>0</v>
      </c>
      <c r="N32" s="31">
        <f t="shared" si="7"/>
        <v>0</v>
      </c>
      <c r="O32" s="22">
        <f t="shared" si="7"/>
        <v>0</v>
      </c>
      <c r="P32" s="31">
        <f t="shared" si="7"/>
        <v>7.3719826852919501E-2</v>
      </c>
      <c r="Q32" s="31">
        <f t="shared" si="7"/>
        <v>0</v>
      </c>
      <c r="R32" s="31">
        <f t="shared" si="7"/>
        <v>0</v>
      </c>
      <c r="S32" s="22">
        <f t="shared" si="7"/>
        <v>2.4311637793999391E-2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3059</v>
      </c>
      <c r="E34" s="15">
        <v>2769</v>
      </c>
      <c r="F34" s="15">
        <v>2943</v>
      </c>
      <c r="G34" s="16">
        <f>(+D34+E34+F34)/3</f>
        <v>2923.6666666666665</v>
      </c>
      <c r="H34" s="25">
        <v>3894</v>
      </c>
      <c r="I34" s="25">
        <v>3955</v>
      </c>
      <c r="J34" s="25">
        <v>3639</v>
      </c>
      <c r="K34" s="16">
        <f>(+H34+I34+J34)/3</f>
        <v>3829.3333333333335</v>
      </c>
      <c r="L34" s="26">
        <f t="shared" ref="L34:S36" si="8">(+D34/D$54)*100</f>
        <v>6.1718182551852152</v>
      </c>
      <c r="M34" s="26">
        <f t="shared" si="8"/>
        <v>5.6695331695331692</v>
      </c>
      <c r="N34" s="26">
        <f t="shared" si="8"/>
        <v>5.6947696356353648</v>
      </c>
      <c r="O34" s="19">
        <f t="shared" si="8"/>
        <v>5.8440995982223178</v>
      </c>
      <c r="P34" s="26">
        <f t="shared" si="8"/>
        <v>7.3606411734684229</v>
      </c>
      <c r="Q34" s="26">
        <f t="shared" si="8"/>
        <v>7.5306079704487896</v>
      </c>
      <c r="R34" s="26">
        <f t="shared" si="8"/>
        <v>6.6169651786526051</v>
      </c>
      <c r="S34" s="19">
        <f t="shared" si="8"/>
        <v>7.1613357686529486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3056</v>
      </c>
      <c r="E35" s="15">
        <v>2759</v>
      </c>
      <c r="F35" s="15">
        <v>2941</v>
      </c>
      <c r="G35" s="21">
        <f>(+D35+E35+F35)/3</f>
        <v>2918.6666666666665</v>
      </c>
      <c r="H35" s="25">
        <v>3892</v>
      </c>
      <c r="I35" s="25">
        <v>3946</v>
      </c>
      <c r="J35" s="25">
        <v>3638</v>
      </c>
      <c r="K35" s="21">
        <f>(+H35+I35+J35)/3</f>
        <v>3825.3333333333335</v>
      </c>
      <c r="L35" s="26">
        <f t="shared" si="8"/>
        <v>6.1657654749414901</v>
      </c>
      <c r="M35" s="26">
        <f t="shared" si="8"/>
        <v>5.6490581490581491</v>
      </c>
      <c r="N35" s="26">
        <f t="shared" si="8"/>
        <v>5.690899591710366</v>
      </c>
      <c r="O35" s="22">
        <f t="shared" si="8"/>
        <v>5.8341051284955672</v>
      </c>
      <c r="P35" s="26">
        <f t="shared" si="8"/>
        <v>7.3568606695272472</v>
      </c>
      <c r="Q35" s="26">
        <f t="shared" si="8"/>
        <v>7.5134713151430912</v>
      </c>
      <c r="R35" s="26">
        <f t="shared" si="8"/>
        <v>6.6151468315301383</v>
      </c>
      <c r="S35" s="22">
        <f t="shared" si="8"/>
        <v>7.1538552647163343</v>
      </c>
    </row>
    <row r="36" spans="1:20" ht="24" customHeight="1" x14ac:dyDescent="0.35">
      <c r="A36" s="23"/>
      <c r="B36" s="34"/>
      <c r="C36" s="24" t="s">
        <v>24</v>
      </c>
      <c r="D36" s="15">
        <v>3</v>
      </c>
      <c r="E36" s="15">
        <v>10</v>
      </c>
      <c r="F36" s="15">
        <v>2</v>
      </c>
      <c r="G36" s="21">
        <f>(+D36+E36+F36)/3</f>
        <v>5</v>
      </c>
      <c r="H36" s="25">
        <v>2</v>
      </c>
      <c r="I36" s="25">
        <v>9</v>
      </c>
      <c r="J36" s="25">
        <v>1</v>
      </c>
      <c r="K36" s="21">
        <f>(+H36+I36+J36)/3</f>
        <v>4</v>
      </c>
      <c r="L36" s="26">
        <f t="shared" si="8"/>
        <v>6.0527802437252845E-3</v>
      </c>
      <c r="M36" s="26">
        <f t="shared" si="8"/>
        <v>2.0475020475020478E-2</v>
      </c>
      <c r="N36" s="26">
        <f t="shared" si="8"/>
        <v>3.8700439249985492E-3</v>
      </c>
      <c r="O36" s="22">
        <f t="shared" si="8"/>
        <v>9.9944697267511998E-3</v>
      </c>
      <c r="P36" s="26">
        <f t="shared" si="8"/>
        <v>3.7805039411753587E-3</v>
      </c>
      <c r="Q36" s="26">
        <f t="shared" si="8"/>
        <v>1.713665530569889E-2</v>
      </c>
      <c r="R36" s="26">
        <f t="shared" si="8"/>
        <v>1.8183471224656788E-3</v>
      </c>
      <c r="S36" s="22">
        <f t="shared" si="8"/>
        <v>7.4805039366151981E-3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115</v>
      </c>
      <c r="E38" s="29">
        <v>208</v>
      </c>
      <c r="F38" s="29">
        <v>221</v>
      </c>
      <c r="G38" s="16">
        <f>(+D38+E38+F38)/3</f>
        <v>181.33333333333334</v>
      </c>
      <c r="H38" s="30">
        <v>158</v>
      </c>
      <c r="I38" s="30">
        <v>206</v>
      </c>
      <c r="J38" s="30">
        <v>185</v>
      </c>
      <c r="K38" s="16">
        <f>(+H38+I38+J38)/3</f>
        <v>183</v>
      </c>
      <c r="L38" s="31">
        <f t="shared" ref="L38:S40" si="9">(+D38/D$54)*100</f>
        <v>0.23202324267613592</v>
      </c>
      <c r="M38" s="31">
        <f t="shared" si="9"/>
        <v>0.42588042588042591</v>
      </c>
      <c r="N38" s="31">
        <f t="shared" si="9"/>
        <v>0.42763985371233959</v>
      </c>
      <c r="O38" s="19">
        <f t="shared" si="9"/>
        <v>0.36246610209017688</v>
      </c>
      <c r="P38" s="31">
        <f t="shared" si="9"/>
        <v>0.29865981135285335</v>
      </c>
      <c r="Q38" s="31">
        <f t="shared" si="9"/>
        <v>0.39223899921933014</v>
      </c>
      <c r="R38" s="31">
        <f t="shared" si="9"/>
        <v>0.33639421765615052</v>
      </c>
      <c r="S38" s="19">
        <f t="shared" si="9"/>
        <v>0.34223305510014529</v>
      </c>
      <c r="T38" s="51"/>
    </row>
    <row r="39" spans="1:20" ht="24" customHeight="1" x14ac:dyDescent="0.35">
      <c r="A39" s="27"/>
      <c r="B39" s="33"/>
      <c r="C39" s="32" t="s">
        <v>27</v>
      </c>
      <c r="D39" s="29">
        <v>49</v>
      </c>
      <c r="E39" s="29">
        <v>25</v>
      </c>
      <c r="F39" s="29">
        <v>39</v>
      </c>
      <c r="G39" s="21">
        <f>(+D39+E39+F39)/3</f>
        <v>37.666666666666664</v>
      </c>
      <c r="H39" s="30">
        <v>84</v>
      </c>
      <c r="I39" s="30">
        <v>85</v>
      </c>
      <c r="J39" s="30">
        <v>85</v>
      </c>
      <c r="K39" s="21">
        <f>(+H39+I39+J39)/3</f>
        <v>84.666666666666671</v>
      </c>
      <c r="L39" s="31">
        <f t="shared" si="9"/>
        <v>9.8862077314179647E-2</v>
      </c>
      <c r="M39" s="31">
        <f t="shared" si="9"/>
        <v>5.1187551187551188E-2</v>
      </c>
      <c r="N39" s="31">
        <f t="shared" si="9"/>
        <v>7.5465856537471704E-2</v>
      </c>
      <c r="O39" s="22">
        <f t="shared" si="9"/>
        <v>7.5291671941525709E-2</v>
      </c>
      <c r="P39" s="31">
        <f t="shared" si="9"/>
        <v>0.15878116552936505</v>
      </c>
      <c r="Q39" s="31">
        <f t="shared" si="9"/>
        <v>0.1618461889982673</v>
      </c>
      <c r="R39" s="31">
        <f t="shared" si="9"/>
        <v>0.15455950540958269</v>
      </c>
      <c r="S39" s="22">
        <f t="shared" si="9"/>
        <v>0.15833733332502167</v>
      </c>
    </row>
    <row r="40" spans="1:20" ht="24" customHeight="1" x14ac:dyDescent="0.35">
      <c r="A40" s="27"/>
      <c r="B40" s="33"/>
      <c r="C40" s="32" t="s">
        <v>19</v>
      </c>
      <c r="D40" s="29">
        <v>66</v>
      </c>
      <c r="E40" s="29">
        <v>183</v>
      </c>
      <c r="F40" s="29">
        <v>182</v>
      </c>
      <c r="G40" s="21">
        <f>(+D40+E40+F40)/3</f>
        <v>143.66666666666666</v>
      </c>
      <c r="H40" s="30">
        <v>74</v>
      </c>
      <c r="I40" s="30">
        <v>121</v>
      </c>
      <c r="J40" s="30">
        <v>100</v>
      </c>
      <c r="K40" s="21">
        <f>(+H40+I40+J40)/3</f>
        <v>98.333333333333329</v>
      </c>
      <c r="L40" s="31">
        <f t="shared" si="9"/>
        <v>0.13316116536195627</v>
      </c>
      <c r="M40" s="31">
        <f t="shared" si="9"/>
        <v>0.37469287469287466</v>
      </c>
      <c r="N40" s="31">
        <f t="shared" si="9"/>
        <v>0.35217399717486791</v>
      </c>
      <c r="O40" s="22">
        <f t="shared" si="9"/>
        <v>0.28717443014865107</v>
      </c>
      <c r="P40" s="31">
        <f t="shared" si="9"/>
        <v>0.13987864582348827</v>
      </c>
      <c r="Q40" s="31">
        <f t="shared" si="9"/>
        <v>0.23039281022106287</v>
      </c>
      <c r="R40" s="31">
        <f t="shared" si="9"/>
        <v>0.18183471224656789</v>
      </c>
      <c r="S40" s="22">
        <f t="shared" si="9"/>
        <v>0.18389572177512359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97</v>
      </c>
      <c r="E42" s="15">
        <v>67</v>
      </c>
      <c r="F42" s="15">
        <v>77</v>
      </c>
      <c r="G42" s="16">
        <f>(+D42+E42+F42)/3</f>
        <v>80.333333333333329</v>
      </c>
      <c r="H42" s="25">
        <v>94</v>
      </c>
      <c r="I42" s="25">
        <v>53</v>
      </c>
      <c r="J42" s="25">
        <v>89</v>
      </c>
      <c r="K42" s="16">
        <f>(+H42+I42+J42)/3</f>
        <v>78.666666666666671</v>
      </c>
      <c r="L42" s="26">
        <f t="shared" ref="L42:S42" si="10">(+D42/D$54)*100</f>
        <v>0.19570656121378421</v>
      </c>
      <c r="M42" s="26">
        <f t="shared" si="10"/>
        <v>0.13718263718263718</v>
      </c>
      <c r="N42" s="26">
        <f t="shared" si="10"/>
        <v>0.14899669111244412</v>
      </c>
      <c r="O42" s="19">
        <f t="shared" si="10"/>
        <v>0.16057781360980261</v>
      </c>
      <c r="P42" s="26">
        <f t="shared" si="10"/>
        <v>0.17768368523524186</v>
      </c>
      <c r="Q42" s="26">
        <f t="shared" si="10"/>
        <v>0.10091585902244901</v>
      </c>
      <c r="R42" s="26">
        <f t="shared" si="10"/>
        <v>0.16183289389944541</v>
      </c>
      <c r="S42" s="19">
        <f t="shared" si="10"/>
        <v>0.1471165774200989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3</v>
      </c>
      <c r="E44" s="29">
        <v>2</v>
      </c>
      <c r="F44" s="29">
        <v>6</v>
      </c>
      <c r="G44" s="16">
        <f>(+D44+E44+F44)/3</f>
        <v>3.6666666666666665</v>
      </c>
      <c r="H44" s="30">
        <v>1</v>
      </c>
      <c r="I44" s="30">
        <v>2</v>
      </c>
      <c r="J44" s="42">
        <v>3</v>
      </c>
      <c r="K44" s="16">
        <f>(+H44+I44+J44)/3</f>
        <v>2</v>
      </c>
      <c r="L44" s="31">
        <f t="shared" ref="L44:S48" si="11">(+D44/D$54)*100</f>
        <v>6.0527802437252845E-3</v>
      </c>
      <c r="M44" s="31">
        <f t="shared" si="11"/>
        <v>4.095004095004095E-3</v>
      </c>
      <c r="N44" s="43">
        <f t="shared" si="11"/>
        <v>1.1610131774995647E-2</v>
      </c>
      <c r="O44" s="19">
        <f t="shared" si="11"/>
        <v>7.3292777996175461E-3</v>
      </c>
      <c r="P44" s="31">
        <f t="shared" si="11"/>
        <v>1.8902519705876794E-3</v>
      </c>
      <c r="Q44" s="31">
        <f t="shared" si="11"/>
        <v>3.808145623488642E-3</v>
      </c>
      <c r="R44" s="43">
        <f t="shared" si="11"/>
        <v>5.4550413673970363E-3</v>
      </c>
      <c r="S44" s="19">
        <f t="shared" si="11"/>
        <v>3.740251968307599E-3</v>
      </c>
      <c r="T44" s="51"/>
    </row>
    <row r="45" spans="1:20" ht="24" customHeight="1" x14ac:dyDescent="0.35">
      <c r="A45" s="23" t="s">
        <v>41</v>
      </c>
      <c r="B45" s="23"/>
      <c r="C45" s="35" t="s">
        <v>45</v>
      </c>
      <c r="D45" s="15">
        <v>4</v>
      </c>
      <c r="E45" s="15">
        <v>0</v>
      </c>
      <c r="F45" s="15">
        <v>0</v>
      </c>
      <c r="G45" s="16">
        <f>(+D45+E45+F45)/3</f>
        <v>1.3333333333333333</v>
      </c>
      <c r="H45" s="25">
        <v>0</v>
      </c>
      <c r="I45" s="25">
        <v>0</v>
      </c>
      <c r="J45" s="25">
        <v>0</v>
      </c>
      <c r="K45" s="16">
        <f>(+H45+I45+J45)/3</f>
        <v>0</v>
      </c>
      <c r="L45" s="26">
        <f t="shared" si="11"/>
        <v>8.07037365830038E-3</v>
      </c>
      <c r="M45" s="26">
        <f t="shared" si="11"/>
        <v>0</v>
      </c>
      <c r="N45" s="26">
        <f t="shared" si="11"/>
        <v>0</v>
      </c>
      <c r="O45" s="19">
        <f t="shared" si="11"/>
        <v>2.6651919271336532E-3</v>
      </c>
      <c r="P45" s="26">
        <f t="shared" si="11"/>
        <v>0</v>
      </c>
      <c r="Q45" s="26">
        <f t="shared" si="11"/>
        <v>0</v>
      </c>
      <c r="R45" s="26">
        <f t="shared" si="11"/>
        <v>0</v>
      </c>
      <c r="S45" s="19">
        <f t="shared" si="11"/>
        <v>0</v>
      </c>
      <c r="T45" s="51"/>
    </row>
    <row r="46" spans="1:20" ht="24" customHeight="1" x14ac:dyDescent="0.35">
      <c r="A46" s="23"/>
      <c r="B46" s="23"/>
      <c r="C46" s="24" t="s">
        <v>46</v>
      </c>
      <c r="D46" s="15">
        <v>0</v>
      </c>
      <c r="E46" s="15">
        <v>0</v>
      </c>
      <c r="F46" s="15">
        <v>0</v>
      </c>
      <c r="G46" s="21">
        <f>(+D46+E46+F46)/3</f>
        <v>0</v>
      </c>
      <c r="H46" s="25">
        <v>0</v>
      </c>
      <c r="I46" s="25">
        <v>0</v>
      </c>
      <c r="J46" s="25">
        <v>0</v>
      </c>
      <c r="K46" s="21">
        <f>(+H46+I46+J46)/3</f>
        <v>0</v>
      </c>
      <c r="L46" s="26">
        <f t="shared" si="11"/>
        <v>0</v>
      </c>
      <c r="M46" s="26">
        <f t="shared" si="11"/>
        <v>0</v>
      </c>
      <c r="N46" s="26">
        <f t="shared" si="11"/>
        <v>0</v>
      </c>
      <c r="O46" s="22">
        <f t="shared" si="11"/>
        <v>0</v>
      </c>
      <c r="P46" s="26">
        <f t="shared" si="11"/>
        <v>0</v>
      </c>
      <c r="Q46" s="26">
        <f t="shared" si="11"/>
        <v>0</v>
      </c>
      <c r="R46" s="26">
        <f t="shared" si="11"/>
        <v>0</v>
      </c>
      <c r="S46" s="22">
        <f t="shared" si="11"/>
        <v>0</v>
      </c>
    </row>
    <row r="47" spans="1:20" ht="24" customHeight="1" x14ac:dyDescent="0.35">
      <c r="A47" s="23"/>
      <c r="B47" s="23"/>
      <c r="C47" s="24" t="s">
        <v>47</v>
      </c>
      <c r="D47" s="15">
        <v>0</v>
      </c>
      <c r="E47" s="15">
        <v>0</v>
      </c>
      <c r="F47" s="15">
        <v>0</v>
      </c>
      <c r="G47" s="21">
        <f>(+D47+E47+F47)/3</f>
        <v>0</v>
      </c>
      <c r="H47" s="25">
        <v>0</v>
      </c>
      <c r="I47" s="25">
        <v>0</v>
      </c>
      <c r="J47" s="25">
        <v>0</v>
      </c>
      <c r="K47" s="21">
        <f>(+H47+I47+J47)/3</f>
        <v>0</v>
      </c>
      <c r="L47" s="26">
        <f t="shared" si="11"/>
        <v>0</v>
      </c>
      <c r="M47" s="26">
        <f t="shared" si="11"/>
        <v>0</v>
      </c>
      <c r="N47" s="26">
        <f t="shared" si="11"/>
        <v>0</v>
      </c>
      <c r="O47" s="22">
        <f t="shared" si="11"/>
        <v>0</v>
      </c>
      <c r="P47" s="26">
        <f t="shared" si="11"/>
        <v>0</v>
      </c>
      <c r="Q47" s="26">
        <f t="shared" si="11"/>
        <v>0</v>
      </c>
      <c r="R47" s="26">
        <f t="shared" si="11"/>
        <v>0</v>
      </c>
      <c r="S47" s="22">
        <f t="shared" si="11"/>
        <v>0</v>
      </c>
    </row>
    <row r="48" spans="1:20" ht="24" customHeight="1" x14ac:dyDescent="0.35">
      <c r="A48" s="23"/>
      <c r="B48" s="23"/>
      <c r="C48" s="24" t="s">
        <v>48</v>
      </c>
      <c r="D48" s="15">
        <v>4</v>
      </c>
      <c r="E48" s="15">
        <v>0</v>
      </c>
      <c r="F48" s="15">
        <v>0</v>
      </c>
      <c r="G48" s="21">
        <f>(+D48+E48+F48)/3</f>
        <v>1.3333333333333333</v>
      </c>
      <c r="H48" s="25">
        <v>0</v>
      </c>
      <c r="I48" s="25">
        <v>0</v>
      </c>
      <c r="J48" s="25">
        <v>0</v>
      </c>
      <c r="K48" s="21">
        <f>(+H48+I48+J48)/3</f>
        <v>0</v>
      </c>
      <c r="L48" s="26">
        <f t="shared" si="11"/>
        <v>8.07037365830038E-3</v>
      </c>
      <c r="M48" s="26">
        <f t="shared" si="11"/>
        <v>0</v>
      </c>
      <c r="N48" s="26">
        <f t="shared" si="11"/>
        <v>0</v>
      </c>
      <c r="O48" s="22">
        <f t="shared" si="11"/>
        <v>2.6651919271336532E-3</v>
      </c>
      <c r="P48" s="26">
        <f t="shared" si="11"/>
        <v>0</v>
      </c>
      <c r="Q48" s="26">
        <f t="shared" si="11"/>
        <v>0</v>
      </c>
      <c r="R48" s="26">
        <f t="shared" si="11"/>
        <v>0</v>
      </c>
      <c r="S48" s="22">
        <f t="shared" si="11"/>
        <v>0</v>
      </c>
    </row>
    <row r="49" spans="1:256" ht="24" customHeight="1" x14ac:dyDescent="0.35">
      <c r="A49" s="27" t="s">
        <v>44</v>
      </c>
      <c r="B49" s="27"/>
      <c r="C49" s="28" t="s">
        <v>36</v>
      </c>
      <c r="D49" s="29"/>
      <c r="E49" s="29"/>
      <c r="F49" s="29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27"/>
      <c r="B50" s="33"/>
      <c r="C50" s="28" t="s">
        <v>37</v>
      </c>
      <c r="D50" s="29">
        <v>198</v>
      </c>
      <c r="E50" s="29">
        <v>103</v>
      </c>
      <c r="F50" s="29">
        <v>110</v>
      </c>
      <c r="G50" s="16">
        <f>(+D50+E50+F50)/3</f>
        <v>137</v>
      </c>
      <c r="H50" s="30">
        <v>98</v>
      </c>
      <c r="I50" s="30">
        <v>54</v>
      </c>
      <c r="J50" s="30">
        <v>92</v>
      </c>
      <c r="K50" s="16">
        <f>(+H50+I50+J50)/3</f>
        <v>81.333333333333329</v>
      </c>
      <c r="L50" s="31">
        <f t="shared" ref="L50:S50" si="12">(+D50/D$54)*100</f>
        <v>0.39948349608586881</v>
      </c>
      <c r="M50" s="31">
        <f t="shared" si="12"/>
        <v>0.21089271089271092</v>
      </c>
      <c r="N50" s="31">
        <f t="shared" si="12"/>
        <v>0.21285241587492018</v>
      </c>
      <c r="O50" s="19">
        <f t="shared" si="12"/>
        <v>0.27384847051298289</v>
      </c>
      <c r="P50" s="31">
        <f t="shared" si="12"/>
        <v>0.18524469311759256</v>
      </c>
      <c r="Q50" s="31">
        <f t="shared" si="12"/>
        <v>0.10281993183419334</v>
      </c>
      <c r="R50" s="31">
        <f t="shared" si="12"/>
        <v>0.16728793526684244</v>
      </c>
      <c r="S50" s="19">
        <f t="shared" si="12"/>
        <v>0.152103580044509</v>
      </c>
      <c r="T50" s="51"/>
    </row>
    <row r="51" spans="1:256" ht="24" customHeight="1" x14ac:dyDescent="0.35">
      <c r="A51" s="23" t="s">
        <v>49</v>
      </c>
      <c r="B51" s="34"/>
      <c r="C51" s="35" t="s">
        <v>78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79</v>
      </c>
      <c r="D52" s="15">
        <v>0</v>
      </c>
      <c r="E52" s="15">
        <v>0</v>
      </c>
      <c r="F52" s="15">
        <v>10</v>
      </c>
      <c r="G52" s="16">
        <f>(+D52+E52+F52)/3</f>
        <v>3.3333333333333335</v>
      </c>
      <c r="H52" s="25">
        <v>0</v>
      </c>
      <c r="I52" s="25">
        <v>0</v>
      </c>
      <c r="J52" s="25">
        <v>6</v>
      </c>
      <c r="K52" s="16">
        <f>(+H52+I52+J52)/3</f>
        <v>2</v>
      </c>
      <c r="L52" s="26">
        <f t="shared" ref="L52:S53" si="13">(+D52/D$54)*100</f>
        <v>0</v>
      </c>
      <c r="M52" s="26">
        <f t="shared" si="13"/>
        <v>0</v>
      </c>
      <c r="N52" s="26">
        <f t="shared" si="13"/>
        <v>1.9350219624992743E-2</v>
      </c>
      <c r="O52" s="19">
        <f t="shared" si="13"/>
        <v>6.6629798178341332E-3</v>
      </c>
      <c r="P52" s="26">
        <f t="shared" si="13"/>
        <v>0</v>
      </c>
      <c r="Q52" s="26">
        <f t="shared" si="13"/>
        <v>0</v>
      </c>
      <c r="R52" s="26">
        <f t="shared" si="13"/>
        <v>1.0910082734794073E-2</v>
      </c>
      <c r="S52" s="19">
        <f t="shared" si="13"/>
        <v>3.740251968307599E-3</v>
      </c>
      <c r="T52" s="51"/>
    </row>
    <row r="53" spans="1:256" ht="24.95" customHeight="1" x14ac:dyDescent="0.3">
      <c r="A53" s="64" t="s">
        <v>80</v>
      </c>
      <c r="B53" s="64"/>
      <c r="C53" s="65" t="s">
        <v>50</v>
      </c>
      <c r="D53" s="66">
        <v>112</v>
      </c>
      <c r="E53" s="66">
        <v>126</v>
      </c>
      <c r="F53" s="66">
        <v>82</v>
      </c>
      <c r="G53" s="67">
        <f>(+D53+E53+F53)/3</f>
        <v>106.66666666666667</v>
      </c>
      <c r="H53" s="30">
        <v>109</v>
      </c>
      <c r="I53" s="30">
        <v>130</v>
      </c>
      <c r="J53" s="30">
        <v>82</v>
      </c>
      <c r="K53" s="67">
        <f>(+H53+I53+J53)/3</f>
        <v>107</v>
      </c>
      <c r="L53" s="31">
        <f t="shared" si="13"/>
        <v>0.22597046243241062</v>
      </c>
      <c r="M53" s="31">
        <f t="shared" si="13"/>
        <v>0.25798525798525795</v>
      </c>
      <c r="N53" s="31">
        <f t="shared" si="13"/>
        <v>0.15867180092494051</v>
      </c>
      <c r="O53" s="68">
        <f t="shared" si="13"/>
        <v>0.21321535417069226</v>
      </c>
      <c r="P53" s="31">
        <f t="shared" si="13"/>
        <v>0.20603746479405705</v>
      </c>
      <c r="Q53" s="31">
        <f t="shared" si="13"/>
        <v>0.24752946552676175</v>
      </c>
      <c r="R53" s="31">
        <f t="shared" si="13"/>
        <v>0.14910446404218566</v>
      </c>
      <c r="S53" s="68">
        <f t="shared" si="13"/>
        <v>0.20010348030445654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49564</v>
      </c>
      <c r="E54" s="46">
        <v>48840</v>
      </c>
      <c r="F54" s="46">
        <v>51679</v>
      </c>
      <c r="G54" s="70">
        <f>G13+G23+G25+G30+G34+G44+G38+G21+G50+G52+G45+G9+G53+G42</f>
        <v>50027.666666666657</v>
      </c>
      <c r="H54" s="46">
        <v>52903</v>
      </c>
      <c r="I54" s="46">
        <v>52519</v>
      </c>
      <c r="J54" s="46">
        <v>54995</v>
      </c>
      <c r="K54" s="70">
        <f t="shared" ref="K54:S54" si="14">K13+K23+K25+K30+K34+K44+K38+K21+K50+K52+K45+K9+K53+K42</f>
        <v>53472.333333333328</v>
      </c>
      <c r="L54" s="71">
        <f t="shared" si="14"/>
        <v>100</v>
      </c>
      <c r="M54" s="71">
        <f t="shared" si="14"/>
        <v>99.999999999999986</v>
      </c>
      <c r="N54" s="71">
        <f t="shared" si="14"/>
        <v>100</v>
      </c>
      <c r="O54" s="72">
        <f t="shared" si="14"/>
        <v>100.00000000000001</v>
      </c>
      <c r="P54" s="71">
        <f t="shared" si="14"/>
        <v>99.999999999999986</v>
      </c>
      <c r="Q54" s="71">
        <f t="shared" si="14"/>
        <v>100</v>
      </c>
      <c r="R54" s="71">
        <f t="shared" si="14"/>
        <v>100</v>
      </c>
      <c r="S54" s="72">
        <f t="shared" si="14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25491</v>
      </c>
      <c r="E9" s="15">
        <v>21298</v>
      </c>
      <c r="F9" s="15">
        <v>24175</v>
      </c>
      <c r="G9" s="16">
        <f t="shared" ref="G9:G16" si="0">(+D9+E9+F9)/3</f>
        <v>23654.666666666668</v>
      </c>
      <c r="H9" s="17">
        <v>27113</v>
      </c>
      <c r="I9" s="17">
        <v>23736</v>
      </c>
      <c r="J9" s="17">
        <v>26431</v>
      </c>
      <c r="K9" s="16">
        <f t="shared" ref="K9:K16" si="1">(+H9+I9+J9)/3</f>
        <v>25760</v>
      </c>
      <c r="L9" s="18">
        <f t="shared" ref="L9:S16" si="2">(+D9/D$54)*100</f>
        <v>50.557318524395079</v>
      </c>
      <c r="M9" s="18">
        <f t="shared" si="2"/>
        <v>47.018566350972471</v>
      </c>
      <c r="N9" s="18">
        <f t="shared" si="2"/>
        <v>49.05740782077558</v>
      </c>
      <c r="O9" s="19">
        <f t="shared" si="2"/>
        <v>48.94203978040774</v>
      </c>
      <c r="P9" s="18">
        <f t="shared" si="2"/>
        <v>50.643480209948258</v>
      </c>
      <c r="Q9" s="18">
        <f t="shared" si="2"/>
        <v>48.654299477298352</v>
      </c>
      <c r="R9" s="18">
        <f t="shared" si="2"/>
        <v>50.60986117759694</v>
      </c>
      <c r="S9" s="19">
        <f t="shared" si="2"/>
        <v>50.004205840294539</v>
      </c>
      <c r="T9" s="51"/>
    </row>
    <row r="10" spans="1:20" ht="24" customHeight="1" x14ac:dyDescent="0.35">
      <c r="A10" s="13"/>
      <c r="B10" s="13"/>
      <c r="C10" s="20" t="s">
        <v>73</v>
      </c>
      <c r="D10" s="15">
        <v>24954</v>
      </c>
      <c r="E10" s="15">
        <v>20812</v>
      </c>
      <c r="F10" s="15">
        <v>23656</v>
      </c>
      <c r="G10" s="21">
        <f t="shared" si="0"/>
        <v>23140.666666666668</v>
      </c>
      <c r="H10" s="17">
        <v>24954</v>
      </c>
      <c r="I10" s="17">
        <v>20812</v>
      </c>
      <c r="J10" s="17">
        <v>23656</v>
      </c>
      <c r="K10" s="21">
        <f t="shared" si="1"/>
        <v>23140.666666666668</v>
      </c>
      <c r="L10" s="18">
        <f t="shared" si="2"/>
        <v>49.492264974216582</v>
      </c>
      <c r="M10" s="18">
        <f t="shared" si="2"/>
        <v>45.945647614632321</v>
      </c>
      <c r="N10" s="18">
        <f t="shared" si="2"/>
        <v>48.004220864871442</v>
      </c>
      <c r="O10" s="22">
        <f t="shared" si="2"/>
        <v>47.878562167232204</v>
      </c>
      <c r="P10" s="18">
        <f t="shared" si="2"/>
        <v>46.610755178661485</v>
      </c>
      <c r="Q10" s="18">
        <f t="shared" si="2"/>
        <v>42.660653889515224</v>
      </c>
      <c r="R10" s="18">
        <f t="shared" si="2"/>
        <v>45.296314025849689</v>
      </c>
      <c r="S10" s="22">
        <f t="shared" si="2"/>
        <v>44.919668450374317</v>
      </c>
    </row>
    <row r="11" spans="1:20" ht="24" customHeight="1" x14ac:dyDescent="0.35">
      <c r="A11" s="13"/>
      <c r="B11" s="13"/>
      <c r="C11" s="20" t="s">
        <v>74</v>
      </c>
      <c r="D11" s="15">
        <v>23</v>
      </c>
      <c r="E11" s="15">
        <v>22</v>
      </c>
      <c r="F11" s="15">
        <v>22</v>
      </c>
      <c r="G11" s="21">
        <f t="shared" si="0"/>
        <v>22.333333333333332</v>
      </c>
      <c r="H11" s="17">
        <v>22</v>
      </c>
      <c r="I11" s="17">
        <v>21</v>
      </c>
      <c r="J11" s="17">
        <v>22</v>
      </c>
      <c r="K11" s="21">
        <f t="shared" si="1"/>
        <v>21.666666666666668</v>
      </c>
      <c r="L11" s="18">
        <f t="shared" si="2"/>
        <v>4.5616818722729074E-2</v>
      </c>
      <c r="M11" s="18">
        <f t="shared" si="2"/>
        <v>4.8568337859019366E-2</v>
      </c>
      <c r="N11" s="18">
        <f t="shared" si="2"/>
        <v>4.4643763063373851E-2</v>
      </c>
      <c r="O11" s="22">
        <f t="shared" si="2"/>
        <v>4.6208171259896819E-2</v>
      </c>
      <c r="P11" s="18">
        <f t="shared" si="2"/>
        <v>4.1093075816724882E-2</v>
      </c>
      <c r="Q11" s="18">
        <f t="shared" si="2"/>
        <v>4.3046018243312494E-2</v>
      </c>
      <c r="R11" s="18">
        <f t="shared" si="2"/>
        <v>4.2125418860698899E-2</v>
      </c>
      <c r="S11" s="22">
        <f t="shared" si="2"/>
        <v>4.2058402945382309E-2</v>
      </c>
    </row>
    <row r="12" spans="1:20" ht="24" customHeight="1" x14ac:dyDescent="0.35">
      <c r="A12" s="13"/>
      <c r="B12" s="13"/>
      <c r="C12" s="20" t="s">
        <v>75</v>
      </c>
      <c r="D12" s="15">
        <v>514</v>
      </c>
      <c r="E12" s="15">
        <v>464</v>
      </c>
      <c r="F12" s="15">
        <v>497</v>
      </c>
      <c r="G12" s="21">
        <f t="shared" si="0"/>
        <v>491.66666666666669</v>
      </c>
      <c r="H12" s="17">
        <v>2137</v>
      </c>
      <c r="I12" s="17">
        <v>2903</v>
      </c>
      <c r="J12" s="17">
        <v>2753</v>
      </c>
      <c r="K12" s="21">
        <f t="shared" si="1"/>
        <v>2597.6666666666665</v>
      </c>
      <c r="L12" s="18">
        <f t="shared" si="2"/>
        <v>1.0194367314557715</v>
      </c>
      <c r="M12" s="18">
        <f t="shared" si="2"/>
        <v>1.0243503984811357</v>
      </c>
      <c r="N12" s="18">
        <f t="shared" si="2"/>
        <v>1.0085431928407638</v>
      </c>
      <c r="O12" s="22">
        <f t="shared" si="2"/>
        <v>1.0172694419156392</v>
      </c>
      <c r="P12" s="18">
        <f t="shared" si="2"/>
        <v>3.9916319554700488</v>
      </c>
      <c r="Q12" s="18">
        <f t="shared" si="2"/>
        <v>5.9505995695398175</v>
      </c>
      <c r="R12" s="18">
        <f t="shared" si="2"/>
        <v>5.271421732886548</v>
      </c>
      <c r="S12" s="22">
        <f t="shared" si="2"/>
        <v>5.0424789869748352</v>
      </c>
    </row>
    <row r="13" spans="1:20" ht="24" customHeight="1" x14ac:dyDescent="0.35">
      <c r="A13" s="27" t="s">
        <v>12</v>
      </c>
      <c r="B13" s="27"/>
      <c r="C13" s="28" t="s">
        <v>5</v>
      </c>
      <c r="D13" s="29">
        <v>18636</v>
      </c>
      <c r="E13" s="29">
        <v>17926</v>
      </c>
      <c r="F13" s="29">
        <v>18603</v>
      </c>
      <c r="G13" s="16">
        <f t="shared" si="0"/>
        <v>18388.333333333332</v>
      </c>
      <c r="H13" s="30">
        <v>18636</v>
      </c>
      <c r="I13" s="30">
        <v>17926</v>
      </c>
      <c r="J13" s="30">
        <v>18603</v>
      </c>
      <c r="K13" s="16">
        <f t="shared" si="1"/>
        <v>18388.333333333332</v>
      </c>
      <c r="L13" s="31">
        <f t="shared" si="2"/>
        <v>36.961523205077349</v>
      </c>
      <c r="M13" s="31">
        <f t="shared" si="2"/>
        <v>39.57436474821732</v>
      </c>
      <c r="N13" s="31">
        <f t="shared" si="2"/>
        <v>37.750360193997444</v>
      </c>
      <c r="O13" s="19">
        <f t="shared" si="2"/>
        <v>38.0458771276449</v>
      </c>
      <c r="P13" s="31">
        <f t="shared" si="2"/>
        <v>34.809570950931132</v>
      </c>
      <c r="Q13" s="31">
        <f t="shared" si="2"/>
        <v>36.744901096648555</v>
      </c>
      <c r="R13" s="31">
        <f t="shared" si="2"/>
        <v>35.620871230253712</v>
      </c>
      <c r="S13" s="19">
        <f t="shared" si="2"/>
        <v>35.694643053569457</v>
      </c>
      <c r="T13" s="51"/>
    </row>
    <row r="14" spans="1:20" ht="24" customHeight="1" x14ac:dyDescent="0.35">
      <c r="A14" s="27"/>
      <c r="B14" s="27"/>
      <c r="C14" s="32" t="s">
        <v>6</v>
      </c>
      <c r="D14" s="29">
        <v>9910</v>
      </c>
      <c r="E14" s="29">
        <v>9370</v>
      </c>
      <c r="F14" s="29">
        <v>9398</v>
      </c>
      <c r="G14" s="21">
        <f t="shared" si="0"/>
        <v>9559.3333333333339</v>
      </c>
      <c r="H14" s="30">
        <v>9910</v>
      </c>
      <c r="I14" s="30">
        <v>9370</v>
      </c>
      <c r="J14" s="30">
        <v>9398</v>
      </c>
      <c r="K14" s="21">
        <f t="shared" si="1"/>
        <v>9559.3333333333339</v>
      </c>
      <c r="L14" s="31">
        <f t="shared" si="2"/>
        <v>19.654898849662832</v>
      </c>
      <c r="M14" s="31">
        <f t="shared" si="2"/>
        <v>20.685696624500519</v>
      </c>
      <c r="N14" s="31">
        <f t="shared" si="2"/>
        <v>19.071003875890337</v>
      </c>
      <c r="O14" s="22">
        <f t="shared" si="2"/>
        <v>19.77847664763166</v>
      </c>
      <c r="P14" s="31">
        <f t="shared" si="2"/>
        <v>18.510562788351979</v>
      </c>
      <c r="Q14" s="31">
        <f t="shared" si="2"/>
        <v>19.206723378087524</v>
      </c>
      <c r="R14" s="31">
        <f t="shared" si="2"/>
        <v>17.995213020584011</v>
      </c>
      <c r="S14" s="22">
        <f t="shared" si="2"/>
        <v>18.556167379502675</v>
      </c>
    </row>
    <row r="15" spans="1:20" ht="24" customHeight="1" x14ac:dyDescent="0.35">
      <c r="A15" s="27"/>
      <c r="B15" s="27"/>
      <c r="C15" s="32" t="s">
        <v>7</v>
      </c>
      <c r="D15" s="29">
        <v>4963</v>
      </c>
      <c r="E15" s="29">
        <v>4497</v>
      </c>
      <c r="F15" s="29">
        <v>5182</v>
      </c>
      <c r="G15" s="21">
        <f t="shared" si="0"/>
        <v>4880.666666666667</v>
      </c>
      <c r="H15" s="30">
        <v>4963</v>
      </c>
      <c r="I15" s="30">
        <v>4497</v>
      </c>
      <c r="J15" s="30">
        <v>5182</v>
      </c>
      <c r="K15" s="21">
        <f t="shared" si="1"/>
        <v>4880.666666666667</v>
      </c>
      <c r="L15" s="31">
        <f t="shared" si="2"/>
        <v>9.8433161443871491</v>
      </c>
      <c r="M15" s="31">
        <f t="shared" si="2"/>
        <v>9.9278097887277301</v>
      </c>
      <c r="N15" s="31">
        <f t="shared" si="2"/>
        <v>10.515635463381969</v>
      </c>
      <c r="O15" s="22">
        <f t="shared" si="2"/>
        <v>10.09820960578223</v>
      </c>
      <c r="P15" s="31">
        <f t="shared" si="2"/>
        <v>9.2702243308366192</v>
      </c>
      <c r="Q15" s="31">
        <f t="shared" si="2"/>
        <v>9.2179973352464906</v>
      </c>
      <c r="R15" s="31">
        <f t="shared" si="2"/>
        <v>9.9224509334609863</v>
      </c>
      <c r="S15" s="22">
        <f t="shared" si="2"/>
        <v>9.4741405527121199</v>
      </c>
    </row>
    <row r="16" spans="1:20" ht="24" customHeight="1" x14ac:dyDescent="0.35">
      <c r="A16" s="27"/>
      <c r="B16" s="27"/>
      <c r="C16" s="32" t="s">
        <v>8</v>
      </c>
      <c r="D16" s="29">
        <v>3763</v>
      </c>
      <c r="E16" s="29">
        <v>4059</v>
      </c>
      <c r="F16" s="29">
        <v>4023</v>
      </c>
      <c r="G16" s="21">
        <f t="shared" si="0"/>
        <v>3948.3333333333335</v>
      </c>
      <c r="H16" s="30">
        <v>3763</v>
      </c>
      <c r="I16" s="30">
        <v>4059</v>
      </c>
      <c r="J16" s="30">
        <v>4023</v>
      </c>
      <c r="K16" s="21">
        <f t="shared" si="1"/>
        <v>3948.3333333333335</v>
      </c>
      <c r="L16" s="31">
        <f t="shared" si="2"/>
        <v>7.4633082110273694</v>
      </c>
      <c r="M16" s="31">
        <f t="shared" si="2"/>
        <v>8.9608583349890711</v>
      </c>
      <c r="N16" s="31">
        <f t="shared" si="2"/>
        <v>8.1637208547251365</v>
      </c>
      <c r="O16" s="22">
        <f t="shared" si="2"/>
        <v>8.1691908742310133</v>
      </c>
      <c r="P16" s="31">
        <f t="shared" si="2"/>
        <v>7.0287838317425324</v>
      </c>
      <c r="Q16" s="31">
        <f t="shared" si="2"/>
        <v>8.3201803833145433</v>
      </c>
      <c r="R16" s="31">
        <f t="shared" si="2"/>
        <v>7.7032072762087118</v>
      </c>
      <c r="S16" s="22">
        <f t="shared" si="2"/>
        <v>7.664335121354668</v>
      </c>
    </row>
    <row r="17" spans="1:20" ht="24" customHeight="1" x14ac:dyDescent="0.35">
      <c r="A17" s="27"/>
      <c r="B17" s="27"/>
      <c r="C17" s="32" t="s">
        <v>9</v>
      </c>
      <c r="D17" s="29"/>
      <c r="E17" s="29"/>
      <c r="F17" s="29"/>
      <c r="G17" s="21"/>
      <c r="H17" s="30"/>
      <c r="I17" s="30"/>
      <c r="J17" s="30"/>
      <c r="K17" s="21"/>
      <c r="L17" s="31"/>
      <c r="M17" s="31"/>
      <c r="N17" s="31"/>
      <c r="O17" s="22"/>
      <c r="P17" s="31"/>
      <c r="Q17" s="31"/>
      <c r="R17" s="31"/>
      <c r="S17" s="22"/>
    </row>
    <row r="18" spans="1:20" ht="24" customHeight="1" x14ac:dyDescent="0.35">
      <c r="A18" s="27"/>
      <c r="B18" s="27"/>
      <c r="C18" s="32" t="s">
        <v>10</v>
      </c>
      <c r="D18" s="29">
        <v>3486</v>
      </c>
      <c r="E18" s="29">
        <v>3788</v>
      </c>
      <c r="F18" s="29">
        <v>3739</v>
      </c>
      <c r="G18" s="21">
        <f>(+D18+E18+F18)/3</f>
        <v>3671</v>
      </c>
      <c r="H18" s="30">
        <v>3486</v>
      </c>
      <c r="I18" s="30">
        <v>3788</v>
      </c>
      <c r="J18" s="30">
        <v>3739</v>
      </c>
      <c r="K18" s="21">
        <f>(+H18+I18+J18)/3</f>
        <v>3671</v>
      </c>
      <c r="L18" s="31">
        <f t="shared" ref="L18:S19" si="3">(+D18/D$54)*100</f>
        <v>6.9139230464101544</v>
      </c>
      <c r="M18" s="31">
        <f t="shared" si="3"/>
        <v>8.362584718634789</v>
      </c>
      <c r="N18" s="31">
        <f t="shared" si="3"/>
        <v>7.5874104588161284</v>
      </c>
      <c r="O18" s="22">
        <f t="shared" si="3"/>
        <v>7.5953819415708015</v>
      </c>
      <c r="P18" s="31">
        <f t="shared" si="3"/>
        <v>6.5113846498683152</v>
      </c>
      <c r="Q18" s="31">
        <f t="shared" si="3"/>
        <v>7.7646817669365582</v>
      </c>
      <c r="R18" s="31">
        <f t="shared" si="3"/>
        <v>7.1594064145524179</v>
      </c>
      <c r="S18" s="22">
        <f t="shared" si="3"/>
        <v>7.1259875636537737</v>
      </c>
    </row>
    <row r="19" spans="1:20" ht="24" customHeight="1" x14ac:dyDescent="0.35">
      <c r="A19" s="27"/>
      <c r="B19" s="27"/>
      <c r="C19" s="32" t="s">
        <v>11</v>
      </c>
      <c r="D19" s="29">
        <v>86</v>
      </c>
      <c r="E19" s="29">
        <v>97</v>
      </c>
      <c r="F19" s="29">
        <v>114</v>
      </c>
      <c r="G19" s="21">
        <f>(+D19+E19+F19)/3</f>
        <v>99</v>
      </c>
      <c r="H19" s="30">
        <v>86</v>
      </c>
      <c r="I19" s="30">
        <v>97</v>
      </c>
      <c r="J19" s="30">
        <v>114</v>
      </c>
      <c r="K19" s="21">
        <f>(+H19+I19+J19)/3</f>
        <v>99</v>
      </c>
      <c r="L19" s="31">
        <f t="shared" si="3"/>
        <v>0.1705672352241174</v>
      </c>
      <c r="M19" s="31">
        <f t="shared" si="3"/>
        <v>0.2141422169238581</v>
      </c>
      <c r="N19" s="31">
        <f t="shared" si="3"/>
        <v>0.23133586314657359</v>
      </c>
      <c r="O19" s="22">
        <f t="shared" si="3"/>
        <v>0.20483323677894563</v>
      </c>
      <c r="P19" s="31">
        <f t="shared" si="3"/>
        <v>0.1606365691017427</v>
      </c>
      <c r="Q19" s="31">
        <f t="shared" si="3"/>
        <v>0.19883160807625294</v>
      </c>
      <c r="R19" s="31">
        <f t="shared" si="3"/>
        <v>0.21828626136907611</v>
      </c>
      <c r="S19" s="22">
        <f t="shared" si="3"/>
        <v>0.19217454884274685</v>
      </c>
    </row>
    <row r="20" spans="1:20" ht="24" customHeight="1" x14ac:dyDescent="0.35">
      <c r="A20" s="23" t="s">
        <v>15</v>
      </c>
      <c r="B20" s="34"/>
      <c r="C20" s="35" t="s">
        <v>39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40</v>
      </c>
      <c r="D21" s="15">
        <v>339</v>
      </c>
      <c r="E21" s="15">
        <v>276</v>
      </c>
      <c r="F21" s="15">
        <v>310</v>
      </c>
      <c r="G21" s="16">
        <f>(+D21+E21+F21)/3</f>
        <v>308.33333333333331</v>
      </c>
      <c r="H21" s="25">
        <v>340</v>
      </c>
      <c r="I21" s="25">
        <v>275</v>
      </c>
      <c r="J21" s="25">
        <v>307</v>
      </c>
      <c r="K21" s="16">
        <f>(+H21+I21+J21)/3</f>
        <v>307.33333333333331</v>
      </c>
      <c r="L21" s="26">
        <f t="shared" ref="L21:S21" si="4">(+D21/D$54)*100</f>
        <v>0.67235224117413728</v>
      </c>
      <c r="M21" s="26">
        <f t="shared" si="4"/>
        <v>0.6093118749586065</v>
      </c>
      <c r="N21" s="26">
        <f t="shared" si="4"/>
        <v>0.62907120680208606</v>
      </c>
      <c r="O21" s="19">
        <f t="shared" si="4"/>
        <v>0.63794863306573979</v>
      </c>
      <c r="P21" s="26">
        <f t="shared" si="4"/>
        <v>0.63507480807665728</v>
      </c>
      <c r="Q21" s="26">
        <f t="shared" si="4"/>
        <v>0.56369785794813976</v>
      </c>
      <c r="R21" s="26">
        <f t="shared" si="4"/>
        <v>0.58784107228338911</v>
      </c>
      <c r="S21" s="19">
        <f t="shared" si="4"/>
        <v>0.5965822694714229</v>
      </c>
      <c r="T21" s="51"/>
    </row>
    <row r="22" spans="1:20" ht="24" customHeight="1" x14ac:dyDescent="0.35">
      <c r="A22" s="27" t="s">
        <v>20</v>
      </c>
      <c r="B22" s="37"/>
      <c r="C22" s="28" t="s">
        <v>52</v>
      </c>
      <c r="D22" s="29"/>
      <c r="E22" s="29"/>
      <c r="F22" s="29"/>
      <c r="G22" s="21"/>
      <c r="H22" s="30"/>
      <c r="I22" s="30"/>
      <c r="J22" s="30"/>
      <c r="K22" s="21"/>
      <c r="L22" s="31"/>
      <c r="M22" s="31"/>
      <c r="N22" s="31"/>
      <c r="O22" s="22"/>
      <c r="P22" s="31"/>
      <c r="Q22" s="31"/>
      <c r="R22" s="31"/>
      <c r="S22" s="22"/>
    </row>
    <row r="23" spans="1:20" ht="24" customHeight="1" x14ac:dyDescent="0.35">
      <c r="A23" s="27"/>
      <c r="B23" s="37"/>
      <c r="C23" s="28" t="s">
        <v>29</v>
      </c>
      <c r="D23" s="29">
        <v>887</v>
      </c>
      <c r="E23" s="29">
        <v>901</v>
      </c>
      <c r="F23" s="29">
        <v>933</v>
      </c>
      <c r="G23" s="16">
        <f>(+D23+E23+F23)/3</f>
        <v>907</v>
      </c>
      <c r="H23" s="30">
        <v>929</v>
      </c>
      <c r="I23" s="30">
        <v>880</v>
      </c>
      <c r="J23" s="30">
        <v>937</v>
      </c>
      <c r="K23" s="16">
        <f>(+H23+I23+J23)/3</f>
        <v>915.33333333333337</v>
      </c>
      <c r="L23" s="31">
        <f t="shared" ref="L23:S23" si="5">(+D23/D$54)*100</f>
        <v>1.759222530741769</v>
      </c>
      <c r="M23" s="31">
        <f t="shared" si="5"/>
        <v>1.9890942004989292</v>
      </c>
      <c r="N23" s="31">
        <f t="shared" si="5"/>
        <v>1.8933014062785365</v>
      </c>
      <c r="O23" s="19">
        <f t="shared" si="5"/>
        <v>1.8766034925101382</v>
      </c>
      <c r="P23" s="31">
        <f t="shared" si="5"/>
        <v>1.7352485197153371</v>
      </c>
      <c r="Q23" s="31">
        <f t="shared" si="5"/>
        <v>1.8038331454340473</v>
      </c>
      <c r="R23" s="31">
        <f t="shared" si="5"/>
        <v>1.794159885112494</v>
      </c>
      <c r="S23" s="19">
        <f t="shared" si="5"/>
        <v>1.776805761354151</v>
      </c>
      <c r="T23" s="51"/>
    </row>
    <row r="24" spans="1:20" ht="24" customHeight="1" x14ac:dyDescent="0.35">
      <c r="A24" s="23" t="s">
        <v>25</v>
      </c>
      <c r="B24" s="36"/>
      <c r="C24" s="35" t="s">
        <v>13</v>
      </c>
      <c r="D24" s="15"/>
      <c r="E24" s="15"/>
      <c r="F24" s="15"/>
      <c r="G24" s="21"/>
      <c r="H24" s="25"/>
      <c r="I24" s="25"/>
      <c r="J24" s="25"/>
      <c r="K24" s="21"/>
      <c r="L24" s="26"/>
      <c r="M24" s="26"/>
      <c r="N24" s="26"/>
      <c r="O24" s="22"/>
      <c r="P24" s="26"/>
      <c r="Q24" s="26"/>
      <c r="R24" s="26"/>
      <c r="S24" s="22"/>
    </row>
    <row r="25" spans="1:20" ht="24" customHeight="1" x14ac:dyDescent="0.35">
      <c r="A25" s="23"/>
      <c r="B25" s="36"/>
      <c r="C25" s="35" t="s">
        <v>14</v>
      </c>
      <c r="D25" s="15">
        <v>1750</v>
      </c>
      <c r="E25" s="15">
        <v>1660</v>
      </c>
      <c r="F25" s="15">
        <v>1750</v>
      </c>
      <c r="G25" s="16">
        <f>(+D25+E25+F25)/3</f>
        <v>1720</v>
      </c>
      <c r="H25" s="25">
        <v>1844</v>
      </c>
      <c r="I25" s="25">
        <v>1638</v>
      </c>
      <c r="J25" s="25">
        <v>1662</v>
      </c>
      <c r="K25" s="16">
        <f>(+H25+I25+J25)/3</f>
        <v>1714.6666666666667</v>
      </c>
      <c r="L25" s="26">
        <f t="shared" ref="L25:S28" si="6">(+D25/D$54)*100</f>
        <v>3.4708449028163426</v>
      </c>
      <c r="M25" s="26">
        <f t="shared" si="6"/>
        <v>3.6647018566350971</v>
      </c>
      <c r="N25" s="26">
        <f t="shared" si="6"/>
        <v>3.5512084254956471</v>
      </c>
      <c r="O25" s="19">
        <f t="shared" si="6"/>
        <v>3.5587188612099649</v>
      </c>
      <c r="P25" s="26">
        <f t="shared" si="6"/>
        <v>3.4443469002745766</v>
      </c>
      <c r="Q25" s="26">
        <f t="shared" si="6"/>
        <v>3.357589422978374</v>
      </c>
      <c r="R25" s="26">
        <f t="shared" si="6"/>
        <v>3.1823839157491625</v>
      </c>
      <c r="S25" s="19">
        <f t="shared" si="6"/>
        <v>3.3284373038622554</v>
      </c>
      <c r="T25" s="51"/>
    </row>
    <row r="26" spans="1:20" ht="24" customHeight="1" x14ac:dyDescent="0.35">
      <c r="A26" s="23"/>
      <c r="B26" s="23"/>
      <c r="C26" s="24" t="s">
        <v>53</v>
      </c>
      <c r="D26" s="15">
        <v>476</v>
      </c>
      <c r="E26" s="15">
        <v>473</v>
      </c>
      <c r="F26" s="15">
        <v>491</v>
      </c>
      <c r="G26" s="21">
        <f>(+D26+E26+F26)/3</f>
        <v>480</v>
      </c>
      <c r="H26" s="25">
        <v>721</v>
      </c>
      <c r="I26" s="25">
        <v>632</v>
      </c>
      <c r="J26" s="25">
        <v>654</v>
      </c>
      <c r="K26" s="21">
        <f>(+H26+I26+J26)/3</f>
        <v>669</v>
      </c>
      <c r="L26" s="26">
        <f t="shared" si="6"/>
        <v>0.94406981356604525</v>
      </c>
      <c r="M26" s="26">
        <f t="shared" si="6"/>
        <v>1.0442192639689163</v>
      </c>
      <c r="N26" s="26">
        <f t="shared" si="6"/>
        <v>0.99636762109620736</v>
      </c>
      <c r="O26" s="22">
        <f t="shared" si="6"/>
        <v>0.9931308449888272</v>
      </c>
      <c r="P26" s="26">
        <f t="shared" si="6"/>
        <v>1.3467321665390291</v>
      </c>
      <c r="Q26" s="26">
        <f t="shared" si="6"/>
        <v>1.2954801680844521</v>
      </c>
      <c r="R26" s="26">
        <f t="shared" si="6"/>
        <v>1.2522738152225945</v>
      </c>
      <c r="S26" s="22">
        <f t="shared" si="6"/>
        <v>1.2986340724828045</v>
      </c>
    </row>
    <row r="27" spans="1:20" ht="24" customHeight="1" x14ac:dyDescent="0.35">
      <c r="A27" s="23"/>
      <c r="B27" s="34"/>
      <c r="C27" s="24" t="s">
        <v>54</v>
      </c>
      <c r="D27" s="15">
        <v>715</v>
      </c>
      <c r="E27" s="15">
        <v>686</v>
      </c>
      <c r="F27" s="15">
        <v>726</v>
      </c>
      <c r="G27" s="21">
        <f>(+D27+E27+F27)/3</f>
        <v>709</v>
      </c>
      <c r="H27" s="25">
        <v>488</v>
      </c>
      <c r="I27" s="25">
        <v>415</v>
      </c>
      <c r="J27" s="25">
        <v>409</v>
      </c>
      <c r="K27" s="21">
        <f>(+H27+I27+J27)/3</f>
        <v>437.33333333333331</v>
      </c>
      <c r="L27" s="26">
        <f t="shared" si="6"/>
        <v>1.4180880602935344</v>
      </c>
      <c r="M27" s="26">
        <f t="shared" si="6"/>
        <v>1.5144490805130582</v>
      </c>
      <c r="N27" s="26">
        <f t="shared" si="6"/>
        <v>1.473244181091337</v>
      </c>
      <c r="O27" s="22">
        <f t="shared" si="6"/>
        <v>1.466937018952247</v>
      </c>
      <c r="P27" s="26">
        <f t="shared" si="6"/>
        <v>0.91151913629826109</v>
      </c>
      <c r="Q27" s="26">
        <f t="shared" si="6"/>
        <v>0.85067131290355646</v>
      </c>
      <c r="R27" s="26">
        <f t="shared" si="6"/>
        <v>0.78314983245572045</v>
      </c>
      <c r="S27" s="22">
        <f t="shared" si="6"/>
        <v>0.84893268714371672</v>
      </c>
    </row>
    <row r="28" spans="1:20" ht="24" customHeight="1" x14ac:dyDescent="0.35">
      <c r="A28" s="23"/>
      <c r="B28" s="23"/>
      <c r="C28" s="24" t="s">
        <v>55</v>
      </c>
      <c r="D28" s="15">
        <v>559</v>
      </c>
      <c r="E28" s="15">
        <v>501</v>
      </c>
      <c r="F28" s="15">
        <v>533</v>
      </c>
      <c r="G28" s="21">
        <f>(+D28+E28+F28)/3</f>
        <v>531</v>
      </c>
      <c r="H28" s="25">
        <v>635</v>
      </c>
      <c r="I28" s="25">
        <v>591</v>
      </c>
      <c r="J28" s="25">
        <v>599</v>
      </c>
      <c r="K28" s="21">
        <f>(+H28+I28+J28)/3</f>
        <v>608.33333333333337</v>
      </c>
      <c r="L28" s="26">
        <f t="shared" si="6"/>
        <v>1.1086870289567632</v>
      </c>
      <c r="M28" s="26">
        <f t="shared" si="6"/>
        <v>1.1060335121531226</v>
      </c>
      <c r="N28" s="26">
        <f t="shared" si="6"/>
        <v>1.0815966233081029</v>
      </c>
      <c r="O28" s="22">
        <f t="shared" si="6"/>
        <v>1.0986509972688903</v>
      </c>
      <c r="P28" s="26">
        <f t="shared" si="6"/>
        <v>1.1860955974372862</v>
      </c>
      <c r="Q28" s="26">
        <f t="shared" si="6"/>
        <v>1.2114379419903658</v>
      </c>
      <c r="R28" s="26">
        <f t="shared" si="6"/>
        <v>1.1469602680708473</v>
      </c>
      <c r="S28" s="22">
        <f t="shared" si="6"/>
        <v>1.1808705442357341</v>
      </c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16"/>
      <c r="H29" s="30"/>
      <c r="I29" s="30"/>
      <c r="J29" s="30"/>
      <c r="K29" s="16"/>
      <c r="L29" s="31"/>
      <c r="M29" s="31"/>
      <c r="N29" s="31"/>
      <c r="O29" s="19"/>
      <c r="P29" s="31"/>
      <c r="Q29" s="31"/>
      <c r="R29" s="31"/>
      <c r="S29" s="19"/>
    </row>
    <row r="30" spans="1:20" ht="24" customHeight="1" x14ac:dyDescent="0.35">
      <c r="A30" s="27"/>
      <c r="B30" s="33"/>
      <c r="C30" s="28" t="s">
        <v>17</v>
      </c>
      <c r="D30" s="29">
        <v>32</v>
      </c>
      <c r="E30" s="29">
        <v>25</v>
      </c>
      <c r="F30" s="29">
        <v>29</v>
      </c>
      <c r="G30" s="16">
        <f>(+D30+E30+F30)/3</f>
        <v>28.666666666666668</v>
      </c>
      <c r="H30" s="30">
        <v>79</v>
      </c>
      <c r="I30" s="30">
        <v>63</v>
      </c>
      <c r="J30" s="30">
        <v>70</v>
      </c>
      <c r="K30" s="16">
        <f>(+H30+I30+J30)/3</f>
        <v>70.666666666666671</v>
      </c>
      <c r="L30" s="31">
        <f t="shared" ref="L30:S32" si="7">(+D30/D$54)*100</f>
        <v>6.3466878222927403E-2</v>
      </c>
      <c r="M30" s="31">
        <f t="shared" si="7"/>
        <v>5.5191293021612908E-2</v>
      </c>
      <c r="N30" s="31">
        <f t="shared" si="7"/>
        <v>5.8848596765356441E-2</v>
      </c>
      <c r="O30" s="19">
        <f t="shared" si="7"/>
        <v>5.9311981020166077E-2</v>
      </c>
      <c r="P30" s="31">
        <f t="shared" si="7"/>
        <v>0.14756149952369391</v>
      </c>
      <c r="Q30" s="31">
        <f t="shared" si="7"/>
        <v>0.12913805472993747</v>
      </c>
      <c r="R30" s="31">
        <f t="shared" si="7"/>
        <v>0.13403542364767831</v>
      </c>
      <c r="S30" s="19">
        <f t="shared" si="7"/>
        <v>0.13717509883724691</v>
      </c>
      <c r="T30" s="51"/>
    </row>
    <row r="31" spans="1:20" ht="24" customHeight="1" x14ac:dyDescent="0.35">
      <c r="A31" s="27"/>
      <c r="B31" s="33"/>
      <c r="C31" s="32" t="s">
        <v>18</v>
      </c>
      <c r="D31" s="29">
        <v>32</v>
      </c>
      <c r="E31" s="29">
        <v>25</v>
      </c>
      <c r="F31" s="29">
        <v>29</v>
      </c>
      <c r="G31" s="21">
        <f>(+D31+E31+F31)/3</f>
        <v>28.666666666666668</v>
      </c>
      <c r="H31" s="30">
        <v>79</v>
      </c>
      <c r="I31" s="30">
        <v>63</v>
      </c>
      <c r="J31" s="30">
        <v>70</v>
      </c>
      <c r="K31" s="21">
        <f>(+H31+I31+J31)/3</f>
        <v>70.666666666666671</v>
      </c>
      <c r="L31" s="31">
        <f t="shared" si="7"/>
        <v>6.3466878222927403E-2</v>
      </c>
      <c r="M31" s="31">
        <f t="shared" si="7"/>
        <v>5.5191293021612908E-2</v>
      </c>
      <c r="N31" s="31">
        <f t="shared" si="7"/>
        <v>5.8848596765356441E-2</v>
      </c>
      <c r="O31" s="22">
        <f t="shared" si="7"/>
        <v>5.9311981020166077E-2</v>
      </c>
      <c r="P31" s="31">
        <f t="shared" si="7"/>
        <v>0.14756149952369391</v>
      </c>
      <c r="Q31" s="31">
        <f t="shared" si="7"/>
        <v>0.12913805472993747</v>
      </c>
      <c r="R31" s="31">
        <f t="shared" si="7"/>
        <v>0.13403542364767831</v>
      </c>
      <c r="S31" s="22">
        <f t="shared" si="7"/>
        <v>0.13717509883724691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0</v>
      </c>
      <c r="F32" s="29">
        <v>0</v>
      </c>
      <c r="G32" s="21">
        <f>(+D32+E32+F32)/3</f>
        <v>0</v>
      </c>
      <c r="H32" s="30">
        <v>0</v>
      </c>
      <c r="I32" s="30">
        <v>0</v>
      </c>
      <c r="J32" s="30">
        <v>0</v>
      </c>
      <c r="K32" s="21">
        <f>(+H32+I32+J32)/3</f>
        <v>0</v>
      </c>
      <c r="L32" s="31">
        <f t="shared" si="7"/>
        <v>0</v>
      </c>
      <c r="M32" s="31">
        <f t="shared" si="7"/>
        <v>0</v>
      </c>
      <c r="N32" s="31">
        <f t="shared" si="7"/>
        <v>0</v>
      </c>
      <c r="O32" s="22">
        <f t="shared" si="7"/>
        <v>0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22">
        <f t="shared" si="7"/>
        <v>0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2715</v>
      </c>
      <c r="E34" s="15">
        <v>2668</v>
      </c>
      <c r="F34" s="15">
        <v>2921</v>
      </c>
      <c r="G34" s="16">
        <f>(+D34+E34+F34)/3</f>
        <v>2768</v>
      </c>
      <c r="H34" s="25">
        <v>4233</v>
      </c>
      <c r="I34" s="25">
        <v>3736</v>
      </c>
      <c r="J34" s="25">
        <v>3820</v>
      </c>
      <c r="K34" s="16">
        <f>(+H34+I34+J34)/3</f>
        <v>3929.6666666666665</v>
      </c>
      <c r="L34" s="26">
        <f t="shared" ref="L34:S36" si="8">(+D34/D$54)*100</f>
        <v>5.3847679492264975</v>
      </c>
      <c r="M34" s="26">
        <f t="shared" si="8"/>
        <v>5.8900147912665295</v>
      </c>
      <c r="N34" s="26">
        <f t="shared" si="8"/>
        <v>5.9274741776415913</v>
      </c>
      <c r="O34" s="19">
        <f t="shared" si="8"/>
        <v>5.7270545394355707</v>
      </c>
      <c r="P34" s="26">
        <f t="shared" si="8"/>
        <v>7.9066813605543826</v>
      </c>
      <c r="Q34" s="26">
        <f t="shared" si="8"/>
        <v>7.6580916265245467</v>
      </c>
      <c r="R34" s="26">
        <f t="shared" si="8"/>
        <v>7.3145045476304444</v>
      </c>
      <c r="S34" s="19">
        <f t="shared" si="8"/>
        <v>7.6281001895863385</v>
      </c>
      <c r="T34" s="51"/>
    </row>
    <row r="35" spans="1:20" ht="24" customHeight="1" x14ac:dyDescent="0.35">
      <c r="A35" s="23"/>
      <c r="B35" s="34"/>
      <c r="C35" s="24" t="s">
        <v>23</v>
      </c>
      <c r="D35" s="15">
        <v>2709</v>
      </c>
      <c r="E35" s="15">
        <v>2663</v>
      </c>
      <c r="F35" s="15">
        <v>2913</v>
      </c>
      <c r="G35" s="21">
        <f>(+D35+E35+F35)/3</f>
        <v>2761.6666666666665</v>
      </c>
      <c r="H35" s="25">
        <v>4227</v>
      </c>
      <c r="I35" s="25">
        <v>3736</v>
      </c>
      <c r="J35" s="25">
        <v>3818</v>
      </c>
      <c r="K35" s="21">
        <f>(+H35+I35+J35)/3</f>
        <v>3927</v>
      </c>
      <c r="L35" s="26">
        <f t="shared" si="8"/>
        <v>5.3728679095596981</v>
      </c>
      <c r="M35" s="26">
        <f t="shared" si="8"/>
        <v>5.8789765326622074</v>
      </c>
      <c r="N35" s="26">
        <f t="shared" si="8"/>
        <v>5.9112400819821831</v>
      </c>
      <c r="O35" s="22">
        <f t="shared" si="8"/>
        <v>5.7139507296753012</v>
      </c>
      <c r="P35" s="26">
        <f t="shared" si="8"/>
        <v>7.8954741580589127</v>
      </c>
      <c r="Q35" s="26">
        <f t="shared" si="8"/>
        <v>7.6580916265245467</v>
      </c>
      <c r="R35" s="26">
        <f t="shared" si="8"/>
        <v>7.3106749640976547</v>
      </c>
      <c r="S35" s="22">
        <f t="shared" si="8"/>
        <v>7.6229237707622914</v>
      </c>
    </row>
    <row r="36" spans="1:20" ht="24" customHeight="1" x14ac:dyDescent="0.35">
      <c r="A36" s="23"/>
      <c r="B36" s="34"/>
      <c r="C36" s="24" t="s">
        <v>24</v>
      </c>
      <c r="D36" s="15">
        <v>6</v>
      </c>
      <c r="E36" s="15">
        <v>5</v>
      </c>
      <c r="F36" s="15">
        <v>8</v>
      </c>
      <c r="G36" s="21">
        <f>(+D36+E36+F36)/3</f>
        <v>6.333333333333333</v>
      </c>
      <c r="H36" s="25">
        <v>6</v>
      </c>
      <c r="I36" s="25">
        <v>0</v>
      </c>
      <c r="J36" s="25">
        <v>2</v>
      </c>
      <c r="K36" s="21">
        <f>(+H36+I36+J36)/3</f>
        <v>2.6666666666666665</v>
      </c>
      <c r="L36" s="26">
        <f t="shared" si="8"/>
        <v>1.190003966679889E-2</v>
      </c>
      <c r="M36" s="26">
        <f t="shared" si="8"/>
        <v>1.1038258604322582E-2</v>
      </c>
      <c r="N36" s="26">
        <f t="shared" si="8"/>
        <v>1.6234095659408674E-2</v>
      </c>
      <c r="O36" s="22">
        <f t="shared" si="8"/>
        <v>1.310380976026925E-2</v>
      </c>
      <c r="P36" s="26">
        <f t="shared" si="8"/>
        <v>1.1207202495470421E-2</v>
      </c>
      <c r="Q36" s="26">
        <f t="shared" si="8"/>
        <v>0</v>
      </c>
      <c r="R36" s="26">
        <f t="shared" si="8"/>
        <v>3.8295835327908094E-3</v>
      </c>
      <c r="S36" s="22">
        <f t="shared" si="8"/>
        <v>5.1764188240470532E-3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308</v>
      </c>
      <c r="E38" s="29">
        <v>169</v>
      </c>
      <c r="F38" s="29">
        <v>272</v>
      </c>
      <c r="G38" s="16">
        <f>(+D38+E38+F38)/3</f>
        <v>249.66666666666666</v>
      </c>
      <c r="H38" s="30">
        <v>151</v>
      </c>
      <c r="I38" s="30">
        <v>176</v>
      </c>
      <c r="J38" s="30">
        <v>116</v>
      </c>
      <c r="K38" s="16">
        <f>(+H38+I38+J38)/3</f>
        <v>147.66666666666666</v>
      </c>
      <c r="L38" s="31">
        <f t="shared" ref="L38:S40" si="9">(+D38/D$54)*100</f>
        <v>0.6108687028956763</v>
      </c>
      <c r="M38" s="31">
        <f t="shared" si="9"/>
        <v>0.37309314082610329</v>
      </c>
      <c r="N38" s="31">
        <f t="shared" si="9"/>
        <v>0.55195925241989496</v>
      </c>
      <c r="O38" s="19">
        <f t="shared" si="9"/>
        <v>0.51656597423377193</v>
      </c>
      <c r="P38" s="31">
        <f t="shared" si="9"/>
        <v>0.28204792946933899</v>
      </c>
      <c r="Q38" s="31">
        <f t="shared" si="9"/>
        <v>0.36076662908680945</v>
      </c>
      <c r="R38" s="31">
        <f t="shared" si="9"/>
        <v>0.22211584490186689</v>
      </c>
      <c r="S38" s="19">
        <f t="shared" si="9"/>
        <v>0.28664419238160554</v>
      </c>
      <c r="T38" s="51"/>
    </row>
    <row r="39" spans="1:20" ht="24" customHeight="1" x14ac:dyDescent="0.35">
      <c r="A39" s="27"/>
      <c r="B39" s="33"/>
      <c r="C39" s="32" t="s">
        <v>27</v>
      </c>
      <c r="D39" s="29">
        <v>72</v>
      </c>
      <c r="E39" s="29">
        <v>69</v>
      </c>
      <c r="F39" s="29">
        <v>60</v>
      </c>
      <c r="G39" s="21">
        <f>(+D39+E39+F39)/3</f>
        <v>67</v>
      </c>
      <c r="H39" s="30">
        <v>104</v>
      </c>
      <c r="I39" s="30">
        <v>81</v>
      </c>
      <c r="J39" s="30">
        <v>91</v>
      </c>
      <c r="K39" s="21">
        <f>(+H39+I39+J39)/3</f>
        <v>92</v>
      </c>
      <c r="L39" s="31">
        <f t="shared" si="9"/>
        <v>0.14280047600158668</v>
      </c>
      <c r="M39" s="31">
        <f t="shared" si="9"/>
        <v>0.15232796873965163</v>
      </c>
      <c r="N39" s="31">
        <f t="shared" si="9"/>
        <v>0.12175571744556504</v>
      </c>
      <c r="O39" s="22">
        <f t="shared" si="9"/>
        <v>0.13862451377969046</v>
      </c>
      <c r="P39" s="31">
        <f t="shared" si="9"/>
        <v>0.194258176588154</v>
      </c>
      <c r="Q39" s="31">
        <f t="shared" si="9"/>
        <v>0.1660346417956339</v>
      </c>
      <c r="R39" s="31">
        <f t="shared" si="9"/>
        <v>0.17424605074198182</v>
      </c>
      <c r="S39" s="22">
        <f t="shared" si="9"/>
        <v>0.17858644942962335</v>
      </c>
    </row>
    <row r="40" spans="1:20" ht="24" customHeight="1" x14ac:dyDescent="0.35">
      <c r="A40" s="27"/>
      <c r="B40" s="33"/>
      <c r="C40" s="32" t="s">
        <v>19</v>
      </c>
      <c r="D40" s="29">
        <v>236</v>
      </c>
      <c r="E40" s="29">
        <v>100</v>
      </c>
      <c r="F40" s="29">
        <v>212</v>
      </c>
      <c r="G40" s="21">
        <f>(+D40+E40+F40)/3</f>
        <v>182.66666666666666</v>
      </c>
      <c r="H40" s="30">
        <v>47</v>
      </c>
      <c r="I40" s="30">
        <v>95</v>
      </c>
      <c r="J40" s="30">
        <v>25</v>
      </c>
      <c r="K40" s="21">
        <f>(+H40+I40+J40)/3</f>
        <v>55.666666666666664</v>
      </c>
      <c r="L40" s="31">
        <f t="shared" si="9"/>
        <v>0.46806822689408967</v>
      </c>
      <c r="M40" s="31">
        <f t="shared" si="9"/>
        <v>0.22076517208645163</v>
      </c>
      <c r="N40" s="31">
        <f t="shared" si="9"/>
        <v>0.43020353497432984</v>
      </c>
      <c r="O40" s="22">
        <f t="shared" si="9"/>
        <v>0.37794146045408145</v>
      </c>
      <c r="P40" s="31">
        <f t="shared" si="9"/>
        <v>8.7789752881184971E-2</v>
      </c>
      <c r="Q40" s="31">
        <f t="shared" si="9"/>
        <v>0.19473198729117555</v>
      </c>
      <c r="R40" s="31">
        <f t="shared" si="9"/>
        <v>4.7869794159885112E-2</v>
      </c>
      <c r="S40" s="22">
        <f t="shared" si="9"/>
        <v>0.10805774295198224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63</v>
      </c>
      <c r="E42" s="15">
        <v>106</v>
      </c>
      <c r="F42" s="15">
        <v>77</v>
      </c>
      <c r="G42" s="16">
        <f>(+D42+E42+F42)/3</f>
        <v>82</v>
      </c>
      <c r="H42" s="25">
        <v>62</v>
      </c>
      <c r="I42" s="25">
        <v>100</v>
      </c>
      <c r="J42" s="25">
        <v>77</v>
      </c>
      <c r="K42" s="16">
        <f>(+H42+I42+J42)/3</f>
        <v>79.666666666666671</v>
      </c>
      <c r="L42" s="26">
        <f t="shared" ref="L42:S42" si="10">(+D42/D$54)*100</f>
        <v>0.12495041650138834</v>
      </c>
      <c r="M42" s="26">
        <f t="shared" si="10"/>
        <v>0.23401108241163873</v>
      </c>
      <c r="N42" s="26">
        <f t="shared" si="10"/>
        <v>0.15625317072180847</v>
      </c>
      <c r="O42" s="19">
        <f t="shared" si="10"/>
        <v>0.16965985268559131</v>
      </c>
      <c r="P42" s="26">
        <f t="shared" si="10"/>
        <v>0.11580775911986102</v>
      </c>
      <c r="Q42" s="26">
        <f t="shared" si="10"/>
        <v>0.20498103925386904</v>
      </c>
      <c r="R42" s="26">
        <f t="shared" si="10"/>
        <v>0.14743896601244613</v>
      </c>
      <c r="S42" s="19">
        <f t="shared" si="10"/>
        <v>0.15464551236840574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29">
        <v>7</v>
      </c>
      <c r="E44" s="29">
        <v>3</v>
      </c>
      <c r="F44" s="29">
        <v>11</v>
      </c>
      <c r="G44" s="16">
        <f>(+D44+E44+F44)/3</f>
        <v>7</v>
      </c>
      <c r="H44" s="30">
        <v>3</v>
      </c>
      <c r="I44" s="30">
        <v>2</v>
      </c>
      <c r="J44" s="42">
        <v>1</v>
      </c>
      <c r="K44" s="16">
        <f>(+H44+I44+J44)/3</f>
        <v>2</v>
      </c>
      <c r="L44" s="31">
        <f t="shared" ref="L44:S44" si="11">(+D44/D$54)*100</f>
        <v>1.3883379611265371E-2</v>
      </c>
      <c r="M44" s="31">
        <f t="shared" si="11"/>
        <v>6.6229551625935487E-3</v>
      </c>
      <c r="N44" s="43">
        <f t="shared" si="11"/>
        <v>2.2321881531686925E-2</v>
      </c>
      <c r="O44" s="19">
        <f t="shared" si="11"/>
        <v>1.4483158156087063E-2</v>
      </c>
      <c r="P44" s="31">
        <f t="shared" si="11"/>
        <v>5.6036012477352105E-3</v>
      </c>
      <c r="Q44" s="31">
        <f t="shared" si="11"/>
        <v>4.0996207850773798E-3</v>
      </c>
      <c r="R44" s="43">
        <f t="shared" si="11"/>
        <v>1.9147917663954047E-3</v>
      </c>
      <c r="S44" s="19">
        <f t="shared" si="11"/>
        <v>3.8823141180352903E-3</v>
      </c>
      <c r="T44" s="51"/>
    </row>
    <row r="45" spans="1:20" ht="24" customHeight="1" x14ac:dyDescent="0.35">
      <c r="A45" s="23" t="s">
        <v>41</v>
      </c>
      <c r="B45" s="23"/>
      <c r="C45" s="35" t="s">
        <v>36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37</v>
      </c>
      <c r="D46" s="15">
        <v>113</v>
      </c>
      <c r="E46" s="15">
        <v>123</v>
      </c>
      <c r="F46" s="15">
        <v>123</v>
      </c>
      <c r="G46" s="16">
        <f>(+D46+E46+F46)/3</f>
        <v>119.66666666666667</v>
      </c>
      <c r="H46" s="25">
        <v>62</v>
      </c>
      <c r="I46" s="25">
        <v>112</v>
      </c>
      <c r="J46" s="25">
        <v>132</v>
      </c>
      <c r="K46" s="16">
        <f>(+H46+I46+J46)/3</f>
        <v>102</v>
      </c>
      <c r="L46" s="26">
        <f t="shared" ref="L46:S46" si="12">(+D46/D$54)*100</f>
        <v>0.22411741372471242</v>
      </c>
      <c r="M46" s="26">
        <f t="shared" si="12"/>
        <v>0.27154116166633552</v>
      </c>
      <c r="N46" s="26">
        <f t="shared" si="12"/>
        <v>0.24959922076340835</v>
      </c>
      <c r="O46" s="19">
        <f t="shared" si="12"/>
        <v>0.24759303704929791</v>
      </c>
      <c r="P46" s="26">
        <f t="shared" si="12"/>
        <v>0.11580775911986102</v>
      </c>
      <c r="Q46" s="26">
        <f t="shared" si="12"/>
        <v>0.22957876396433333</v>
      </c>
      <c r="R46" s="26">
        <f t="shared" si="12"/>
        <v>0.25275251316419339</v>
      </c>
      <c r="S46" s="19">
        <f t="shared" si="12"/>
        <v>0.1979980200197998</v>
      </c>
      <c r="T46" s="51"/>
    </row>
    <row r="47" spans="1:20" ht="24" customHeight="1" x14ac:dyDescent="0.35">
      <c r="A47" s="27" t="s">
        <v>44</v>
      </c>
      <c r="B47" s="27"/>
      <c r="C47" s="28" t="s">
        <v>78</v>
      </c>
      <c r="D47" s="29"/>
      <c r="E47" s="29"/>
      <c r="F47" s="29"/>
      <c r="G47" s="21"/>
      <c r="H47" s="30"/>
      <c r="I47" s="30"/>
      <c r="J47" s="30"/>
      <c r="K47" s="21"/>
      <c r="L47" s="31"/>
      <c r="M47" s="31"/>
      <c r="N47" s="31"/>
      <c r="O47" s="22"/>
      <c r="P47" s="31"/>
      <c r="Q47" s="31"/>
      <c r="R47" s="31"/>
      <c r="S47" s="22"/>
    </row>
    <row r="48" spans="1:20" ht="24" customHeight="1" x14ac:dyDescent="0.35">
      <c r="A48" s="27"/>
      <c r="B48" s="27"/>
      <c r="C48" s="28" t="s">
        <v>79</v>
      </c>
      <c r="D48" s="29">
        <v>0</v>
      </c>
      <c r="E48" s="29">
        <v>0</v>
      </c>
      <c r="F48" s="29">
        <v>0</v>
      </c>
      <c r="G48" s="16">
        <f t="shared" ref="G48:G53" si="13">(+D48+E48+F48)/3</f>
        <v>0</v>
      </c>
      <c r="H48" s="30">
        <v>0</v>
      </c>
      <c r="I48" s="30">
        <v>0</v>
      </c>
      <c r="J48" s="30">
        <v>0</v>
      </c>
      <c r="K48" s="16">
        <f t="shared" ref="K48:K53" si="14">(+H48+I48+J48)/3</f>
        <v>0</v>
      </c>
      <c r="L48" s="31">
        <f t="shared" ref="L48:S53" si="15">(+D48/D$54)*100</f>
        <v>0</v>
      </c>
      <c r="M48" s="31">
        <f t="shared" si="15"/>
        <v>0</v>
      </c>
      <c r="N48" s="31">
        <f t="shared" si="15"/>
        <v>0</v>
      </c>
      <c r="O48" s="19">
        <f t="shared" si="15"/>
        <v>0</v>
      </c>
      <c r="P48" s="31">
        <f t="shared" si="15"/>
        <v>0</v>
      </c>
      <c r="Q48" s="31">
        <f t="shared" si="15"/>
        <v>0</v>
      </c>
      <c r="R48" s="31">
        <f t="shared" si="15"/>
        <v>0</v>
      </c>
      <c r="S48" s="19">
        <f t="shared" si="15"/>
        <v>0</v>
      </c>
      <c r="T48" s="51"/>
    </row>
    <row r="49" spans="1:256" ht="24" customHeight="1" x14ac:dyDescent="0.35">
      <c r="A49" s="23" t="s">
        <v>49</v>
      </c>
      <c r="B49" s="23"/>
      <c r="C49" s="35" t="s">
        <v>45</v>
      </c>
      <c r="D49" s="15">
        <v>3</v>
      </c>
      <c r="E49" s="15">
        <v>1</v>
      </c>
      <c r="F49" s="15">
        <v>5</v>
      </c>
      <c r="G49" s="16">
        <f t="shared" si="13"/>
        <v>3</v>
      </c>
      <c r="H49" s="25">
        <v>0</v>
      </c>
      <c r="I49" s="25">
        <v>0</v>
      </c>
      <c r="J49" s="25">
        <v>0</v>
      </c>
      <c r="K49" s="16">
        <f t="shared" si="14"/>
        <v>0</v>
      </c>
      <c r="L49" s="26">
        <f t="shared" si="15"/>
        <v>5.9500198333994449E-3</v>
      </c>
      <c r="M49" s="26">
        <f t="shared" si="15"/>
        <v>2.2076517208645167E-3</v>
      </c>
      <c r="N49" s="26">
        <f t="shared" si="15"/>
        <v>1.0146309787130421E-2</v>
      </c>
      <c r="O49" s="19">
        <f t="shared" si="15"/>
        <v>6.2070677811801702E-3</v>
      </c>
      <c r="P49" s="26">
        <f t="shared" si="15"/>
        <v>0</v>
      </c>
      <c r="Q49" s="26">
        <f t="shared" si="15"/>
        <v>0</v>
      </c>
      <c r="R49" s="26">
        <f t="shared" si="15"/>
        <v>0</v>
      </c>
      <c r="S49" s="19">
        <f t="shared" si="15"/>
        <v>0</v>
      </c>
      <c r="T49" s="51"/>
    </row>
    <row r="50" spans="1:256" ht="24" customHeight="1" x14ac:dyDescent="0.35">
      <c r="A50" s="23"/>
      <c r="B50" s="34"/>
      <c r="C50" s="24" t="s">
        <v>46</v>
      </c>
      <c r="D50" s="15">
        <v>0</v>
      </c>
      <c r="E50" s="15">
        <v>0</v>
      </c>
      <c r="F50" s="15">
        <v>0</v>
      </c>
      <c r="G50" s="21">
        <f t="shared" si="13"/>
        <v>0</v>
      </c>
      <c r="H50" s="25">
        <v>0</v>
      </c>
      <c r="I50" s="25">
        <v>0</v>
      </c>
      <c r="J50" s="25">
        <v>0</v>
      </c>
      <c r="K50" s="21">
        <f t="shared" si="14"/>
        <v>0</v>
      </c>
      <c r="L50" s="26">
        <f t="shared" si="15"/>
        <v>0</v>
      </c>
      <c r="M50" s="26">
        <f t="shared" si="15"/>
        <v>0</v>
      </c>
      <c r="N50" s="26">
        <f t="shared" si="15"/>
        <v>0</v>
      </c>
      <c r="O50" s="22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2">
        <f t="shared" si="15"/>
        <v>0</v>
      </c>
    </row>
    <row r="51" spans="1:256" ht="24" customHeight="1" x14ac:dyDescent="0.35">
      <c r="A51" s="23"/>
      <c r="B51" s="34"/>
      <c r="C51" s="24" t="s">
        <v>47</v>
      </c>
      <c r="D51" s="15">
        <v>0</v>
      </c>
      <c r="E51" s="15">
        <v>0</v>
      </c>
      <c r="F51" s="15">
        <v>0</v>
      </c>
      <c r="G51" s="21">
        <f t="shared" si="13"/>
        <v>0</v>
      </c>
      <c r="H51" s="25">
        <v>0</v>
      </c>
      <c r="I51" s="25">
        <v>0</v>
      </c>
      <c r="J51" s="25">
        <v>0</v>
      </c>
      <c r="K51" s="21">
        <f t="shared" si="14"/>
        <v>0</v>
      </c>
      <c r="L51" s="26">
        <f t="shared" si="15"/>
        <v>0</v>
      </c>
      <c r="M51" s="26">
        <f t="shared" si="15"/>
        <v>0</v>
      </c>
      <c r="N51" s="26">
        <f t="shared" si="15"/>
        <v>0</v>
      </c>
      <c r="O51" s="22">
        <f t="shared" si="15"/>
        <v>0</v>
      </c>
      <c r="P51" s="26">
        <f t="shared" si="15"/>
        <v>0</v>
      </c>
      <c r="Q51" s="26">
        <f t="shared" si="15"/>
        <v>0</v>
      </c>
      <c r="R51" s="26">
        <f t="shared" si="15"/>
        <v>0</v>
      </c>
      <c r="S51" s="22">
        <f t="shared" si="15"/>
        <v>0</v>
      </c>
    </row>
    <row r="52" spans="1:256" ht="24" customHeight="1" x14ac:dyDescent="0.35">
      <c r="A52" s="23"/>
      <c r="B52" s="34"/>
      <c r="C52" s="24" t="s">
        <v>48</v>
      </c>
      <c r="D52" s="15">
        <v>3</v>
      </c>
      <c r="E52" s="15">
        <v>1</v>
      </c>
      <c r="F52" s="15">
        <v>5</v>
      </c>
      <c r="G52" s="21">
        <f t="shared" si="13"/>
        <v>3</v>
      </c>
      <c r="H52" s="25">
        <v>0</v>
      </c>
      <c r="I52" s="25">
        <v>0</v>
      </c>
      <c r="J52" s="25">
        <v>0</v>
      </c>
      <c r="K52" s="21">
        <f t="shared" si="14"/>
        <v>0</v>
      </c>
      <c r="L52" s="26">
        <f t="shared" si="15"/>
        <v>5.9500198333994449E-3</v>
      </c>
      <c r="M52" s="26">
        <f t="shared" si="15"/>
        <v>2.2076517208645167E-3</v>
      </c>
      <c r="N52" s="26">
        <f t="shared" si="15"/>
        <v>1.0146309787130421E-2</v>
      </c>
      <c r="O52" s="22">
        <f t="shared" si="15"/>
        <v>6.2070677811801702E-3</v>
      </c>
      <c r="P52" s="26">
        <f t="shared" si="15"/>
        <v>0</v>
      </c>
      <c r="Q52" s="26">
        <f t="shared" si="15"/>
        <v>0</v>
      </c>
      <c r="R52" s="26">
        <f t="shared" si="15"/>
        <v>0</v>
      </c>
      <c r="S52" s="22">
        <f t="shared" si="15"/>
        <v>0</v>
      </c>
    </row>
    <row r="53" spans="1:256" ht="24.95" customHeight="1" x14ac:dyDescent="0.3">
      <c r="A53" s="64" t="s">
        <v>80</v>
      </c>
      <c r="B53" s="64"/>
      <c r="C53" s="65" t="s">
        <v>50</v>
      </c>
      <c r="D53" s="66">
        <v>76</v>
      </c>
      <c r="E53" s="66">
        <v>141</v>
      </c>
      <c r="F53" s="66">
        <v>70</v>
      </c>
      <c r="G53" s="67">
        <f t="shared" si="13"/>
        <v>95.666666666666671</v>
      </c>
      <c r="H53" s="30">
        <v>85</v>
      </c>
      <c r="I53" s="30">
        <v>141</v>
      </c>
      <c r="J53" s="30">
        <v>69</v>
      </c>
      <c r="K53" s="67">
        <f t="shared" si="14"/>
        <v>98.333333333333329</v>
      </c>
      <c r="L53" s="31">
        <f t="shared" si="15"/>
        <v>0.1507338357794526</v>
      </c>
      <c r="M53" s="31">
        <f t="shared" si="15"/>
        <v>0.31127889264189679</v>
      </c>
      <c r="N53" s="31">
        <f t="shared" si="15"/>
        <v>0.14204833701982589</v>
      </c>
      <c r="O53" s="68">
        <f t="shared" si="15"/>
        <v>0.19793649479985653</v>
      </c>
      <c r="P53" s="31">
        <f t="shared" si="15"/>
        <v>0.15876870201916432</v>
      </c>
      <c r="Q53" s="31">
        <f t="shared" si="15"/>
        <v>0.2890232653479553</v>
      </c>
      <c r="R53" s="31">
        <f t="shared" si="15"/>
        <v>0.13212063188128292</v>
      </c>
      <c r="S53" s="68">
        <f t="shared" si="15"/>
        <v>0.19088044413673508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50420</v>
      </c>
      <c r="E54" s="46">
        <v>45297</v>
      </c>
      <c r="F54" s="46">
        <v>49279</v>
      </c>
      <c r="G54" s="70">
        <f>G13+G23+G25+G30+G34+G44+G38+G21+G46+G48+G49+G9+G53+G42</f>
        <v>48332</v>
      </c>
      <c r="H54" s="46">
        <v>53537</v>
      </c>
      <c r="I54" s="46">
        <v>48785</v>
      </c>
      <c r="J54" s="46">
        <v>52225</v>
      </c>
      <c r="K54" s="70">
        <f t="shared" ref="K54:S54" si="16">K13+K23+K25+K30+K34+K44+K38+K21+K46+K48+K49+K9+K53+K42</f>
        <v>51515.666666666672</v>
      </c>
      <c r="L54" s="71">
        <f t="shared" si="16"/>
        <v>100</v>
      </c>
      <c r="M54" s="71">
        <f t="shared" si="16"/>
        <v>99.999999999999986</v>
      </c>
      <c r="N54" s="71">
        <f t="shared" si="16"/>
        <v>100.00000000000001</v>
      </c>
      <c r="O54" s="72">
        <f t="shared" si="16"/>
        <v>100.00000000000003</v>
      </c>
      <c r="P54" s="71">
        <f t="shared" si="16"/>
        <v>99.999999999999986</v>
      </c>
      <c r="Q54" s="71">
        <f t="shared" si="16"/>
        <v>99.999999999999986</v>
      </c>
      <c r="R54" s="71">
        <f t="shared" si="16"/>
        <v>100</v>
      </c>
      <c r="S54" s="72">
        <f t="shared" si="16"/>
        <v>100.00000000000001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15">
        <v>19066</v>
      </c>
      <c r="E9" s="15">
        <v>16404</v>
      </c>
      <c r="F9" s="15">
        <v>18679</v>
      </c>
      <c r="G9" s="16">
        <f>(+D9+E9+F9)/3</f>
        <v>18049.666666666668</v>
      </c>
      <c r="H9" s="17">
        <v>19066</v>
      </c>
      <c r="I9" s="17">
        <v>16404</v>
      </c>
      <c r="J9" s="17">
        <v>18679</v>
      </c>
      <c r="K9" s="16">
        <f>(+H9+I9+J9)/3</f>
        <v>18049.666666666668</v>
      </c>
      <c r="L9" s="18">
        <f t="shared" ref="L9:S12" si="0">(+D9/D$54)*100</f>
        <v>63.302234469935925</v>
      </c>
      <c r="M9" s="18">
        <f t="shared" si="0"/>
        <v>63.878504672897193</v>
      </c>
      <c r="N9" s="18">
        <f t="shared" si="0"/>
        <v>64.434785608334195</v>
      </c>
      <c r="O9" s="19">
        <f t="shared" si="0"/>
        <v>63.863990187290653</v>
      </c>
      <c r="P9" s="18">
        <f t="shared" si="0"/>
        <v>59.009594552770039</v>
      </c>
      <c r="Q9" s="18">
        <f t="shared" si="0"/>
        <v>59.936424421791081</v>
      </c>
      <c r="R9" s="18">
        <f t="shared" si="0"/>
        <v>61.781438116028312</v>
      </c>
      <c r="S9" s="19">
        <f t="shared" si="0"/>
        <v>60.223771868361631</v>
      </c>
      <c r="T9" s="51"/>
    </row>
    <row r="10" spans="1:20" ht="24" customHeight="1" x14ac:dyDescent="0.35">
      <c r="A10" s="13"/>
      <c r="B10" s="13"/>
      <c r="C10" s="20" t="s">
        <v>6</v>
      </c>
      <c r="D10" s="15">
        <v>10403</v>
      </c>
      <c r="E10" s="15">
        <v>9431</v>
      </c>
      <c r="F10" s="15">
        <v>10614</v>
      </c>
      <c r="G10" s="21">
        <f>(+D10+E10+F10)/3</f>
        <v>10149.333333333334</v>
      </c>
      <c r="H10" s="17">
        <v>10403</v>
      </c>
      <c r="I10" s="17">
        <v>9431</v>
      </c>
      <c r="J10" s="17">
        <v>10614</v>
      </c>
      <c r="K10" s="21">
        <f>(+H10+I10+J10)/3</f>
        <v>10149.333333333334</v>
      </c>
      <c r="L10" s="18">
        <f t="shared" si="0"/>
        <v>34.539659351240083</v>
      </c>
      <c r="M10" s="18">
        <f t="shared" si="0"/>
        <v>36.725077881619939</v>
      </c>
      <c r="N10" s="18">
        <f t="shared" si="0"/>
        <v>36.613888026492809</v>
      </c>
      <c r="O10" s="22">
        <f t="shared" si="0"/>
        <v>35.910742086144268</v>
      </c>
      <c r="P10" s="18">
        <f t="shared" si="0"/>
        <v>32.197462086041476</v>
      </c>
      <c r="Q10" s="18">
        <f t="shared" si="0"/>
        <v>34.458694143008515</v>
      </c>
      <c r="R10" s="18">
        <f t="shared" si="0"/>
        <v>35.10617185949593</v>
      </c>
      <c r="S10" s="22">
        <f t="shared" si="0"/>
        <v>33.86384616240143</v>
      </c>
    </row>
    <row r="11" spans="1:20" ht="24" customHeight="1" x14ac:dyDescent="0.35">
      <c r="A11" s="13"/>
      <c r="B11" s="13"/>
      <c r="C11" s="20" t="s">
        <v>7</v>
      </c>
      <c r="D11" s="15">
        <v>5080</v>
      </c>
      <c r="E11" s="15">
        <v>3927</v>
      </c>
      <c r="F11" s="15">
        <v>4673</v>
      </c>
      <c r="G11" s="21">
        <f>(+D11+E11+F11)/3</f>
        <v>4560</v>
      </c>
      <c r="H11" s="17">
        <v>5080</v>
      </c>
      <c r="I11" s="17">
        <v>3927</v>
      </c>
      <c r="J11" s="17">
        <v>4673</v>
      </c>
      <c r="K11" s="21">
        <f>(+H11+I11+J11)/3</f>
        <v>4560</v>
      </c>
      <c r="L11" s="18">
        <f t="shared" si="0"/>
        <v>16.866429828347552</v>
      </c>
      <c r="M11" s="18">
        <f t="shared" si="0"/>
        <v>15.292056074766355</v>
      </c>
      <c r="N11" s="18">
        <f t="shared" si="0"/>
        <v>16.119907551140088</v>
      </c>
      <c r="O11" s="22">
        <f t="shared" si="0"/>
        <v>16.134358635655989</v>
      </c>
      <c r="P11" s="18">
        <f t="shared" si="0"/>
        <v>15.72268647477561</v>
      </c>
      <c r="Q11" s="18">
        <f t="shared" si="0"/>
        <v>14.348350323358543</v>
      </c>
      <c r="R11" s="18">
        <f t="shared" si="0"/>
        <v>15.456109016339219</v>
      </c>
      <c r="S11" s="22">
        <f t="shared" si="0"/>
        <v>15.214707550632275</v>
      </c>
    </row>
    <row r="12" spans="1:20" ht="24" customHeight="1" x14ac:dyDescent="0.35">
      <c r="A12" s="13"/>
      <c r="B12" s="13"/>
      <c r="C12" s="20" t="s">
        <v>8</v>
      </c>
      <c r="D12" s="15">
        <v>3583</v>
      </c>
      <c r="E12" s="15">
        <v>3046</v>
      </c>
      <c r="F12" s="15">
        <v>3392</v>
      </c>
      <c r="G12" s="21">
        <f>(+D12+E12+F12)/3</f>
        <v>3340.3333333333335</v>
      </c>
      <c r="H12" s="17">
        <v>3583</v>
      </c>
      <c r="I12" s="17">
        <v>3046</v>
      </c>
      <c r="J12" s="17">
        <v>3392</v>
      </c>
      <c r="K12" s="21">
        <f>(+H12+I12+J12)/3</f>
        <v>3340.3333333333335</v>
      </c>
      <c r="L12" s="18">
        <f t="shared" si="0"/>
        <v>11.896145290348285</v>
      </c>
      <c r="M12" s="18">
        <f t="shared" si="0"/>
        <v>11.861370716510903</v>
      </c>
      <c r="N12" s="18">
        <f t="shared" si="0"/>
        <v>11.7009900307013</v>
      </c>
      <c r="O12" s="22">
        <f t="shared" si="0"/>
        <v>11.818889465490399</v>
      </c>
      <c r="P12" s="18">
        <f t="shared" si="0"/>
        <v>11.089445991952955</v>
      </c>
      <c r="Q12" s="18">
        <f t="shared" si="0"/>
        <v>11.129379955424019</v>
      </c>
      <c r="R12" s="18">
        <f t="shared" si="0"/>
        <v>11.219157240193161</v>
      </c>
      <c r="S12" s="22">
        <f t="shared" si="0"/>
        <v>11.145218155327926</v>
      </c>
    </row>
    <row r="13" spans="1:20" ht="24" customHeight="1" x14ac:dyDescent="0.35">
      <c r="A13" s="23"/>
      <c r="B13" s="23"/>
      <c r="C13" s="24" t="s">
        <v>9</v>
      </c>
      <c r="D13" s="15"/>
      <c r="E13" s="15"/>
      <c r="F13" s="1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20" ht="24" customHeight="1" x14ac:dyDescent="0.35">
      <c r="A14" s="23"/>
      <c r="B14" s="23"/>
      <c r="C14" s="24" t="s">
        <v>10</v>
      </c>
      <c r="D14" s="15">
        <v>3355</v>
      </c>
      <c r="E14" s="15">
        <v>2789</v>
      </c>
      <c r="F14" s="15">
        <v>3201</v>
      </c>
      <c r="G14" s="21">
        <f t="shared" ref="G14:G19" si="1">(+D14+E14+F14)/3</f>
        <v>3115</v>
      </c>
      <c r="H14" s="25">
        <v>3355</v>
      </c>
      <c r="I14" s="25">
        <v>2789</v>
      </c>
      <c r="J14" s="25">
        <v>3201</v>
      </c>
      <c r="K14" s="21">
        <f t="shared" ref="K14:K19" si="2">(+H14+I14+J14)/3</f>
        <v>3115</v>
      </c>
      <c r="L14" s="26">
        <f t="shared" ref="L14:S19" si="3">(+D14/D$54)*100</f>
        <v>11.139148046083868</v>
      </c>
      <c r="M14" s="26">
        <f t="shared" si="3"/>
        <v>10.860591900311526</v>
      </c>
      <c r="N14" s="26">
        <f t="shared" si="3"/>
        <v>11.042119424609334</v>
      </c>
      <c r="O14" s="22">
        <f t="shared" si="3"/>
        <v>11.021606831155353</v>
      </c>
      <c r="P14" s="26">
        <f t="shared" si="3"/>
        <v>10.38378211080161</v>
      </c>
      <c r="Q14" s="26">
        <f t="shared" si="3"/>
        <v>10.19036135774051</v>
      </c>
      <c r="R14" s="26">
        <f t="shared" si="3"/>
        <v>10.587418138519547</v>
      </c>
      <c r="S14" s="22">
        <f t="shared" si="3"/>
        <v>10.393380267592004</v>
      </c>
    </row>
    <row r="15" spans="1:20" ht="24" customHeight="1" x14ac:dyDescent="0.35">
      <c r="A15" s="13"/>
      <c r="B15" s="13"/>
      <c r="C15" s="20" t="s">
        <v>11</v>
      </c>
      <c r="D15" s="15">
        <v>55</v>
      </c>
      <c r="E15" s="15">
        <v>82</v>
      </c>
      <c r="F15" s="15">
        <v>51</v>
      </c>
      <c r="G15" s="21">
        <f t="shared" si="1"/>
        <v>62.666666666666664</v>
      </c>
      <c r="H15" s="17">
        <v>55</v>
      </c>
      <c r="I15" s="17">
        <v>82</v>
      </c>
      <c r="J15" s="17">
        <v>51</v>
      </c>
      <c r="K15" s="21">
        <f t="shared" si="2"/>
        <v>62.666666666666664</v>
      </c>
      <c r="L15" s="18">
        <f t="shared" si="3"/>
        <v>0.1826089843620306</v>
      </c>
      <c r="M15" s="18">
        <f t="shared" si="3"/>
        <v>0.31931464174454827</v>
      </c>
      <c r="N15" s="18">
        <f t="shared" si="3"/>
        <v>0.17592880057953017</v>
      </c>
      <c r="O15" s="22">
        <f t="shared" si="3"/>
        <v>0.22172949002217296</v>
      </c>
      <c r="P15" s="18">
        <f t="shared" si="3"/>
        <v>0.17022593624264934</v>
      </c>
      <c r="Q15" s="18">
        <f t="shared" si="3"/>
        <v>0.29960904673170374</v>
      </c>
      <c r="R15" s="18">
        <f t="shared" si="3"/>
        <v>0.16868426275054574</v>
      </c>
      <c r="S15" s="22">
        <f t="shared" si="3"/>
        <v>0.20909101019874762</v>
      </c>
    </row>
    <row r="16" spans="1:20" ht="24" customHeight="1" x14ac:dyDescent="0.35">
      <c r="A16" s="27" t="s">
        <v>12</v>
      </c>
      <c r="B16" s="27"/>
      <c r="C16" s="28" t="s">
        <v>72</v>
      </c>
      <c r="D16" s="29">
        <v>4820</v>
      </c>
      <c r="E16" s="29">
        <v>3910</v>
      </c>
      <c r="F16" s="29">
        <v>4313</v>
      </c>
      <c r="G16" s="16">
        <f t="shared" si="1"/>
        <v>4347.666666666667</v>
      </c>
      <c r="H16" s="30">
        <v>4825</v>
      </c>
      <c r="I16" s="30">
        <v>3946</v>
      </c>
      <c r="J16" s="30">
        <v>4313</v>
      </c>
      <c r="K16" s="16">
        <f t="shared" si="2"/>
        <v>4361.333333333333</v>
      </c>
      <c r="L16" s="31">
        <f t="shared" si="3"/>
        <v>16.003187356817953</v>
      </c>
      <c r="M16" s="31">
        <f t="shared" si="3"/>
        <v>15.225856697819315</v>
      </c>
      <c r="N16" s="31">
        <f t="shared" si="3"/>
        <v>14.878057194108111</v>
      </c>
      <c r="O16" s="19">
        <f t="shared" si="3"/>
        <v>15.383073076378734</v>
      </c>
      <c r="P16" s="31">
        <f t="shared" si="3"/>
        <v>14.933457134014235</v>
      </c>
      <c r="Q16" s="31">
        <f t="shared" si="3"/>
        <v>14.417771931747597</v>
      </c>
      <c r="R16" s="31">
        <f t="shared" si="3"/>
        <v>14.265396573394193</v>
      </c>
      <c r="S16" s="19">
        <f t="shared" si="3"/>
        <v>14.551844560853267</v>
      </c>
      <c r="T16" s="51"/>
    </row>
    <row r="17" spans="1:20" ht="24" customHeight="1" x14ac:dyDescent="0.35">
      <c r="A17" s="27"/>
      <c r="B17" s="27"/>
      <c r="C17" s="32" t="s">
        <v>73</v>
      </c>
      <c r="D17" s="29">
        <v>4692</v>
      </c>
      <c r="E17" s="29">
        <v>3821</v>
      </c>
      <c r="F17" s="29">
        <v>4147</v>
      </c>
      <c r="G17" s="21">
        <f t="shared" si="1"/>
        <v>4220</v>
      </c>
      <c r="H17" s="30">
        <v>4692</v>
      </c>
      <c r="I17" s="30">
        <v>3821</v>
      </c>
      <c r="J17" s="30">
        <v>4147</v>
      </c>
      <c r="K17" s="21">
        <f t="shared" si="2"/>
        <v>4220</v>
      </c>
      <c r="L17" s="31">
        <f t="shared" si="3"/>
        <v>15.578206447757228</v>
      </c>
      <c r="M17" s="31">
        <f t="shared" si="3"/>
        <v>14.879283489096572</v>
      </c>
      <c r="N17" s="31">
        <f t="shared" si="3"/>
        <v>14.305426196143364</v>
      </c>
      <c r="O17" s="22">
        <f t="shared" si="3"/>
        <v>14.931358211067602</v>
      </c>
      <c r="P17" s="31">
        <f t="shared" si="3"/>
        <v>14.521819870009283</v>
      </c>
      <c r="Q17" s="31">
        <f t="shared" si="3"/>
        <v>13.961050823924879</v>
      </c>
      <c r="R17" s="31">
        <f t="shared" si="3"/>
        <v>13.716345835813984</v>
      </c>
      <c r="S17" s="22">
        <f t="shared" si="3"/>
        <v>14.080277601681622</v>
      </c>
    </row>
    <row r="18" spans="1:20" ht="24" customHeight="1" x14ac:dyDescent="0.35">
      <c r="A18" s="27"/>
      <c r="B18" s="27"/>
      <c r="C18" s="32" t="s">
        <v>74</v>
      </c>
      <c r="D18" s="29">
        <v>26</v>
      </c>
      <c r="E18" s="29">
        <v>22</v>
      </c>
      <c r="F18" s="29">
        <v>23</v>
      </c>
      <c r="G18" s="21">
        <f t="shared" si="1"/>
        <v>23.666666666666668</v>
      </c>
      <c r="H18" s="30">
        <v>23</v>
      </c>
      <c r="I18" s="30">
        <v>19</v>
      </c>
      <c r="J18" s="30">
        <v>20</v>
      </c>
      <c r="K18" s="21">
        <f t="shared" si="2"/>
        <v>20.666666666666668</v>
      </c>
      <c r="L18" s="31">
        <f t="shared" si="3"/>
        <v>8.6324247152959929E-2</v>
      </c>
      <c r="M18" s="31">
        <f t="shared" si="3"/>
        <v>8.566978193146417E-2</v>
      </c>
      <c r="N18" s="31">
        <f t="shared" si="3"/>
        <v>7.9340439477043015E-2</v>
      </c>
      <c r="O18" s="22">
        <f t="shared" si="3"/>
        <v>8.3738264848799357E-2</v>
      </c>
      <c r="P18" s="31">
        <f t="shared" si="3"/>
        <v>7.1185391519653363E-2</v>
      </c>
      <c r="Q18" s="31">
        <f t="shared" si="3"/>
        <v>6.9421608389053313E-2</v>
      </c>
      <c r="R18" s="31">
        <f t="shared" si="3"/>
        <v>6.6150691274723825E-2</v>
      </c>
      <c r="S18" s="22">
        <f t="shared" si="3"/>
        <v>6.8955545916608282E-2</v>
      </c>
    </row>
    <row r="19" spans="1:20" ht="24" customHeight="1" x14ac:dyDescent="0.35">
      <c r="A19" s="27"/>
      <c r="B19" s="27"/>
      <c r="C19" s="32" t="s">
        <v>75</v>
      </c>
      <c r="D19" s="29">
        <v>102</v>
      </c>
      <c r="E19" s="29">
        <v>67</v>
      </c>
      <c r="F19" s="29">
        <v>143</v>
      </c>
      <c r="G19" s="21">
        <f t="shared" si="1"/>
        <v>104</v>
      </c>
      <c r="H19" s="30">
        <v>110</v>
      </c>
      <c r="I19" s="30">
        <v>106</v>
      </c>
      <c r="J19" s="30">
        <v>146</v>
      </c>
      <c r="K19" s="21">
        <f t="shared" si="2"/>
        <v>120.66666666666667</v>
      </c>
      <c r="L19" s="31">
        <f t="shared" si="3"/>
        <v>0.33865666190776589</v>
      </c>
      <c r="M19" s="31">
        <f t="shared" si="3"/>
        <v>0.26090342679127726</v>
      </c>
      <c r="N19" s="31">
        <f t="shared" si="3"/>
        <v>0.4932905584877022</v>
      </c>
      <c r="O19" s="22">
        <f t="shared" si="3"/>
        <v>0.36797660046232961</v>
      </c>
      <c r="P19" s="31">
        <f t="shared" si="3"/>
        <v>0.34045187248529868</v>
      </c>
      <c r="Q19" s="31">
        <f t="shared" si="3"/>
        <v>0.38729949943366582</v>
      </c>
      <c r="R19" s="31">
        <f t="shared" si="3"/>
        <v>0.48290004630548394</v>
      </c>
      <c r="S19" s="22">
        <f t="shared" si="3"/>
        <v>0.40261141325503541</v>
      </c>
    </row>
    <row r="20" spans="1:20" ht="24" customHeight="1" x14ac:dyDescent="0.35">
      <c r="A20" s="23" t="s">
        <v>15</v>
      </c>
      <c r="B20" s="34"/>
      <c r="C20" s="35" t="s">
        <v>13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14</v>
      </c>
      <c r="D21" s="15">
        <v>1667</v>
      </c>
      <c r="E21" s="15">
        <v>1383</v>
      </c>
      <c r="F21" s="15">
        <v>1446</v>
      </c>
      <c r="G21" s="16">
        <f>(+D21+E21+F21)/3</f>
        <v>1498.6666666666667</v>
      </c>
      <c r="H21" s="25">
        <v>2068</v>
      </c>
      <c r="I21" s="25">
        <v>1714</v>
      </c>
      <c r="J21" s="25">
        <v>1791</v>
      </c>
      <c r="K21" s="16">
        <f>(+H21+I21+J21)/3</f>
        <v>1857.6666666666667</v>
      </c>
      <c r="L21" s="26">
        <f t="shared" ref="L21:S24" si="4">(+D21/D$54)*100</f>
        <v>5.5347123078455462</v>
      </c>
      <c r="M21" s="26">
        <f t="shared" si="4"/>
        <v>5.3855140186915884</v>
      </c>
      <c r="N21" s="26">
        <f t="shared" si="4"/>
        <v>4.9880989340784438</v>
      </c>
      <c r="O21" s="19">
        <f t="shared" si="4"/>
        <v>5.3026371656366473</v>
      </c>
      <c r="P21" s="26">
        <f t="shared" si="4"/>
        <v>6.4004952027236151</v>
      </c>
      <c r="Q21" s="26">
        <f t="shared" si="4"/>
        <v>6.2625598304651255</v>
      </c>
      <c r="R21" s="26">
        <f t="shared" si="4"/>
        <v>5.9237944036515184</v>
      </c>
      <c r="S21" s="19">
        <f t="shared" si="4"/>
        <v>6.1982138289235138</v>
      </c>
      <c r="T21" s="51"/>
    </row>
    <row r="22" spans="1:20" ht="24" customHeight="1" x14ac:dyDescent="0.35">
      <c r="A22" s="23"/>
      <c r="B22" s="36"/>
      <c r="C22" s="24" t="s">
        <v>53</v>
      </c>
      <c r="D22" s="15">
        <v>477</v>
      </c>
      <c r="E22" s="15">
        <v>412</v>
      </c>
      <c r="F22" s="15">
        <v>416</v>
      </c>
      <c r="G22" s="21">
        <f>(+D22+E22+F22)/3</f>
        <v>435</v>
      </c>
      <c r="H22" s="25">
        <v>766</v>
      </c>
      <c r="I22" s="25">
        <v>617</v>
      </c>
      <c r="J22" s="25">
        <v>678</v>
      </c>
      <c r="K22" s="21">
        <f>(+H22+I22+J22)/3</f>
        <v>687</v>
      </c>
      <c r="L22" s="26">
        <f t="shared" si="4"/>
        <v>1.5837179189216108</v>
      </c>
      <c r="M22" s="26">
        <f t="shared" si="4"/>
        <v>1.604361370716511</v>
      </c>
      <c r="N22" s="26">
        <f t="shared" si="4"/>
        <v>1.4350270792369519</v>
      </c>
      <c r="O22" s="22">
        <f t="shared" si="4"/>
        <v>1.5391328961645516</v>
      </c>
      <c r="P22" s="26">
        <f t="shared" si="4"/>
        <v>2.370783039306716</v>
      </c>
      <c r="Q22" s="26">
        <f t="shared" si="4"/>
        <v>2.2543753882129418</v>
      </c>
      <c r="R22" s="26">
        <f t="shared" si="4"/>
        <v>2.2425084342131378</v>
      </c>
      <c r="S22" s="22">
        <f t="shared" si="4"/>
        <v>2.2922158086149942</v>
      </c>
    </row>
    <row r="23" spans="1:20" ht="24" customHeight="1" x14ac:dyDescent="0.35">
      <c r="A23" s="23"/>
      <c r="B23" s="36"/>
      <c r="C23" s="24" t="s">
        <v>54</v>
      </c>
      <c r="D23" s="15">
        <v>619</v>
      </c>
      <c r="E23" s="15">
        <v>505</v>
      </c>
      <c r="F23" s="15">
        <v>558</v>
      </c>
      <c r="G23" s="21">
        <f>(+D23+E23+F23)/3</f>
        <v>560.66666666666663</v>
      </c>
      <c r="H23" s="25">
        <v>632</v>
      </c>
      <c r="I23" s="25">
        <v>535</v>
      </c>
      <c r="J23" s="25">
        <v>547</v>
      </c>
      <c r="K23" s="21">
        <f>(+H23+I23+J23)/3</f>
        <v>571.33333333333337</v>
      </c>
      <c r="L23" s="26">
        <f t="shared" si="4"/>
        <v>2.0551811149108539</v>
      </c>
      <c r="M23" s="26">
        <f t="shared" si="4"/>
        <v>1.9665109034267911</v>
      </c>
      <c r="N23" s="26">
        <f t="shared" si="4"/>
        <v>1.9248680533995655</v>
      </c>
      <c r="O23" s="22">
        <f t="shared" si="4"/>
        <v>1.9837712883898664</v>
      </c>
      <c r="P23" s="26">
        <f t="shared" si="4"/>
        <v>1.9560507582791704</v>
      </c>
      <c r="Q23" s="26">
        <f t="shared" si="4"/>
        <v>1.954766341481238</v>
      </c>
      <c r="R23" s="26">
        <f t="shared" si="4"/>
        <v>1.8092214063636967</v>
      </c>
      <c r="S23" s="22">
        <f t="shared" si="4"/>
        <v>1.9062871887268802</v>
      </c>
    </row>
    <row r="24" spans="1:20" ht="24" customHeight="1" x14ac:dyDescent="0.35">
      <c r="A24" s="23"/>
      <c r="B24" s="36"/>
      <c r="C24" s="24" t="s">
        <v>55</v>
      </c>
      <c r="D24" s="15">
        <v>571</v>
      </c>
      <c r="E24" s="15">
        <v>466</v>
      </c>
      <c r="F24" s="15">
        <v>472</v>
      </c>
      <c r="G24" s="21">
        <f>(+D24+E24+F24)/3</f>
        <v>503</v>
      </c>
      <c r="H24" s="25">
        <v>670</v>
      </c>
      <c r="I24" s="25">
        <v>562</v>
      </c>
      <c r="J24" s="25">
        <v>566</v>
      </c>
      <c r="K24" s="21">
        <f>(+H24+I24+J24)/3</f>
        <v>599.33333333333337</v>
      </c>
      <c r="L24" s="26">
        <f t="shared" si="4"/>
        <v>1.8958132740130813</v>
      </c>
      <c r="M24" s="26">
        <f t="shared" si="4"/>
        <v>1.8146417445482868</v>
      </c>
      <c r="N24" s="26">
        <f t="shared" si="4"/>
        <v>1.6282038014419262</v>
      </c>
      <c r="O24" s="22">
        <f t="shared" si="4"/>
        <v>1.7797329810822284</v>
      </c>
      <c r="P24" s="26">
        <f t="shared" si="4"/>
        <v>2.0736614051377282</v>
      </c>
      <c r="Q24" s="26">
        <f t="shared" si="4"/>
        <v>2.0534181007709451</v>
      </c>
      <c r="R24" s="26">
        <f t="shared" si="4"/>
        <v>1.8720645630746842</v>
      </c>
      <c r="S24" s="22">
        <f t="shared" si="4"/>
        <v>1.9997108315816401</v>
      </c>
    </row>
    <row r="25" spans="1:20" ht="24" customHeight="1" x14ac:dyDescent="0.35">
      <c r="A25" s="27" t="s">
        <v>20</v>
      </c>
      <c r="B25" s="37"/>
      <c r="C25" s="28" t="s">
        <v>39</v>
      </c>
      <c r="D25" s="29"/>
      <c r="E25" s="29"/>
      <c r="F25" s="29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20" ht="24" customHeight="1" x14ac:dyDescent="0.35">
      <c r="A26" s="27"/>
      <c r="B26" s="27"/>
      <c r="C26" s="28" t="s">
        <v>40</v>
      </c>
      <c r="D26" s="29">
        <v>299</v>
      </c>
      <c r="E26" s="29">
        <v>275</v>
      </c>
      <c r="F26" s="29">
        <v>306</v>
      </c>
      <c r="G26" s="16">
        <f>(+D26+E26+F26)/3</f>
        <v>293.33333333333331</v>
      </c>
      <c r="H26" s="30">
        <v>297</v>
      </c>
      <c r="I26" s="30">
        <v>287</v>
      </c>
      <c r="J26" s="30">
        <v>294</v>
      </c>
      <c r="K26" s="16">
        <f>(+H26+I26+J26)/3</f>
        <v>292.66666666666669</v>
      </c>
      <c r="L26" s="31">
        <f t="shared" ref="L26:S26" si="5">(+D26/D$54)*100</f>
        <v>0.99272884225903912</v>
      </c>
      <c r="M26" s="31">
        <f t="shared" si="5"/>
        <v>1.0708722741433021</v>
      </c>
      <c r="N26" s="31">
        <f t="shared" si="5"/>
        <v>1.055572803477181</v>
      </c>
      <c r="O26" s="19">
        <f t="shared" si="5"/>
        <v>1.0378827192527242</v>
      </c>
      <c r="P26" s="31">
        <f t="shared" si="5"/>
        <v>0.91922005571030641</v>
      </c>
      <c r="Q26" s="31">
        <f t="shared" si="5"/>
        <v>1.0486316635609632</v>
      </c>
      <c r="R26" s="31">
        <f t="shared" si="5"/>
        <v>0.97241516173844011</v>
      </c>
      <c r="S26" s="19">
        <f t="shared" si="5"/>
        <v>0.97649950507713001</v>
      </c>
      <c r="T26" s="51"/>
    </row>
    <row r="27" spans="1:20" ht="24" customHeight="1" x14ac:dyDescent="0.35">
      <c r="A27" s="23" t="s">
        <v>25</v>
      </c>
      <c r="B27" s="34"/>
      <c r="C27" s="35" t="s">
        <v>52</v>
      </c>
      <c r="D27" s="15"/>
      <c r="E27" s="15"/>
      <c r="F27" s="15"/>
      <c r="G27" s="21"/>
      <c r="H27" s="25"/>
      <c r="I27" s="25"/>
      <c r="J27" s="25"/>
      <c r="K27" s="21"/>
      <c r="L27" s="26"/>
      <c r="M27" s="26"/>
      <c r="N27" s="26"/>
      <c r="O27" s="22"/>
      <c r="P27" s="26"/>
      <c r="Q27" s="26"/>
      <c r="R27" s="26"/>
      <c r="S27" s="22"/>
    </row>
    <row r="28" spans="1:20" ht="24" customHeight="1" x14ac:dyDescent="0.35">
      <c r="A28" s="23"/>
      <c r="B28" s="23"/>
      <c r="C28" s="35" t="s">
        <v>29</v>
      </c>
      <c r="D28" s="15">
        <v>1003</v>
      </c>
      <c r="E28" s="15">
        <v>836</v>
      </c>
      <c r="F28" s="15">
        <v>842</v>
      </c>
      <c r="G28" s="16">
        <f>(+D28+E28+F28)/3</f>
        <v>893.66666666666663</v>
      </c>
      <c r="H28" s="25">
        <v>1123</v>
      </c>
      <c r="I28" s="25">
        <v>864</v>
      </c>
      <c r="J28" s="25">
        <v>884</v>
      </c>
      <c r="K28" s="16">
        <f>(+H28+I28+J28)/3</f>
        <v>957</v>
      </c>
      <c r="L28" s="26">
        <f t="shared" ref="L28:S28" si="6">(+D28/D$54)*100</f>
        <v>3.3301238420930308</v>
      </c>
      <c r="M28" s="26">
        <f t="shared" si="6"/>
        <v>3.2554517133956384</v>
      </c>
      <c r="N28" s="26">
        <f t="shared" si="6"/>
        <v>2.9045500017247918</v>
      </c>
      <c r="O28" s="19">
        <f t="shared" si="6"/>
        <v>3.162004057177902</v>
      </c>
      <c r="P28" s="26">
        <f t="shared" si="6"/>
        <v>3.4757041163726403</v>
      </c>
      <c r="Q28" s="26">
        <f t="shared" si="6"/>
        <v>3.1568562972706347</v>
      </c>
      <c r="R28" s="26">
        <f t="shared" si="6"/>
        <v>2.9238605543427929</v>
      </c>
      <c r="S28" s="22">
        <f t="shared" si="6"/>
        <v>3.1930866504287474</v>
      </c>
      <c r="T28" s="51"/>
    </row>
    <row r="29" spans="1:20" ht="24" customHeight="1" x14ac:dyDescent="0.35">
      <c r="A29" s="27" t="s">
        <v>28</v>
      </c>
      <c r="B29" s="33"/>
      <c r="C29" s="28" t="s">
        <v>21</v>
      </c>
      <c r="D29" s="29"/>
      <c r="E29" s="29"/>
      <c r="F29" s="29"/>
      <c r="G29" s="21"/>
      <c r="H29" s="30"/>
      <c r="I29" s="30"/>
      <c r="J29" s="30"/>
      <c r="K29" s="21"/>
      <c r="L29" s="31"/>
      <c r="M29" s="31"/>
      <c r="N29" s="31"/>
      <c r="O29" s="22"/>
      <c r="P29" s="31"/>
      <c r="Q29" s="31"/>
      <c r="R29" s="31"/>
      <c r="S29" s="22"/>
    </row>
    <row r="30" spans="1:20" ht="24" customHeight="1" x14ac:dyDescent="0.35">
      <c r="A30" s="27"/>
      <c r="B30" s="33"/>
      <c r="C30" s="28" t="s">
        <v>22</v>
      </c>
      <c r="D30" s="29">
        <v>2640</v>
      </c>
      <c r="E30" s="29">
        <v>2316</v>
      </c>
      <c r="F30" s="29">
        <v>2829</v>
      </c>
      <c r="G30" s="16">
        <f>(+D30+E30+F30)/3</f>
        <v>2595</v>
      </c>
      <c r="H30" s="30">
        <v>4405</v>
      </c>
      <c r="I30" s="30">
        <v>3708</v>
      </c>
      <c r="J30" s="30">
        <v>3856</v>
      </c>
      <c r="K30" s="16">
        <f>(+H30+I30+J30)/3</f>
        <v>3989.6666666666665</v>
      </c>
      <c r="L30" s="31">
        <f t="shared" ref="L30:S32" si="7">(+D30/D$54)*100</f>
        <v>8.7652312493774698</v>
      </c>
      <c r="M30" s="31">
        <f t="shared" si="7"/>
        <v>9.0186915887850461</v>
      </c>
      <c r="N30" s="31">
        <f t="shared" si="7"/>
        <v>9.7588740556762907</v>
      </c>
      <c r="O30" s="19">
        <f t="shared" si="7"/>
        <v>9.1817238288437029</v>
      </c>
      <c r="P30" s="31">
        <f t="shared" si="7"/>
        <v>13.633549984524915</v>
      </c>
      <c r="Q30" s="31">
        <f t="shared" si="7"/>
        <v>13.548174942453139</v>
      </c>
      <c r="R30" s="31">
        <f t="shared" si="7"/>
        <v>12.753853277766753</v>
      </c>
      <c r="S30" s="19">
        <f t="shared" si="7"/>
        <v>13.31175692057878</v>
      </c>
      <c r="T30" s="51"/>
    </row>
    <row r="31" spans="1:20" ht="24" customHeight="1" x14ac:dyDescent="0.35">
      <c r="A31" s="27"/>
      <c r="B31" s="33"/>
      <c r="C31" s="32" t="s">
        <v>23</v>
      </c>
      <c r="D31" s="29">
        <v>2624</v>
      </c>
      <c r="E31" s="29">
        <v>2311</v>
      </c>
      <c r="F31" s="29">
        <v>2822</v>
      </c>
      <c r="G31" s="21">
        <f>(+D31+E31+F31)/3</f>
        <v>2585.6666666666665</v>
      </c>
      <c r="H31" s="30">
        <v>4403</v>
      </c>
      <c r="I31" s="30">
        <v>3692</v>
      </c>
      <c r="J31" s="30">
        <v>3804</v>
      </c>
      <c r="K31" s="21">
        <f>(+H31+I31+J31)/3</f>
        <v>3966.3333333333335</v>
      </c>
      <c r="L31" s="31">
        <f t="shared" si="7"/>
        <v>8.7121086357448796</v>
      </c>
      <c r="M31" s="31">
        <f t="shared" si="7"/>
        <v>8.9992211838006231</v>
      </c>
      <c r="N31" s="31">
        <f t="shared" si="7"/>
        <v>9.7347269654006698</v>
      </c>
      <c r="O31" s="22">
        <f t="shared" si="7"/>
        <v>9.1487002877765722</v>
      </c>
      <c r="P31" s="31">
        <f t="shared" si="7"/>
        <v>13.627359950479729</v>
      </c>
      <c r="Q31" s="31">
        <f t="shared" si="7"/>
        <v>13.489714640651831</v>
      </c>
      <c r="R31" s="31">
        <f t="shared" si="7"/>
        <v>12.581861480452472</v>
      </c>
      <c r="S31" s="22">
        <f t="shared" si="7"/>
        <v>13.23390388486648</v>
      </c>
    </row>
    <row r="32" spans="1:20" ht="24" customHeight="1" x14ac:dyDescent="0.35">
      <c r="A32" s="27"/>
      <c r="B32" s="33"/>
      <c r="C32" s="32" t="s">
        <v>24</v>
      </c>
      <c r="D32" s="29">
        <v>16</v>
      </c>
      <c r="E32" s="29">
        <v>5</v>
      </c>
      <c r="F32" s="29">
        <v>7</v>
      </c>
      <c r="G32" s="21">
        <f>(+D32+E32+F32)/3</f>
        <v>9.3333333333333339</v>
      </c>
      <c r="H32" s="30">
        <v>2</v>
      </c>
      <c r="I32" s="30">
        <v>16</v>
      </c>
      <c r="J32" s="30">
        <v>52</v>
      </c>
      <c r="K32" s="21">
        <f>(+H32+I32+J32)/3</f>
        <v>23.333333333333332</v>
      </c>
      <c r="L32" s="31">
        <f t="shared" si="7"/>
        <v>5.3122613632590729E-2</v>
      </c>
      <c r="M32" s="31">
        <f t="shared" si="7"/>
        <v>1.9470404984423675E-2</v>
      </c>
      <c r="N32" s="31">
        <f t="shared" si="7"/>
        <v>2.4147090275621789E-2</v>
      </c>
      <c r="O32" s="22">
        <f t="shared" si="7"/>
        <v>3.3023541067132137E-2</v>
      </c>
      <c r="P32" s="31">
        <f t="shared" si="7"/>
        <v>6.1900340451872494E-3</v>
      </c>
      <c r="Q32" s="31">
        <f t="shared" si="7"/>
        <v>5.8460301801308047E-2</v>
      </c>
      <c r="R32" s="31">
        <f t="shared" si="7"/>
        <v>0.17199179731428194</v>
      </c>
      <c r="S32" s="22">
        <f t="shared" si="7"/>
        <v>7.7853035712299665E-2</v>
      </c>
    </row>
    <row r="33" spans="1:20" ht="24" customHeight="1" x14ac:dyDescent="0.35">
      <c r="A33" s="23" t="s">
        <v>30</v>
      </c>
      <c r="B33" s="23"/>
      <c r="C33" s="35" t="s">
        <v>16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26</v>
      </c>
      <c r="D34" s="15">
        <v>193</v>
      </c>
      <c r="E34" s="15">
        <v>256</v>
      </c>
      <c r="F34" s="15">
        <v>134</v>
      </c>
      <c r="G34" s="16">
        <f>(+D34+E34+F34)/3</f>
        <v>194.33333333333334</v>
      </c>
      <c r="H34" s="25">
        <v>187</v>
      </c>
      <c r="I34" s="25">
        <v>226</v>
      </c>
      <c r="J34" s="25">
        <v>165</v>
      </c>
      <c r="K34" s="16">
        <f>(+H34+I34+J34)/3</f>
        <v>192.66666666666666</v>
      </c>
      <c r="L34" s="26">
        <f t="shared" ref="L34:S36" si="8">(+D34/D$54)*100</f>
        <v>0.64079152694312558</v>
      </c>
      <c r="M34" s="26">
        <f t="shared" si="8"/>
        <v>0.99688473520249221</v>
      </c>
      <c r="N34" s="26">
        <f t="shared" si="8"/>
        <v>0.46224429956190283</v>
      </c>
      <c r="O34" s="19">
        <f t="shared" si="8"/>
        <v>0.68759730150492993</v>
      </c>
      <c r="P34" s="26">
        <f t="shared" si="8"/>
        <v>0.57876818322500778</v>
      </c>
      <c r="Q34" s="26">
        <f t="shared" si="8"/>
        <v>0.82575176294347619</v>
      </c>
      <c r="R34" s="26">
        <f t="shared" si="8"/>
        <v>0.5457432030164715</v>
      </c>
      <c r="S34" s="19">
        <f t="shared" si="8"/>
        <v>0.6428436377387029</v>
      </c>
      <c r="T34" s="51"/>
    </row>
    <row r="35" spans="1:20" ht="24" customHeight="1" x14ac:dyDescent="0.35">
      <c r="A35" s="23"/>
      <c r="B35" s="34"/>
      <c r="C35" s="24" t="s">
        <v>27</v>
      </c>
      <c r="D35" s="15">
        <v>93</v>
      </c>
      <c r="E35" s="15">
        <v>59</v>
      </c>
      <c r="F35" s="15">
        <v>44</v>
      </c>
      <c r="G35" s="21">
        <f>(+D35+E35+F35)/3</f>
        <v>65.333333333333329</v>
      </c>
      <c r="H35" s="25">
        <v>115</v>
      </c>
      <c r="I35" s="25">
        <v>97</v>
      </c>
      <c r="J35" s="25">
        <v>75</v>
      </c>
      <c r="K35" s="21">
        <f>(+H35+I35+J35)/3</f>
        <v>95.666666666666671</v>
      </c>
      <c r="L35" s="26">
        <f t="shared" si="8"/>
        <v>0.30877519173943357</v>
      </c>
      <c r="M35" s="26">
        <f t="shared" si="8"/>
        <v>0.22975077881619937</v>
      </c>
      <c r="N35" s="26">
        <f t="shared" si="8"/>
        <v>0.15178171030390838</v>
      </c>
      <c r="O35" s="22">
        <f t="shared" si="8"/>
        <v>0.23116478746992497</v>
      </c>
      <c r="P35" s="26">
        <f t="shared" si="8"/>
        <v>0.35592695759826676</v>
      </c>
      <c r="Q35" s="26">
        <f t="shared" si="8"/>
        <v>0.35441557967043003</v>
      </c>
      <c r="R35" s="26">
        <f t="shared" si="8"/>
        <v>0.24806509228021434</v>
      </c>
      <c r="S35" s="22">
        <f t="shared" si="8"/>
        <v>0.31919744642042863</v>
      </c>
    </row>
    <row r="36" spans="1:20" ht="24" customHeight="1" x14ac:dyDescent="0.35">
      <c r="A36" s="23"/>
      <c r="B36" s="34"/>
      <c r="C36" s="24" t="s">
        <v>19</v>
      </c>
      <c r="D36" s="15">
        <v>100</v>
      </c>
      <c r="E36" s="15">
        <v>197</v>
      </c>
      <c r="F36" s="15">
        <v>90</v>
      </c>
      <c r="G36" s="21">
        <f>(+D36+E36+F36)/3</f>
        <v>129</v>
      </c>
      <c r="H36" s="25">
        <v>72</v>
      </c>
      <c r="I36" s="25">
        <v>129</v>
      </c>
      <c r="J36" s="25">
        <v>90</v>
      </c>
      <c r="K36" s="21">
        <f>(+H36+I36+J36)/3</f>
        <v>97</v>
      </c>
      <c r="L36" s="26">
        <f t="shared" si="8"/>
        <v>0.332016335203692</v>
      </c>
      <c r="M36" s="26">
        <f t="shared" si="8"/>
        <v>0.76713395638629289</v>
      </c>
      <c r="N36" s="26">
        <f t="shared" si="8"/>
        <v>0.31046258925799441</v>
      </c>
      <c r="O36" s="22">
        <f t="shared" si="8"/>
        <v>0.45643251403500495</v>
      </c>
      <c r="P36" s="26">
        <f t="shared" si="8"/>
        <v>0.22284122562674097</v>
      </c>
      <c r="Q36" s="26">
        <f t="shared" si="8"/>
        <v>0.47133618327304611</v>
      </c>
      <c r="R36" s="26">
        <f t="shared" si="8"/>
        <v>0.29767811073625722</v>
      </c>
      <c r="S36" s="22">
        <f t="shared" si="8"/>
        <v>0.32364619131827427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17</v>
      </c>
      <c r="D38" s="29">
        <v>16</v>
      </c>
      <c r="E38" s="29">
        <v>31</v>
      </c>
      <c r="F38" s="29">
        <v>15</v>
      </c>
      <c r="G38" s="16">
        <f>(+D38+E38+F38)/3</f>
        <v>20.666666666666668</v>
      </c>
      <c r="H38" s="30">
        <v>53</v>
      </c>
      <c r="I38" s="30">
        <v>38</v>
      </c>
      <c r="J38" s="30">
        <v>68</v>
      </c>
      <c r="K38" s="16">
        <f>(+H38+I38+J38)/3</f>
        <v>53</v>
      </c>
      <c r="L38" s="31">
        <f t="shared" ref="L38:S40" si="9">(+D38/D$54)*100</f>
        <v>5.3122613632590729E-2</v>
      </c>
      <c r="M38" s="31">
        <f t="shared" si="9"/>
        <v>0.1207165109034268</v>
      </c>
      <c r="N38" s="31">
        <f t="shared" si="9"/>
        <v>5.17437648763324E-2</v>
      </c>
      <c r="O38" s="19">
        <f t="shared" si="9"/>
        <v>7.312355522007831E-2</v>
      </c>
      <c r="P38" s="31">
        <f t="shared" si="9"/>
        <v>0.16403590219746209</v>
      </c>
      <c r="Q38" s="31">
        <f t="shared" si="9"/>
        <v>0.13884321677810663</v>
      </c>
      <c r="R38" s="31">
        <f t="shared" si="9"/>
        <v>0.22491235033406101</v>
      </c>
      <c r="S38" s="19">
        <f t="shared" si="9"/>
        <v>0.17683760968936635</v>
      </c>
      <c r="T38" s="51"/>
    </row>
    <row r="39" spans="1:20" ht="24" customHeight="1" x14ac:dyDescent="0.35">
      <c r="A39" s="27"/>
      <c r="B39" s="33"/>
      <c r="C39" s="32" t="s">
        <v>18</v>
      </c>
      <c r="D39" s="29">
        <v>16</v>
      </c>
      <c r="E39" s="29">
        <v>31</v>
      </c>
      <c r="F39" s="29">
        <v>15</v>
      </c>
      <c r="G39" s="21">
        <f>(+D39+E39+F39)/3</f>
        <v>20.666666666666668</v>
      </c>
      <c r="H39" s="30">
        <v>53</v>
      </c>
      <c r="I39" s="30">
        <v>38</v>
      </c>
      <c r="J39" s="30">
        <v>68</v>
      </c>
      <c r="K39" s="21">
        <f>(+H39+I39+J39)/3</f>
        <v>53</v>
      </c>
      <c r="L39" s="31">
        <f t="shared" si="9"/>
        <v>5.3122613632590729E-2</v>
      </c>
      <c r="M39" s="31">
        <f t="shared" si="9"/>
        <v>0.1207165109034268</v>
      </c>
      <c r="N39" s="31">
        <f t="shared" si="9"/>
        <v>5.17437648763324E-2</v>
      </c>
      <c r="O39" s="22">
        <f t="shared" si="9"/>
        <v>7.312355522007831E-2</v>
      </c>
      <c r="P39" s="31">
        <f t="shared" si="9"/>
        <v>0.16403590219746209</v>
      </c>
      <c r="Q39" s="31">
        <f t="shared" si="9"/>
        <v>0.13884321677810663</v>
      </c>
      <c r="R39" s="31">
        <f t="shared" si="9"/>
        <v>0.22491235033406101</v>
      </c>
      <c r="S39" s="22">
        <f t="shared" si="9"/>
        <v>0.17683760968936635</v>
      </c>
    </row>
    <row r="40" spans="1:20" ht="24" customHeight="1" x14ac:dyDescent="0.35">
      <c r="A40" s="27"/>
      <c r="B40" s="33"/>
      <c r="C40" s="32" t="s">
        <v>19</v>
      </c>
      <c r="D40" s="29">
        <v>0</v>
      </c>
      <c r="E40" s="29">
        <v>0</v>
      </c>
      <c r="F40" s="29">
        <v>0</v>
      </c>
      <c r="G40" s="21">
        <f>(+D40+E40+F40)/3</f>
        <v>0</v>
      </c>
      <c r="H40" s="30">
        <v>0</v>
      </c>
      <c r="I40" s="30">
        <v>0</v>
      </c>
      <c r="J40" s="30">
        <v>0</v>
      </c>
      <c r="K40" s="21">
        <f>(+H40+I40+J40)/3</f>
        <v>0</v>
      </c>
      <c r="L40" s="31">
        <f t="shared" si="9"/>
        <v>0</v>
      </c>
      <c r="M40" s="31">
        <f t="shared" si="9"/>
        <v>0</v>
      </c>
      <c r="N40" s="31">
        <f t="shared" si="9"/>
        <v>0</v>
      </c>
      <c r="O40" s="22">
        <f t="shared" si="9"/>
        <v>0</v>
      </c>
      <c r="P40" s="31">
        <f t="shared" si="9"/>
        <v>0</v>
      </c>
      <c r="Q40" s="31">
        <f t="shared" si="9"/>
        <v>0</v>
      </c>
      <c r="R40" s="31">
        <f t="shared" si="9"/>
        <v>0</v>
      </c>
      <c r="S40" s="22">
        <f t="shared" si="9"/>
        <v>0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99</v>
      </c>
      <c r="E42" s="15">
        <v>57</v>
      </c>
      <c r="F42" s="15">
        <v>56</v>
      </c>
      <c r="G42" s="16">
        <f>(+D42+E42+F42)/3</f>
        <v>70.666666666666671</v>
      </c>
      <c r="H42" s="25">
        <v>95</v>
      </c>
      <c r="I42" s="25">
        <v>53</v>
      </c>
      <c r="J42" s="25">
        <v>63</v>
      </c>
      <c r="K42" s="16">
        <f>(+H42+I42+J42)/3</f>
        <v>70.333333333333329</v>
      </c>
      <c r="L42" s="26">
        <f t="shared" ref="L42:S42" si="10">(+D42/D$54)*100</f>
        <v>0.32869617185165512</v>
      </c>
      <c r="M42" s="26">
        <f t="shared" si="10"/>
        <v>0.22196261682242993</v>
      </c>
      <c r="N42" s="26">
        <f t="shared" si="10"/>
        <v>0.19317672220497431</v>
      </c>
      <c r="O42" s="19">
        <f t="shared" si="10"/>
        <v>0.2500353823654291</v>
      </c>
      <c r="P42" s="26">
        <f t="shared" si="10"/>
        <v>0.29402661714639428</v>
      </c>
      <c r="Q42" s="26">
        <f t="shared" si="10"/>
        <v>0.19364974971683291</v>
      </c>
      <c r="R42" s="26">
        <f t="shared" si="10"/>
        <v>0.20837467751538005</v>
      </c>
      <c r="S42" s="19">
        <f t="shared" si="10"/>
        <v>0.23467129336136039</v>
      </c>
      <c r="T42" s="51"/>
    </row>
    <row r="43" spans="1:20" ht="24" customHeight="1" x14ac:dyDescent="0.35">
      <c r="A43" s="27" t="s">
        <v>38</v>
      </c>
      <c r="B43" s="27"/>
      <c r="C43" s="41" t="s">
        <v>78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79</v>
      </c>
      <c r="D44" s="29">
        <v>23</v>
      </c>
      <c r="E44" s="29">
        <v>20</v>
      </c>
      <c r="F44" s="29">
        <v>0</v>
      </c>
      <c r="G44" s="16">
        <f>(+D44+E44+F44)/3</f>
        <v>14.333333333333334</v>
      </c>
      <c r="H44" s="30">
        <v>23</v>
      </c>
      <c r="I44" s="30">
        <v>19</v>
      </c>
      <c r="J44" s="42">
        <v>1</v>
      </c>
      <c r="K44" s="16">
        <f>(+H44+I44+J44)/3</f>
        <v>14.333333333333334</v>
      </c>
      <c r="L44" s="31">
        <f t="shared" ref="L44:S48" si="11">(+D44/D$54)*100</f>
        <v>7.6363757096849158E-2</v>
      </c>
      <c r="M44" s="31">
        <f t="shared" si="11"/>
        <v>7.7881619937694699E-2</v>
      </c>
      <c r="N44" s="43">
        <f t="shared" si="11"/>
        <v>0</v>
      </c>
      <c r="O44" s="19">
        <f t="shared" si="11"/>
        <v>5.071472378166722E-2</v>
      </c>
      <c r="P44" s="31">
        <f t="shared" si="11"/>
        <v>7.1185391519653363E-2</v>
      </c>
      <c r="Q44" s="31">
        <f t="shared" si="11"/>
        <v>6.9421608389053313E-2</v>
      </c>
      <c r="R44" s="43">
        <f t="shared" si="11"/>
        <v>3.307534563736191E-3</v>
      </c>
      <c r="S44" s="19">
        <f t="shared" si="11"/>
        <v>4.7824007651841222E-2</v>
      </c>
      <c r="T44" s="51"/>
    </row>
    <row r="45" spans="1:20" ht="24" customHeight="1" x14ac:dyDescent="0.35">
      <c r="A45" s="23" t="s">
        <v>41</v>
      </c>
      <c r="B45" s="23"/>
      <c r="C45" s="35" t="s">
        <v>45</v>
      </c>
      <c r="D45" s="15">
        <v>4</v>
      </c>
      <c r="E45" s="15">
        <v>5</v>
      </c>
      <c r="F45" s="15">
        <v>0</v>
      </c>
      <c r="G45" s="16">
        <f>(+D45+E45+F45)/3</f>
        <v>3</v>
      </c>
      <c r="H45" s="25">
        <v>0</v>
      </c>
      <c r="I45" s="25">
        <v>0</v>
      </c>
      <c r="J45" s="25">
        <v>0</v>
      </c>
      <c r="K45" s="16">
        <f>(+H45+I45+J45)/3</f>
        <v>0</v>
      </c>
      <c r="L45" s="26">
        <f t="shared" si="11"/>
        <v>1.3280653408147682E-2</v>
      </c>
      <c r="M45" s="26">
        <f t="shared" si="11"/>
        <v>1.9470404984423675E-2</v>
      </c>
      <c r="N45" s="26">
        <f t="shared" si="11"/>
        <v>0</v>
      </c>
      <c r="O45" s="19">
        <f t="shared" si="11"/>
        <v>1.0614709628721046E-2</v>
      </c>
      <c r="P45" s="26">
        <f t="shared" si="11"/>
        <v>0</v>
      </c>
      <c r="Q45" s="26">
        <f t="shared" si="11"/>
        <v>0</v>
      </c>
      <c r="R45" s="26">
        <f t="shared" si="11"/>
        <v>0</v>
      </c>
      <c r="S45" s="19">
        <f t="shared" si="11"/>
        <v>0</v>
      </c>
      <c r="T45" s="51"/>
    </row>
    <row r="46" spans="1:20" ht="24" customHeight="1" x14ac:dyDescent="0.35">
      <c r="A46" s="23"/>
      <c r="B46" s="23"/>
      <c r="C46" s="24" t="s">
        <v>46</v>
      </c>
      <c r="D46" s="15">
        <v>0</v>
      </c>
      <c r="E46" s="15">
        <v>0</v>
      </c>
      <c r="F46" s="15">
        <v>0</v>
      </c>
      <c r="G46" s="21">
        <f>(+D46+E46+F46)/3</f>
        <v>0</v>
      </c>
      <c r="H46" s="25">
        <v>0</v>
      </c>
      <c r="I46" s="25">
        <v>0</v>
      </c>
      <c r="J46" s="25">
        <v>0</v>
      </c>
      <c r="K46" s="21">
        <f>(+H46+I46+J46)/3</f>
        <v>0</v>
      </c>
      <c r="L46" s="26">
        <f t="shared" si="11"/>
        <v>0</v>
      </c>
      <c r="M46" s="26">
        <f t="shared" si="11"/>
        <v>0</v>
      </c>
      <c r="N46" s="26">
        <f t="shared" si="11"/>
        <v>0</v>
      </c>
      <c r="O46" s="22">
        <f t="shared" si="11"/>
        <v>0</v>
      </c>
      <c r="P46" s="26">
        <f t="shared" si="11"/>
        <v>0</v>
      </c>
      <c r="Q46" s="26">
        <f t="shared" si="11"/>
        <v>0</v>
      </c>
      <c r="R46" s="26">
        <f t="shared" si="11"/>
        <v>0</v>
      </c>
      <c r="S46" s="22">
        <f t="shared" si="11"/>
        <v>0</v>
      </c>
    </row>
    <row r="47" spans="1:20" ht="24" customHeight="1" x14ac:dyDescent="0.35">
      <c r="A47" s="23"/>
      <c r="B47" s="23"/>
      <c r="C47" s="24" t="s">
        <v>47</v>
      </c>
      <c r="D47" s="15">
        <v>0</v>
      </c>
      <c r="E47" s="15">
        <v>0</v>
      </c>
      <c r="F47" s="15">
        <v>0</v>
      </c>
      <c r="G47" s="21">
        <f>(+D47+E47+F47)/3</f>
        <v>0</v>
      </c>
      <c r="H47" s="25">
        <v>0</v>
      </c>
      <c r="I47" s="25">
        <v>0</v>
      </c>
      <c r="J47" s="25">
        <v>0</v>
      </c>
      <c r="K47" s="21">
        <f>(+H47+I47+J47)/3</f>
        <v>0</v>
      </c>
      <c r="L47" s="26">
        <f t="shared" si="11"/>
        <v>0</v>
      </c>
      <c r="M47" s="26">
        <f t="shared" si="11"/>
        <v>0</v>
      </c>
      <c r="N47" s="26">
        <f t="shared" si="11"/>
        <v>0</v>
      </c>
      <c r="O47" s="22">
        <f t="shared" si="11"/>
        <v>0</v>
      </c>
      <c r="P47" s="26">
        <f t="shared" si="11"/>
        <v>0</v>
      </c>
      <c r="Q47" s="26">
        <f t="shared" si="11"/>
        <v>0</v>
      </c>
      <c r="R47" s="26">
        <f t="shared" si="11"/>
        <v>0</v>
      </c>
      <c r="S47" s="22">
        <f t="shared" si="11"/>
        <v>0</v>
      </c>
    </row>
    <row r="48" spans="1:20" ht="24" customHeight="1" x14ac:dyDescent="0.35">
      <c r="A48" s="23"/>
      <c r="B48" s="23"/>
      <c r="C48" s="24" t="s">
        <v>48</v>
      </c>
      <c r="D48" s="15">
        <v>4</v>
      </c>
      <c r="E48" s="15">
        <v>5</v>
      </c>
      <c r="F48" s="15">
        <v>0</v>
      </c>
      <c r="G48" s="21">
        <f>(+D48+E48+F48)/3</f>
        <v>3</v>
      </c>
      <c r="H48" s="25">
        <v>0</v>
      </c>
      <c r="I48" s="25">
        <v>0</v>
      </c>
      <c r="J48" s="25">
        <v>0</v>
      </c>
      <c r="K48" s="21">
        <f>(+H48+I48+J48)/3</f>
        <v>0</v>
      </c>
      <c r="L48" s="26">
        <f t="shared" si="11"/>
        <v>1.3280653408147682E-2</v>
      </c>
      <c r="M48" s="26">
        <f t="shared" si="11"/>
        <v>1.9470404984423675E-2</v>
      </c>
      <c r="N48" s="26">
        <f t="shared" si="11"/>
        <v>0</v>
      </c>
      <c r="O48" s="22">
        <f t="shared" si="11"/>
        <v>1.0614709628721046E-2</v>
      </c>
      <c r="P48" s="26">
        <f t="shared" si="11"/>
        <v>0</v>
      </c>
      <c r="Q48" s="26">
        <f t="shared" si="11"/>
        <v>0</v>
      </c>
      <c r="R48" s="26">
        <f t="shared" si="11"/>
        <v>0</v>
      </c>
      <c r="S48" s="22">
        <f t="shared" si="11"/>
        <v>0</v>
      </c>
    </row>
    <row r="49" spans="1:256" ht="24" customHeight="1" x14ac:dyDescent="0.35">
      <c r="A49" s="27" t="s">
        <v>44</v>
      </c>
      <c r="B49" s="27"/>
      <c r="C49" s="28" t="s">
        <v>33</v>
      </c>
      <c r="D49" s="29"/>
      <c r="E49" s="29"/>
      <c r="F49" s="29"/>
      <c r="G49" s="21"/>
      <c r="H49" s="30"/>
      <c r="I49" s="30"/>
      <c r="J49" s="30"/>
      <c r="K49" s="21"/>
      <c r="L49" s="31"/>
      <c r="M49" s="31"/>
      <c r="N49" s="31"/>
      <c r="O49" s="22"/>
      <c r="P49" s="31"/>
      <c r="Q49" s="31"/>
      <c r="R49" s="31"/>
      <c r="S49" s="22"/>
    </row>
    <row r="50" spans="1:256" ht="24" customHeight="1" x14ac:dyDescent="0.35">
      <c r="A50" s="27"/>
      <c r="B50" s="33"/>
      <c r="C50" s="28" t="s">
        <v>34</v>
      </c>
      <c r="D50" s="29">
        <v>4</v>
      </c>
      <c r="E50" s="29">
        <v>3</v>
      </c>
      <c r="F50" s="29">
        <v>3</v>
      </c>
      <c r="G50" s="16">
        <f>(+D50+E50+F50)/3</f>
        <v>3.3333333333333335</v>
      </c>
      <c r="H50" s="30">
        <v>1</v>
      </c>
      <c r="I50" s="30">
        <v>2</v>
      </c>
      <c r="J50" s="30">
        <v>3</v>
      </c>
      <c r="K50" s="16">
        <f>(+H50+I50+J50)/3</f>
        <v>2</v>
      </c>
      <c r="L50" s="31">
        <f t="shared" ref="L50:S50" si="12">(+D50/D$54)*100</f>
        <v>1.3280653408147682E-2</v>
      </c>
      <c r="M50" s="31">
        <f t="shared" si="12"/>
        <v>1.1682242990654207E-2</v>
      </c>
      <c r="N50" s="31">
        <f t="shared" si="12"/>
        <v>1.034875297526648E-2</v>
      </c>
      <c r="O50" s="19">
        <f t="shared" si="12"/>
        <v>1.1794121809690051E-2</v>
      </c>
      <c r="P50" s="31">
        <f t="shared" si="12"/>
        <v>3.0950170225936247E-3</v>
      </c>
      <c r="Q50" s="31">
        <f t="shared" si="12"/>
        <v>7.3075377251635059E-3</v>
      </c>
      <c r="R50" s="31">
        <f t="shared" si="12"/>
        <v>9.9226036912085733E-3</v>
      </c>
      <c r="S50" s="19">
        <f t="shared" si="12"/>
        <v>6.6731173467685419E-3</v>
      </c>
      <c r="T50" s="51"/>
    </row>
    <row r="51" spans="1:256" ht="24" customHeight="1" x14ac:dyDescent="0.35">
      <c r="A51" s="23" t="s">
        <v>49</v>
      </c>
      <c r="B51" s="34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37</v>
      </c>
      <c r="D52" s="15">
        <v>209</v>
      </c>
      <c r="E52" s="15">
        <v>112</v>
      </c>
      <c r="F52" s="15">
        <v>273</v>
      </c>
      <c r="G52" s="16">
        <f>(+D52+E52+F52)/3</f>
        <v>198</v>
      </c>
      <c r="H52" s="25">
        <v>95</v>
      </c>
      <c r="I52" s="25">
        <v>53</v>
      </c>
      <c r="J52" s="25">
        <v>64</v>
      </c>
      <c r="K52" s="16">
        <f>(+H52+I52+J52)/3</f>
        <v>70.666666666666671</v>
      </c>
      <c r="L52" s="26">
        <f t="shared" ref="L52:S53" si="13">(+D52/D$54)*100</f>
        <v>0.69391414057571632</v>
      </c>
      <c r="M52" s="26">
        <f t="shared" si="13"/>
        <v>0.43613707165109034</v>
      </c>
      <c r="N52" s="26">
        <f t="shared" si="13"/>
        <v>0.94173652074924974</v>
      </c>
      <c r="O52" s="19">
        <f t="shared" si="13"/>
        <v>0.70057083549558896</v>
      </c>
      <c r="P52" s="26">
        <f t="shared" si="13"/>
        <v>0.29402661714639428</v>
      </c>
      <c r="Q52" s="26">
        <f t="shared" si="13"/>
        <v>0.19364974971683291</v>
      </c>
      <c r="R52" s="26">
        <f t="shared" si="13"/>
        <v>0.21168221207911622</v>
      </c>
      <c r="S52" s="19">
        <f t="shared" si="13"/>
        <v>0.23578347958582183</v>
      </c>
      <c r="T52" s="51"/>
    </row>
    <row r="53" spans="1:256" ht="24.95" customHeight="1" x14ac:dyDescent="0.3">
      <c r="A53" s="64" t="s">
        <v>80</v>
      </c>
      <c r="B53" s="64"/>
      <c r="C53" s="65" t="s">
        <v>50</v>
      </c>
      <c r="D53" s="66">
        <v>76</v>
      </c>
      <c r="E53" s="66">
        <v>72</v>
      </c>
      <c r="F53" s="66">
        <v>93</v>
      </c>
      <c r="G53" s="67">
        <f>(+D53+E53+F53)/3</f>
        <v>80.333333333333329</v>
      </c>
      <c r="H53" s="30">
        <v>72</v>
      </c>
      <c r="I53" s="30">
        <v>55</v>
      </c>
      <c r="J53" s="30">
        <v>53</v>
      </c>
      <c r="K53" s="67">
        <f>(+H53+I53+J53)/3</f>
        <v>60</v>
      </c>
      <c r="L53" s="31">
        <f t="shared" si="13"/>
        <v>0.25233241475480594</v>
      </c>
      <c r="M53" s="31">
        <f t="shared" si="13"/>
        <v>0.28037383177570091</v>
      </c>
      <c r="N53" s="31">
        <f t="shared" si="13"/>
        <v>0.32081134223326091</v>
      </c>
      <c r="O53" s="68">
        <f t="shared" si="13"/>
        <v>0.28423833561353018</v>
      </c>
      <c r="P53" s="31">
        <f t="shared" si="13"/>
        <v>0.22284122562674097</v>
      </c>
      <c r="Q53" s="31">
        <f t="shared" si="13"/>
        <v>0.20095728744199642</v>
      </c>
      <c r="R53" s="31">
        <f t="shared" si="13"/>
        <v>0.17529933187801813</v>
      </c>
      <c r="S53" s="68">
        <f t="shared" si="13"/>
        <v>0.20019352040305627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30119</v>
      </c>
      <c r="E54" s="46">
        <v>25680</v>
      </c>
      <c r="F54" s="46">
        <v>28989</v>
      </c>
      <c r="G54" s="70">
        <f>G9+G28+G21+G38+G30+G50+G34+G26+G52+G44+G45+G16+G53+G42</f>
        <v>28262.666666666668</v>
      </c>
      <c r="H54" s="46">
        <v>32310</v>
      </c>
      <c r="I54" s="46">
        <v>27369</v>
      </c>
      <c r="J54" s="46">
        <v>30234</v>
      </c>
      <c r="K54" s="70">
        <f t="shared" ref="K54:S54" si="14">K9+K28+K21+K38+K30+K50+K34+K26+K52+K44+K45+K16+K53+K42</f>
        <v>29971.000000000004</v>
      </c>
      <c r="L54" s="71">
        <f t="shared" si="14"/>
        <v>100</v>
      </c>
      <c r="M54" s="71">
        <f t="shared" si="14"/>
        <v>99.999999999999986</v>
      </c>
      <c r="N54" s="71">
        <f t="shared" si="14"/>
        <v>99.999999999999972</v>
      </c>
      <c r="O54" s="72">
        <f t="shared" si="14"/>
        <v>100</v>
      </c>
      <c r="P54" s="71">
        <f t="shared" si="14"/>
        <v>100.00000000000001</v>
      </c>
      <c r="Q54" s="71">
        <f t="shared" si="14"/>
        <v>100.00000000000001</v>
      </c>
      <c r="R54" s="71">
        <f t="shared" si="14"/>
        <v>100</v>
      </c>
      <c r="S54" s="72">
        <f t="shared" si="14"/>
        <v>100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15">
        <v>21430</v>
      </c>
      <c r="E9" s="15">
        <v>18564</v>
      </c>
      <c r="F9" s="15">
        <v>18126</v>
      </c>
      <c r="G9" s="16">
        <f>(+D9+E9+F9)/3</f>
        <v>19373.333333333332</v>
      </c>
      <c r="H9" s="17">
        <v>21430</v>
      </c>
      <c r="I9" s="17">
        <v>18564</v>
      </c>
      <c r="J9" s="17">
        <v>18126</v>
      </c>
      <c r="K9" s="16">
        <f>(+H9+I9+J9)/3</f>
        <v>19373.333333333332</v>
      </c>
      <c r="L9" s="18">
        <f t="shared" ref="L9:S12" si="0">(+D9/D$54)*100</f>
        <v>61.516821678723154</v>
      </c>
      <c r="M9" s="18">
        <f t="shared" si="0"/>
        <v>61.598699273318516</v>
      </c>
      <c r="N9" s="18">
        <f t="shared" si="0"/>
        <v>61.346329576606763</v>
      </c>
      <c r="O9" s="19">
        <f t="shared" si="0"/>
        <v>61.489631823952607</v>
      </c>
      <c r="P9" s="18">
        <f t="shared" si="0"/>
        <v>55.991012175367096</v>
      </c>
      <c r="Q9" s="18">
        <f t="shared" si="0"/>
        <v>55.113855654187574</v>
      </c>
      <c r="R9" s="18">
        <f t="shared" si="0"/>
        <v>55.579063563609601</v>
      </c>
      <c r="S9" s="19">
        <f t="shared" si="0"/>
        <v>55.57999426221668</v>
      </c>
      <c r="T9" s="51"/>
    </row>
    <row r="10" spans="1:20" ht="24" customHeight="1" x14ac:dyDescent="0.35">
      <c r="A10" s="13"/>
      <c r="B10" s="13"/>
      <c r="C10" s="20" t="s">
        <v>6</v>
      </c>
      <c r="D10" s="15">
        <v>10346</v>
      </c>
      <c r="E10" s="15">
        <v>10449</v>
      </c>
      <c r="F10" s="15">
        <v>9581</v>
      </c>
      <c r="G10" s="21">
        <f>(+D10+E10+F10)/3</f>
        <v>10125.333333333334</v>
      </c>
      <c r="H10" s="17">
        <v>10346</v>
      </c>
      <c r="I10" s="17">
        <v>10449</v>
      </c>
      <c r="J10" s="17">
        <v>9581</v>
      </c>
      <c r="K10" s="21">
        <f>(+H10+I10+J10)/3</f>
        <v>10125.333333333334</v>
      </c>
      <c r="L10" s="18">
        <f t="shared" si="0"/>
        <v>29.699161786657481</v>
      </c>
      <c r="M10" s="18">
        <f t="shared" si="0"/>
        <v>34.671666058333614</v>
      </c>
      <c r="N10" s="18">
        <f t="shared" si="0"/>
        <v>32.426303854875286</v>
      </c>
      <c r="O10" s="22">
        <f t="shared" si="0"/>
        <v>32.137113838341094</v>
      </c>
      <c r="P10" s="18">
        <f t="shared" si="0"/>
        <v>27.031405131420811</v>
      </c>
      <c r="Q10" s="18">
        <f t="shared" si="0"/>
        <v>31.021583588160201</v>
      </c>
      <c r="R10" s="18">
        <f t="shared" si="0"/>
        <v>29.377855456413087</v>
      </c>
      <c r="S10" s="22">
        <f t="shared" si="0"/>
        <v>29.048484268910773</v>
      </c>
    </row>
    <row r="11" spans="1:20" ht="24" customHeight="1" x14ac:dyDescent="0.35">
      <c r="A11" s="13"/>
      <c r="B11" s="13"/>
      <c r="C11" s="20" t="s">
        <v>7</v>
      </c>
      <c r="D11" s="15">
        <v>8208</v>
      </c>
      <c r="E11" s="15">
        <v>5462</v>
      </c>
      <c r="F11" s="15">
        <v>5614</v>
      </c>
      <c r="G11" s="21">
        <f>(+D11+E11+F11)/3</f>
        <v>6428</v>
      </c>
      <c r="H11" s="17">
        <v>8208</v>
      </c>
      <c r="I11" s="17">
        <v>5462</v>
      </c>
      <c r="J11" s="17">
        <v>5614</v>
      </c>
      <c r="K11" s="21">
        <f>(+H11+I11+J11)/3</f>
        <v>6428</v>
      </c>
      <c r="L11" s="18">
        <f t="shared" si="0"/>
        <v>23.561832586978987</v>
      </c>
      <c r="M11" s="18">
        <f t="shared" si="0"/>
        <v>18.123900852772341</v>
      </c>
      <c r="N11" s="18">
        <f t="shared" si="0"/>
        <v>19.000236910684674</v>
      </c>
      <c r="O11" s="22">
        <f t="shared" si="0"/>
        <v>20.402031316123573</v>
      </c>
      <c r="P11" s="18">
        <f t="shared" si="0"/>
        <v>21.445367612478446</v>
      </c>
      <c r="Q11" s="18">
        <f t="shared" si="0"/>
        <v>16.215895258735859</v>
      </c>
      <c r="R11" s="18">
        <f t="shared" si="0"/>
        <v>17.213994419403306</v>
      </c>
      <c r="S11" s="22">
        <f t="shared" si="0"/>
        <v>18.441235536004587</v>
      </c>
    </row>
    <row r="12" spans="1:20" ht="24" customHeight="1" x14ac:dyDescent="0.35">
      <c r="A12" s="13"/>
      <c r="B12" s="13"/>
      <c r="C12" s="20" t="s">
        <v>8</v>
      </c>
      <c r="D12" s="15">
        <v>2876</v>
      </c>
      <c r="E12" s="15">
        <v>2653</v>
      </c>
      <c r="F12" s="15">
        <v>2931</v>
      </c>
      <c r="G12" s="21">
        <f>(+D12+E12+F12)/3</f>
        <v>2820</v>
      </c>
      <c r="H12" s="17">
        <v>2876</v>
      </c>
      <c r="I12" s="17">
        <v>2653</v>
      </c>
      <c r="J12" s="17">
        <v>2931</v>
      </c>
      <c r="K12" s="21">
        <f>(+H12+I12+J12)/3</f>
        <v>2820</v>
      </c>
      <c r="L12" s="18">
        <f t="shared" si="0"/>
        <v>8.2558273050866919</v>
      </c>
      <c r="M12" s="18">
        <f t="shared" si="0"/>
        <v>8.8031323622125619</v>
      </c>
      <c r="N12" s="18">
        <f t="shared" si="0"/>
        <v>9.9197888110468071</v>
      </c>
      <c r="O12" s="22">
        <f t="shared" si="0"/>
        <v>8.9504866694879386</v>
      </c>
      <c r="P12" s="18">
        <f t="shared" si="0"/>
        <v>7.5142394314678365</v>
      </c>
      <c r="Q12" s="18">
        <f t="shared" si="0"/>
        <v>7.8763768072915115</v>
      </c>
      <c r="R12" s="18">
        <f t="shared" si="0"/>
        <v>8.9872136877932114</v>
      </c>
      <c r="S12" s="22">
        <f t="shared" si="0"/>
        <v>8.0902744573013265</v>
      </c>
    </row>
    <row r="13" spans="1:20" ht="24" customHeight="1" x14ac:dyDescent="0.35">
      <c r="A13" s="23"/>
      <c r="B13" s="23"/>
      <c r="C13" s="24" t="s">
        <v>9</v>
      </c>
      <c r="D13" s="15"/>
      <c r="E13" s="15"/>
      <c r="F13" s="1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20" ht="24" customHeight="1" x14ac:dyDescent="0.35">
      <c r="A14" s="23"/>
      <c r="B14" s="23"/>
      <c r="C14" s="24" t="s">
        <v>10</v>
      </c>
      <c r="D14" s="15">
        <v>2677</v>
      </c>
      <c r="E14" s="15">
        <v>2455</v>
      </c>
      <c r="F14" s="15">
        <v>2691</v>
      </c>
      <c r="G14" s="21">
        <f t="shared" ref="G14:G19" si="1">(+D14+E14+F14)/3</f>
        <v>2607.6666666666665</v>
      </c>
      <c r="H14" s="25">
        <v>2677</v>
      </c>
      <c r="I14" s="25">
        <v>2455</v>
      </c>
      <c r="J14" s="25">
        <v>2691</v>
      </c>
      <c r="K14" s="21">
        <f t="shared" ref="K14:K19" si="2">(+H14+I14+J14)/3</f>
        <v>2607.6666666666665</v>
      </c>
      <c r="L14" s="26">
        <f t="shared" ref="L14:S19" si="3">(+D14/D$54)*100</f>
        <v>7.6845791709725564</v>
      </c>
      <c r="M14" s="26">
        <f t="shared" si="3"/>
        <v>8.1461326608487905</v>
      </c>
      <c r="N14" s="26">
        <f t="shared" si="3"/>
        <v>9.1075236064575087</v>
      </c>
      <c r="O14" s="22">
        <f t="shared" si="3"/>
        <v>8.2765552264071101</v>
      </c>
      <c r="P14" s="26">
        <f t="shared" si="3"/>
        <v>6.9943042274128651</v>
      </c>
      <c r="Q14" s="26">
        <f t="shared" si="3"/>
        <v>7.2885431820206046</v>
      </c>
      <c r="R14" s="26">
        <f t="shared" si="3"/>
        <v>8.2513108269708404</v>
      </c>
      <c r="S14" s="22">
        <f t="shared" si="3"/>
        <v>7.4811131299607894</v>
      </c>
    </row>
    <row r="15" spans="1:20" ht="24" customHeight="1" x14ac:dyDescent="0.35">
      <c r="A15" s="13"/>
      <c r="B15" s="13"/>
      <c r="C15" s="20" t="s">
        <v>11</v>
      </c>
      <c r="D15" s="15">
        <v>20</v>
      </c>
      <c r="E15" s="15">
        <v>24</v>
      </c>
      <c r="F15" s="15">
        <v>66</v>
      </c>
      <c r="G15" s="21">
        <f t="shared" si="1"/>
        <v>36.666666666666664</v>
      </c>
      <c r="H15" s="17">
        <v>20</v>
      </c>
      <c r="I15" s="17">
        <v>24</v>
      </c>
      <c r="J15" s="17">
        <v>66</v>
      </c>
      <c r="K15" s="21">
        <f t="shared" si="2"/>
        <v>36.666666666666664</v>
      </c>
      <c r="L15" s="18">
        <f t="shared" si="3"/>
        <v>5.7411872775289925E-2</v>
      </c>
      <c r="M15" s="18">
        <f t="shared" si="3"/>
        <v>7.9636327438032978E-2</v>
      </c>
      <c r="N15" s="18">
        <f t="shared" si="3"/>
        <v>0.22337293126205707</v>
      </c>
      <c r="O15" s="22">
        <f t="shared" si="3"/>
        <v>0.11637748624629708</v>
      </c>
      <c r="P15" s="18">
        <f t="shared" si="3"/>
        <v>5.2254794377384124E-2</v>
      </c>
      <c r="Q15" s="18">
        <f t="shared" si="3"/>
        <v>7.1252560638897955E-2</v>
      </c>
      <c r="R15" s="18">
        <f t="shared" si="3"/>
        <v>0.20237328672615215</v>
      </c>
      <c r="S15" s="22">
        <f t="shared" si="3"/>
        <v>0.10519269388926077</v>
      </c>
    </row>
    <row r="16" spans="1:20" ht="24" customHeight="1" x14ac:dyDescent="0.35">
      <c r="A16" s="27" t="s">
        <v>12</v>
      </c>
      <c r="B16" s="27"/>
      <c r="C16" s="28" t="s">
        <v>72</v>
      </c>
      <c r="D16" s="29">
        <v>5740</v>
      </c>
      <c r="E16" s="29">
        <v>4838</v>
      </c>
      <c r="F16" s="29">
        <v>4525</v>
      </c>
      <c r="G16" s="16">
        <f t="shared" si="1"/>
        <v>5034.333333333333</v>
      </c>
      <c r="H16" s="30">
        <v>5747</v>
      </c>
      <c r="I16" s="30">
        <v>4843</v>
      </c>
      <c r="J16" s="30">
        <v>4550</v>
      </c>
      <c r="K16" s="16">
        <f t="shared" si="2"/>
        <v>5046.666666666667</v>
      </c>
      <c r="L16" s="31">
        <f t="shared" si="3"/>
        <v>16.47720748650821</v>
      </c>
      <c r="M16" s="31">
        <f t="shared" si="3"/>
        <v>16.05335633938348</v>
      </c>
      <c r="N16" s="31">
        <f t="shared" si="3"/>
        <v>15.31458354486073</v>
      </c>
      <c r="O16" s="19">
        <f t="shared" si="3"/>
        <v>15.97862886161659</v>
      </c>
      <c r="P16" s="31">
        <f t="shared" si="3"/>
        <v>15.015415164341327</v>
      </c>
      <c r="Q16" s="31">
        <f t="shared" si="3"/>
        <v>14.378172965590952</v>
      </c>
      <c r="R16" s="31">
        <f t="shared" si="3"/>
        <v>13.951491736424126</v>
      </c>
      <c r="S16" s="19">
        <f t="shared" si="3"/>
        <v>14.478339868030982</v>
      </c>
      <c r="T16" s="51"/>
    </row>
    <row r="17" spans="1:20" ht="24" customHeight="1" x14ac:dyDescent="0.35">
      <c r="A17" s="27"/>
      <c r="B17" s="27"/>
      <c r="C17" s="32" t="s">
        <v>73</v>
      </c>
      <c r="D17" s="29">
        <v>5598</v>
      </c>
      <c r="E17" s="29">
        <v>4670</v>
      </c>
      <c r="F17" s="29">
        <v>4408</v>
      </c>
      <c r="G17" s="21">
        <f t="shared" si="1"/>
        <v>4892</v>
      </c>
      <c r="H17" s="30">
        <v>5598</v>
      </c>
      <c r="I17" s="30">
        <v>4670</v>
      </c>
      <c r="J17" s="30">
        <v>4408</v>
      </c>
      <c r="K17" s="21">
        <f t="shared" si="2"/>
        <v>4892</v>
      </c>
      <c r="L17" s="31">
        <f t="shared" si="3"/>
        <v>16.069583189803652</v>
      </c>
      <c r="M17" s="31">
        <f t="shared" si="3"/>
        <v>15.49590204731725</v>
      </c>
      <c r="N17" s="31">
        <f t="shared" si="3"/>
        <v>14.918604257623446</v>
      </c>
      <c r="O17" s="22">
        <f t="shared" si="3"/>
        <v>15.526872619551419</v>
      </c>
      <c r="P17" s="31">
        <f t="shared" si="3"/>
        <v>14.626116946229818</v>
      </c>
      <c r="Q17" s="31">
        <f t="shared" si="3"/>
        <v>13.864560757652228</v>
      </c>
      <c r="R17" s="31">
        <f t="shared" si="3"/>
        <v>13.516082543770889</v>
      </c>
      <c r="S17" s="22">
        <f t="shared" si="3"/>
        <v>14.034617959261736</v>
      </c>
    </row>
    <row r="18" spans="1:20" ht="24" customHeight="1" x14ac:dyDescent="0.35">
      <c r="A18" s="27"/>
      <c r="B18" s="27"/>
      <c r="C18" s="32" t="s">
        <v>74</v>
      </c>
      <c r="D18" s="29">
        <v>29</v>
      </c>
      <c r="E18" s="29">
        <v>32</v>
      </c>
      <c r="F18" s="29">
        <v>28</v>
      </c>
      <c r="G18" s="21">
        <f t="shared" si="1"/>
        <v>29.666666666666668</v>
      </c>
      <c r="H18" s="30">
        <v>23</v>
      </c>
      <c r="I18" s="30">
        <v>21</v>
      </c>
      <c r="J18" s="30">
        <v>24</v>
      </c>
      <c r="K18" s="21">
        <f t="shared" si="2"/>
        <v>22.666666666666668</v>
      </c>
      <c r="L18" s="31">
        <f t="shared" si="3"/>
        <v>8.3247215524170387E-2</v>
      </c>
      <c r="M18" s="31">
        <f t="shared" si="3"/>
        <v>0.10618176991737732</v>
      </c>
      <c r="N18" s="31">
        <f t="shared" si="3"/>
        <v>9.4764273868751484E-2</v>
      </c>
      <c r="O18" s="22">
        <f t="shared" si="3"/>
        <v>9.415996614473128E-2</v>
      </c>
      <c r="P18" s="31">
        <f t="shared" si="3"/>
        <v>6.009301353399174E-2</v>
      </c>
      <c r="Q18" s="31">
        <f t="shared" si="3"/>
        <v>6.2345990559035717E-2</v>
      </c>
      <c r="R18" s="31">
        <f t="shared" si="3"/>
        <v>7.3590286082237152E-2</v>
      </c>
      <c r="S18" s="22">
        <f t="shared" si="3"/>
        <v>6.5028210767906658E-2</v>
      </c>
    </row>
    <row r="19" spans="1:20" ht="24" customHeight="1" x14ac:dyDescent="0.35">
      <c r="A19" s="27"/>
      <c r="B19" s="27"/>
      <c r="C19" s="32" t="s">
        <v>75</v>
      </c>
      <c r="D19" s="29">
        <v>113</v>
      </c>
      <c r="E19" s="29">
        <v>136</v>
      </c>
      <c r="F19" s="29">
        <v>89</v>
      </c>
      <c r="G19" s="21">
        <f t="shared" si="1"/>
        <v>112.66666666666667</v>
      </c>
      <c r="H19" s="30">
        <v>126</v>
      </c>
      <c r="I19" s="30">
        <v>152</v>
      </c>
      <c r="J19" s="30">
        <v>118</v>
      </c>
      <c r="K19" s="21">
        <f t="shared" si="2"/>
        <v>132</v>
      </c>
      <c r="L19" s="31">
        <f t="shared" si="3"/>
        <v>0.3243770811803881</v>
      </c>
      <c r="M19" s="31">
        <f t="shared" si="3"/>
        <v>0.45127252214885355</v>
      </c>
      <c r="N19" s="31">
        <f t="shared" si="3"/>
        <v>0.30121501336853151</v>
      </c>
      <c r="O19" s="22">
        <f t="shared" si="3"/>
        <v>0.35759627592044013</v>
      </c>
      <c r="P19" s="31">
        <f t="shared" si="3"/>
        <v>0.32920520457752001</v>
      </c>
      <c r="Q19" s="31">
        <f t="shared" si="3"/>
        <v>0.45126621737968708</v>
      </c>
      <c r="R19" s="31">
        <f t="shared" si="3"/>
        <v>0.3618189065709993</v>
      </c>
      <c r="S19" s="22">
        <f t="shared" si="3"/>
        <v>0.37869369800133879</v>
      </c>
    </row>
    <row r="20" spans="1:20" ht="24" customHeight="1" x14ac:dyDescent="0.35">
      <c r="A20" s="23" t="s">
        <v>15</v>
      </c>
      <c r="B20" s="34"/>
      <c r="C20" s="35" t="s">
        <v>13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14</v>
      </c>
      <c r="D21" s="15">
        <v>1738</v>
      </c>
      <c r="E21" s="15">
        <v>1603</v>
      </c>
      <c r="F21" s="15">
        <v>1626</v>
      </c>
      <c r="G21" s="16">
        <f>(+D21+E21+F21)/3</f>
        <v>1655.6666666666667</v>
      </c>
      <c r="H21" s="25">
        <v>2186</v>
      </c>
      <c r="I21" s="25">
        <v>1975</v>
      </c>
      <c r="J21" s="25">
        <v>1916</v>
      </c>
      <c r="K21" s="16">
        <f>(+H21+I21+J21)/3</f>
        <v>2025.6666666666667</v>
      </c>
      <c r="L21" s="26">
        <f t="shared" ref="L21:S24" si="4">(+D21/D$54)*100</f>
        <v>4.9890917441726943</v>
      </c>
      <c r="M21" s="26">
        <f t="shared" si="4"/>
        <v>5.319043036798619</v>
      </c>
      <c r="N21" s="26">
        <f t="shared" si="4"/>
        <v>5.5030967610924968</v>
      </c>
      <c r="O21" s="19">
        <f t="shared" si="4"/>
        <v>5.2549724925941605</v>
      </c>
      <c r="P21" s="26">
        <f t="shared" si="4"/>
        <v>5.7114490254480854</v>
      </c>
      <c r="Q21" s="26">
        <f t="shared" si="4"/>
        <v>5.8634919692426442</v>
      </c>
      <c r="R21" s="26">
        <f t="shared" si="4"/>
        <v>5.8749578388985988</v>
      </c>
      <c r="S21" s="19">
        <f t="shared" si="4"/>
        <v>5.8114181887730698</v>
      </c>
      <c r="T21" s="51"/>
    </row>
    <row r="22" spans="1:20" ht="24" customHeight="1" x14ac:dyDescent="0.35">
      <c r="A22" s="23"/>
      <c r="B22" s="36"/>
      <c r="C22" s="24" t="s">
        <v>53</v>
      </c>
      <c r="D22" s="15">
        <v>581</v>
      </c>
      <c r="E22" s="15">
        <v>515</v>
      </c>
      <c r="F22" s="15">
        <v>498</v>
      </c>
      <c r="G22" s="21">
        <f>(+D22+E22+F22)/3</f>
        <v>531.33333333333337</v>
      </c>
      <c r="H22" s="25">
        <v>744</v>
      </c>
      <c r="I22" s="25">
        <v>672</v>
      </c>
      <c r="J22" s="25">
        <v>682</v>
      </c>
      <c r="K22" s="21">
        <f>(+H22+I22+J22)/3</f>
        <v>699.33333333333337</v>
      </c>
      <c r="L22" s="26">
        <f t="shared" si="4"/>
        <v>1.6678149041221724</v>
      </c>
      <c r="M22" s="26">
        <f t="shared" si="4"/>
        <v>1.7088628596077911</v>
      </c>
      <c r="N22" s="26">
        <f t="shared" si="4"/>
        <v>1.6854502995227942</v>
      </c>
      <c r="O22" s="22">
        <f t="shared" si="4"/>
        <v>1.6864155734236144</v>
      </c>
      <c r="P22" s="26">
        <f t="shared" si="4"/>
        <v>1.9438783508386897</v>
      </c>
      <c r="Q22" s="26">
        <f t="shared" si="4"/>
        <v>1.995071697889143</v>
      </c>
      <c r="R22" s="26">
        <f t="shared" si="4"/>
        <v>2.091190629503572</v>
      </c>
      <c r="S22" s="22">
        <f t="shared" si="4"/>
        <v>2.0063115616333551</v>
      </c>
    </row>
    <row r="23" spans="1:20" ht="24" customHeight="1" x14ac:dyDescent="0.35">
      <c r="A23" s="23"/>
      <c r="B23" s="36"/>
      <c r="C23" s="24" t="s">
        <v>54</v>
      </c>
      <c r="D23" s="15">
        <v>583</v>
      </c>
      <c r="E23" s="15">
        <v>565</v>
      </c>
      <c r="F23" s="15">
        <v>579</v>
      </c>
      <c r="G23" s="21">
        <f>(+D23+E23+F23)/3</f>
        <v>575.66666666666663</v>
      </c>
      <c r="H23" s="25">
        <v>696</v>
      </c>
      <c r="I23" s="25">
        <v>634</v>
      </c>
      <c r="J23" s="25">
        <v>605</v>
      </c>
      <c r="K23" s="21">
        <f>(+H23+I23+J23)/3</f>
        <v>645</v>
      </c>
      <c r="L23" s="26">
        <f t="shared" si="4"/>
        <v>1.6735560913997014</v>
      </c>
      <c r="M23" s="26">
        <f t="shared" si="4"/>
        <v>1.874771875103693</v>
      </c>
      <c r="N23" s="26">
        <f t="shared" si="4"/>
        <v>1.9595898060716825</v>
      </c>
      <c r="O23" s="22">
        <f t="shared" si="4"/>
        <v>1.8271265340668641</v>
      </c>
      <c r="P23" s="26">
        <f t="shared" si="4"/>
        <v>1.8184668443329677</v>
      </c>
      <c r="Q23" s="26">
        <f t="shared" si="4"/>
        <v>1.882255143544221</v>
      </c>
      <c r="R23" s="26">
        <f t="shared" si="4"/>
        <v>1.8550884616563945</v>
      </c>
      <c r="S23" s="22">
        <f t="shared" si="4"/>
        <v>1.8504351152338145</v>
      </c>
    </row>
    <row r="24" spans="1:20" ht="24" customHeight="1" x14ac:dyDescent="0.35">
      <c r="A24" s="23"/>
      <c r="B24" s="36"/>
      <c r="C24" s="24" t="s">
        <v>55</v>
      </c>
      <c r="D24" s="15">
        <v>574</v>
      </c>
      <c r="E24" s="15">
        <v>523</v>
      </c>
      <c r="F24" s="15">
        <v>549</v>
      </c>
      <c r="G24" s="21">
        <f>(+D24+E24+F24)/3</f>
        <v>548.66666666666663</v>
      </c>
      <c r="H24" s="25">
        <v>746</v>
      </c>
      <c r="I24" s="25">
        <v>669</v>
      </c>
      <c r="J24" s="25">
        <v>629</v>
      </c>
      <c r="K24" s="21">
        <f>(+H24+I24+J24)/3</f>
        <v>681.33333333333337</v>
      </c>
      <c r="L24" s="26">
        <f t="shared" si="4"/>
        <v>1.647720748650821</v>
      </c>
      <c r="M24" s="26">
        <f t="shared" si="4"/>
        <v>1.7354083020871354</v>
      </c>
      <c r="N24" s="26">
        <f t="shared" si="4"/>
        <v>1.85805665549802</v>
      </c>
      <c r="O24" s="22">
        <f t="shared" si="4"/>
        <v>1.7414303851036816</v>
      </c>
      <c r="P24" s="26">
        <f t="shared" si="4"/>
        <v>1.9491038302764279</v>
      </c>
      <c r="Q24" s="26">
        <f t="shared" si="4"/>
        <v>1.9861651278092807</v>
      </c>
      <c r="R24" s="26">
        <f t="shared" si="4"/>
        <v>1.9286787477386318</v>
      </c>
      <c r="S24" s="22">
        <f t="shared" si="4"/>
        <v>1.9546715119059002</v>
      </c>
    </row>
    <row r="25" spans="1:20" ht="24" customHeight="1" x14ac:dyDescent="0.35">
      <c r="A25" s="27" t="s">
        <v>20</v>
      </c>
      <c r="B25" s="37"/>
      <c r="C25" s="28" t="s">
        <v>39</v>
      </c>
      <c r="D25" s="29"/>
      <c r="E25" s="29"/>
      <c r="F25" s="29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20" ht="24" customHeight="1" x14ac:dyDescent="0.35">
      <c r="A26" s="27"/>
      <c r="B26" s="27"/>
      <c r="C26" s="28" t="s">
        <v>40</v>
      </c>
      <c r="D26" s="29">
        <v>335</v>
      </c>
      <c r="E26" s="29">
        <v>297</v>
      </c>
      <c r="F26" s="29">
        <v>317</v>
      </c>
      <c r="G26" s="16">
        <f>(+D26+E26+F26)/3</f>
        <v>316.33333333333331</v>
      </c>
      <c r="H26" s="30">
        <v>316</v>
      </c>
      <c r="I26" s="30">
        <v>289</v>
      </c>
      <c r="J26" s="30">
        <v>309</v>
      </c>
      <c r="K26" s="16">
        <f>(+H26+I26+J26)/3</f>
        <v>304.66666666666669</v>
      </c>
      <c r="L26" s="31">
        <f t="shared" ref="L26:S26" si="5">(+D26/D$54)*100</f>
        <v>0.96164886898610635</v>
      </c>
      <c r="M26" s="31">
        <f t="shared" si="5"/>
        <v>0.9854995520456582</v>
      </c>
      <c r="N26" s="31">
        <f t="shared" si="5"/>
        <v>1.0728669577283649</v>
      </c>
      <c r="O26" s="19">
        <f t="shared" si="5"/>
        <v>1.0040203131612357</v>
      </c>
      <c r="P26" s="31">
        <f t="shared" si="5"/>
        <v>0.82562575116266923</v>
      </c>
      <c r="Q26" s="31">
        <f t="shared" si="5"/>
        <v>0.85799958436006285</v>
      </c>
      <c r="R26" s="31">
        <f t="shared" si="5"/>
        <v>0.94747493330880317</v>
      </c>
      <c r="S26" s="19">
        <f t="shared" si="5"/>
        <v>0.87405565649803962</v>
      </c>
      <c r="T26" s="51"/>
    </row>
    <row r="27" spans="1:20" ht="24" customHeight="1" x14ac:dyDescent="0.35">
      <c r="A27" s="23" t="s">
        <v>25</v>
      </c>
      <c r="B27" s="34"/>
      <c r="C27" s="35" t="s">
        <v>52</v>
      </c>
      <c r="D27" s="15"/>
      <c r="E27" s="15"/>
      <c r="F27" s="15"/>
      <c r="G27" s="21"/>
      <c r="H27" s="25"/>
      <c r="I27" s="25"/>
      <c r="J27" s="25"/>
      <c r="K27" s="21"/>
      <c r="L27" s="26"/>
      <c r="M27" s="26"/>
      <c r="N27" s="26"/>
      <c r="O27" s="22"/>
      <c r="P27" s="26"/>
      <c r="Q27" s="26"/>
      <c r="R27" s="26"/>
      <c r="S27" s="22"/>
    </row>
    <row r="28" spans="1:20" ht="24" customHeight="1" x14ac:dyDescent="0.35">
      <c r="A28" s="23"/>
      <c r="B28" s="23"/>
      <c r="C28" s="35" t="s">
        <v>29</v>
      </c>
      <c r="D28" s="15">
        <v>1144</v>
      </c>
      <c r="E28" s="15">
        <v>834</v>
      </c>
      <c r="F28" s="15">
        <v>930</v>
      </c>
      <c r="G28" s="16">
        <f>(+D28+E28+F28)/3</f>
        <v>969.33333333333337</v>
      </c>
      <c r="H28" s="25">
        <v>1261</v>
      </c>
      <c r="I28" s="25">
        <v>1205</v>
      </c>
      <c r="J28" s="25">
        <v>1135</v>
      </c>
      <c r="K28" s="16">
        <f>(+H28+I28+J28)/3</f>
        <v>1200.3333333333333</v>
      </c>
      <c r="L28" s="26">
        <f t="shared" ref="L28:S28" si="6">(+D28/D$54)*100</f>
        <v>3.2839591227465839</v>
      </c>
      <c r="M28" s="26">
        <f t="shared" si="6"/>
        <v>2.7673623784716459</v>
      </c>
      <c r="N28" s="26">
        <f t="shared" si="6"/>
        <v>3.1475276677835313</v>
      </c>
      <c r="O28" s="19">
        <f t="shared" si="6"/>
        <v>3.0765975454930179</v>
      </c>
      <c r="P28" s="26">
        <f t="shared" si="6"/>
        <v>3.2946647854940689</v>
      </c>
      <c r="Q28" s="26">
        <f t="shared" si="6"/>
        <v>3.577472315411335</v>
      </c>
      <c r="R28" s="26">
        <f t="shared" si="6"/>
        <v>3.4802072793057985</v>
      </c>
      <c r="S28" s="19">
        <f t="shared" si="6"/>
        <v>3.4436262790475269</v>
      </c>
      <c r="T28" s="51"/>
    </row>
    <row r="29" spans="1:20" ht="24" customHeight="1" x14ac:dyDescent="0.35">
      <c r="A29" s="27" t="s">
        <v>28</v>
      </c>
      <c r="B29" s="33"/>
      <c r="C29" s="28" t="s">
        <v>21</v>
      </c>
      <c r="D29" s="29"/>
      <c r="E29" s="29"/>
      <c r="F29" s="29"/>
      <c r="G29" s="21"/>
      <c r="H29" s="30"/>
      <c r="I29" s="30"/>
      <c r="J29" s="30"/>
      <c r="K29" s="21"/>
      <c r="L29" s="31"/>
      <c r="M29" s="31"/>
      <c r="N29" s="31"/>
      <c r="O29" s="22"/>
      <c r="P29" s="31"/>
      <c r="Q29" s="31"/>
      <c r="R29" s="31"/>
      <c r="S29" s="22"/>
    </row>
    <row r="30" spans="1:20" ht="24" customHeight="1" x14ac:dyDescent="0.35">
      <c r="A30" s="27"/>
      <c r="B30" s="33"/>
      <c r="C30" s="28" t="s">
        <v>22</v>
      </c>
      <c r="D30" s="29">
        <v>3896</v>
      </c>
      <c r="E30" s="29">
        <v>3556</v>
      </c>
      <c r="F30" s="29">
        <v>3533</v>
      </c>
      <c r="G30" s="16">
        <f>(+D30+E30+F30)/3</f>
        <v>3661.6666666666665</v>
      </c>
      <c r="H30" s="30">
        <v>6915</v>
      </c>
      <c r="I30" s="30">
        <v>6345</v>
      </c>
      <c r="J30" s="30">
        <v>6183</v>
      </c>
      <c r="K30" s="16">
        <f>(+H30+I30+J30)/3</f>
        <v>6481</v>
      </c>
      <c r="L30" s="31">
        <f t="shared" ref="L30:S32" si="7">(+D30/D$54)*100</f>
        <v>11.183832816626477</v>
      </c>
      <c r="M30" s="31">
        <f t="shared" si="7"/>
        <v>11.799449182068553</v>
      </c>
      <c r="N30" s="31">
        <f t="shared" si="7"/>
        <v>11.957220699224964</v>
      </c>
      <c r="O30" s="19">
        <f t="shared" si="7"/>
        <v>11.621878967414304</v>
      </c>
      <c r="P30" s="31">
        <f t="shared" si="7"/>
        <v>18.06709515598056</v>
      </c>
      <c r="Q30" s="31">
        <f t="shared" si="7"/>
        <v>18.837395718908649</v>
      </c>
      <c r="R30" s="31">
        <f t="shared" si="7"/>
        <v>18.958697451936342</v>
      </c>
      <c r="S30" s="19">
        <f t="shared" si="7"/>
        <v>18.59328679353543</v>
      </c>
      <c r="T30" s="51"/>
    </row>
    <row r="31" spans="1:20" ht="24" customHeight="1" x14ac:dyDescent="0.35">
      <c r="A31" s="27"/>
      <c r="B31" s="33"/>
      <c r="C31" s="32" t="s">
        <v>23</v>
      </c>
      <c r="D31" s="29">
        <v>3890</v>
      </c>
      <c r="E31" s="29">
        <v>3550</v>
      </c>
      <c r="F31" s="29">
        <v>3517</v>
      </c>
      <c r="G31" s="21">
        <f>(+D31+E31+F31)/3</f>
        <v>3652.3333333333335</v>
      </c>
      <c r="H31" s="30">
        <v>6910</v>
      </c>
      <c r="I31" s="30">
        <v>6343</v>
      </c>
      <c r="J31" s="30">
        <v>6176</v>
      </c>
      <c r="K31" s="21">
        <f>(+H31+I31+J31)/3</f>
        <v>6476.333333333333</v>
      </c>
      <c r="L31" s="31">
        <f t="shared" si="7"/>
        <v>11.16660925479389</v>
      </c>
      <c r="M31" s="31">
        <f t="shared" si="7"/>
        <v>11.779540100209045</v>
      </c>
      <c r="N31" s="31">
        <f t="shared" si="7"/>
        <v>11.903069685585677</v>
      </c>
      <c r="O31" s="22">
        <f t="shared" si="7"/>
        <v>11.592255607278885</v>
      </c>
      <c r="P31" s="31">
        <f t="shared" si="7"/>
        <v>18.054031457386216</v>
      </c>
      <c r="Q31" s="31">
        <f t="shared" si="7"/>
        <v>18.831458005522073</v>
      </c>
      <c r="R31" s="31">
        <f t="shared" si="7"/>
        <v>18.937233618495693</v>
      </c>
      <c r="S31" s="22">
        <f t="shared" si="7"/>
        <v>18.579898632494977</v>
      </c>
    </row>
    <row r="32" spans="1:20" ht="24" customHeight="1" x14ac:dyDescent="0.35">
      <c r="A32" s="27"/>
      <c r="B32" s="33"/>
      <c r="C32" s="32" t="s">
        <v>24</v>
      </c>
      <c r="D32" s="29">
        <v>6</v>
      </c>
      <c r="E32" s="29">
        <v>6</v>
      </c>
      <c r="F32" s="29">
        <v>16</v>
      </c>
      <c r="G32" s="21">
        <f>(+D32+E32+F32)/3</f>
        <v>9.3333333333333339</v>
      </c>
      <c r="H32" s="30">
        <v>5</v>
      </c>
      <c r="I32" s="30">
        <v>2</v>
      </c>
      <c r="J32" s="30">
        <v>7</v>
      </c>
      <c r="K32" s="21">
        <f>(+H32+I32+J32)/3</f>
        <v>4.666666666666667</v>
      </c>
      <c r="L32" s="31">
        <f t="shared" si="7"/>
        <v>1.722356183258698E-2</v>
      </c>
      <c r="M32" s="31">
        <f t="shared" si="7"/>
        <v>1.9909081859508244E-2</v>
      </c>
      <c r="N32" s="31">
        <f t="shared" si="7"/>
        <v>5.4151013639286559E-2</v>
      </c>
      <c r="O32" s="22">
        <f t="shared" si="7"/>
        <v>2.9623360135421082E-2</v>
      </c>
      <c r="P32" s="31">
        <f t="shared" si="7"/>
        <v>1.3063698594346031E-2</v>
      </c>
      <c r="Q32" s="31">
        <f t="shared" si="7"/>
        <v>5.9377133865748302E-3</v>
      </c>
      <c r="R32" s="31">
        <f t="shared" si="7"/>
        <v>2.1463833440652499E-2</v>
      </c>
      <c r="S32" s="22">
        <f t="shared" si="7"/>
        <v>1.3388161040451372E-2</v>
      </c>
    </row>
    <row r="33" spans="1:20" ht="24" customHeight="1" x14ac:dyDescent="0.35">
      <c r="A33" s="23" t="s">
        <v>30</v>
      </c>
      <c r="B33" s="23"/>
      <c r="C33" s="35" t="s">
        <v>16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17</v>
      </c>
      <c r="D34" s="15">
        <v>16</v>
      </c>
      <c r="E34" s="15">
        <v>23</v>
      </c>
      <c r="F34" s="15">
        <v>28</v>
      </c>
      <c r="G34" s="16">
        <f>(+D34+E34+F34)/3</f>
        <v>22.333333333333332</v>
      </c>
      <c r="H34" s="25">
        <v>24</v>
      </c>
      <c r="I34" s="25">
        <v>35</v>
      </c>
      <c r="J34" s="25">
        <v>28</v>
      </c>
      <c r="K34" s="16">
        <f>(+H34+I34+J34)/3</f>
        <v>29</v>
      </c>
      <c r="L34" s="26">
        <f t="shared" ref="L34:S36" si="8">(+D34/D$54)*100</f>
        <v>4.5929498220231943E-2</v>
      </c>
      <c r="M34" s="26">
        <f t="shared" si="8"/>
        <v>7.6318147128114938E-2</v>
      </c>
      <c r="N34" s="26">
        <f t="shared" si="8"/>
        <v>9.4764273868751484E-2</v>
      </c>
      <c r="O34" s="19">
        <f t="shared" si="8"/>
        <v>7.0884468895471855E-2</v>
      </c>
      <c r="P34" s="26">
        <f t="shared" si="8"/>
        <v>6.2705753252860957E-2</v>
      </c>
      <c r="Q34" s="26">
        <f t="shared" si="8"/>
        <v>0.10390998426505953</v>
      </c>
      <c r="R34" s="26">
        <f t="shared" si="8"/>
        <v>8.5855333762609995E-2</v>
      </c>
      <c r="S34" s="19">
        <f t="shared" si="8"/>
        <v>8.3197857894233521E-2</v>
      </c>
      <c r="T34" s="51"/>
    </row>
    <row r="35" spans="1:20" ht="24" customHeight="1" x14ac:dyDescent="0.35">
      <c r="A35" s="23"/>
      <c r="B35" s="34"/>
      <c r="C35" s="24" t="s">
        <v>18</v>
      </c>
      <c r="D35" s="15">
        <v>16</v>
      </c>
      <c r="E35" s="15">
        <v>23</v>
      </c>
      <c r="F35" s="15">
        <v>28</v>
      </c>
      <c r="G35" s="21">
        <f>(+D35+E35+F35)/3</f>
        <v>22.333333333333332</v>
      </c>
      <c r="H35" s="25">
        <v>24</v>
      </c>
      <c r="I35" s="25">
        <v>35</v>
      </c>
      <c r="J35" s="25">
        <v>28</v>
      </c>
      <c r="K35" s="21">
        <f>(+H35+I35+J35)/3</f>
        <v>29</v>
      </c>
      <c r="L35" s="26">
        <f t="shared" si="8"/>
        <v>4.5929498220231943E-2</v>
      </c>
      <c r="M35" s="26">
        <f t="shared" si="8"/>
        <v>7.6318147128114938E-2</v>
      </c>
      <c r="N35" s="26">
        <f t="shared" si="8"/>
        <v>9.4764273868751484E-2</v>
      </c>
      <c r="O35" s="22">
        <f t="shared" si="8"/>
        <v>7.0884468895471855E-2</v>
      </c>
      <c r="P35" s="26">
        <f t="shared" si="8"/>
        <v>6.2705753252860957E-2</v>
      </c>
      <c r="Q35" s="26">
        <f t="shared" si="8"/>
        <v>0.10390998426505953</v>
      </c>
      <c r="R35" s="26">
        <f t="shared" si="8"/>
        <v>8.5855333762609995E-2</v>
      </c>
      <c r="S35" s="22">
        <f t="shared" si="8"/>
        <v>8.3197857894233521E-2</v>
      </c>
    </row>
    <row r="36" spans="1:20" ht="24" customHeight="1" x14ac:dyDescent="0.35">
      <c r="A36" s="23"/>
      <c r="B36" s="34"/>
      <c r="C36" s="24" t="s">
        <v>19</v>
      </c>
      <c r="D36" s="15">
        <v>0</v>
      </c>
      <c r="E36" s="15">
        <v>0</v>
      </c>
      <c r="F36" s="15">
        <v>0</v>
      </c>
      <c r="G36" s="21">
        <f>(+D36+E36+F36)/3</f>
        <v>0</v>
      </c>
      <c r="H36" s="25">
        <v>0</v>
      </c>
      <c r="I36" s="25">
        <v>0</v>
      </c>
      <c r="J36" s="25">
        <v>0</v>
      </c>
      <c r="K36" s="21">
        <f>(+H36+I36+J36)/3</f>
        <v>0</v>
      </c>
      <c r="L36" s="26">
        <f t="shared" si="8"/>
        <v>0</v>
      </c>
      <c r="M36" s="26">
        <f t="shared" si="8"/>
        <v>0</v>
      </c>
      <c r="N36" s="26">
        <f t="shared" si="8"/>
        <v>0</v>
      </c>
      <c r="O36" s="22">
        <f t="shared" si="8"/>
        <v>0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2">
        <f t="shared" si="8"/>
        <v>0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160</v>
      </c>
      <c r="E38" s="29">
        <v>145</v>
      </c>
      <c r="F38" s="29">
        <v>160</v>
      </c>
      <c r="G38" s="16">
        <f>(+D38+E38+F38)/3</f>
        <v>155</v>
      </c>
      <c r="H38" s="30">
        <v>172</v>
      </c>
      <c r="I38" s="30">
        <v>236</v>
      </c>
      <c r="J38" s="30">
        <v>125</v>
      </c>
      <c r="K38" s="16">
        <f>(+H38+I38+J38)/3</f>
        <v>177.66666666666666</v>
      </c>
      <c r="L38" s="31">
        <f t="shared" ref="L38:S40" si="9">(+D38/D$54)*100</f>
        <v>0.4592949822023194</v>
      </c>
      <c r="M38" s="31">
        <f t="shared" si="9"/>
        <v>0.48113614493811591</v>
      </c>
      <c r="N38" s="31">
        <f t="shared" si="9"/>
        <v>0.5415101363928656</v>
      </c>
      <c r="O38" s="19">
        <f t="shared" si="9"/>
        <v>0.49195937367752857</v>
      </c>
      <c r="P38" s="31">
        <f t="shared" si="9"/>
        <v>0.44939123164550349</v>
      </c>
      <c r="Q38" s="31">
        <f t="shared" si="9"/>
        <v>0.70065017961582987</v>
      </c>
      <c r="R38" s="31">
        <f t="shared" si="9"/>
        <v>0.3832827400116518</v>
      </c>
      <c r="S38" s="19">
        <f t="shared" si="9"/>
        <v>0.50970641675432715</v>
      </c>
      <c r="T38" s="51"/>
    </row>
    <row r="39" spans="1:20" ht="24" customHeight="1" x14ac:dyDescent="0.35">
      <c r="A39" s="27"/>
      <c r="B39" s="33"/>
      <c r="C39" s="32" t="s">
        <v>27</v>
      </c>
      <c r="D39" s="29">
        <v>74</v>
      </c>
      <c r="E39" s="29">
        <v>49</v>
      </c>
      <c r="F39" s="29">
        <v>63</v>
      </c>
      <c r="G39" s="21">
        <f>(+D39+E39+F39)/3</f>
        <v>62</v>
      </c>
      <c r="H39" s="30">
        <v>114</v>
      </c>
      <c r="I39" s="30">
        <v>90</v>
      </c>
      <c r="J39" s="30">
        <v>116</v>
      </c>
      <c r="K39" s="21">
        <f>(+H39+I39+J39)/3</f>
        <v>106.66666666666667</v>
      </c>
      <c r="L39" s="31">
        <f t="shared" si="9"/>
        <v>0.21242392926857273</v>
      </c>
      <c r="M39" s="31">
        <f t="shared" si="9"/>
        <v>0.162590835185984</v>
      </c>
      <c r="N39" s="31">
        <f t="shared" si="9"/>
        <v>0.21321961620469082</v>
      </c>
      <c r="O39" s="22">
        <f t="shared" si="9"/>
        <v>0.19678374947101146</v>
      </c>
      <c r="P39" s="31">
        <f t="shared" si="9"/>
        <v>0.29785232795108951</v>
      </c>
      <c r="Q39" s="31">
        <f t="shared" si="9"/>
        <v>0.26719710239586736</v>
      </c>
      <c r="R39" s="31">
        <f t="shared" si="9"/>
        <v>0.35568638273081288</v>
      </c>
      <c r="S39" s="22">
        <f t="shared" si="9"/>
        <v>0.30601510949603133</v>
      </c>
    </row>
    <row r="40" spans="1:20" ht="24" customHeight="1" x14ac:dyDescent="0.35">
      <c r="A40" s="27"/>
      <c r="B40" s="33"/>
      <c r="C40" s="32" t="s">
        <v>19</v>
      </c>
      <c r="D40" s="29">
        <v>86</v>
      </c>
      <c r="E40" s="29">
        <v>96</v>
      </c>
      <c r="F40" s="29">
        <v>97</v>
      </c>
      <c r="G40" s="21">
        <f>(+D40+E40+F40)/3</f>
        <v>93</v>
      </c>
      <c r="H40" s="30">
        <v>58</v>
      </c>
      <c r="I40" s="30">
        <v>146</v>
      </c>
      <c r="J40" s="30">
        <v>9</v>
      </c>
      <c r="K40" s="21">
        <f>(+H40+I40+J40)/3</f>
        <v>71</v>
      </c>
      <c r="L40" s="31">
        <f t="shared" si="9"/>
        <v>0.2468710529337467</v>
      </c>
      <c r="M40" s="31">
        <f t="shared" si="9"/>
        <v>0.31854530975213191</v>
      </c>
      <c r="N40" s="31">
        <f t="shared" si="9"/>
        <v>0.32829052018817478</v>
      </c>
      <c r="O40" s="22">
        <f t="shared" si="9"/>
        <v>0.29517562420651716</v>
      </c>
      <c r="P40" s="31">
        <f t="shared" si="9"/>
        <v>0.15153890369441397</v>
      </c>
      <c r="Q40" s="31">
        <f t="shared" si="9"/>
        <v>0.43345307721996257</v>
      </c>
      <c r="R40" s="31">
        <f t="shared" si="9"/>
        <v>2.759635728083893E-2</v>
      </c>
      <c r="S40" s="22">
        <f t="shared" si="9"/>
        <v>0.20369130725829582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68</v>
      </c>
      <c r="E42" s="15">
        <v>61</v>
      </c>
      <c r="F42" s="15">
        <v>56</v>
      </c>
      <c r="G42" s="16">
        <f>(+D42+E42+F42)/3</f>
        <v>61.666666666666664</v>
      </c>
      <c r="H42" s="25">
        <v>70</v>
      </c>
      <c r="I42" s="25">
        <v>55</v>
      </c>
      <c r="J42" s="25">
        <v>61</v>
      </c>
      <c r="K42" s="16">
        <f>(+H42+I42+J42)/3</f>
        <v>62</v>
      </c>
      <c r="L42" s="26">
        <f t="shared" ref="L42:S42" si="10">(+D42/D$54)*100</f>
        <v>0.19520036743598576</v>
      </c>
      <c r="M42" s="26">
        <f t="shared" si="10"/>
        <v>0.20240899890500047</v>
      </c>
      <c r="N42" s="26">
        <f t="shared" si="10"/>
        <v>0.18952854773750297</v>
      </c>
      <c r="O42" s="19">
        <f t="shared" si="10"/>
        <v>0.19572577232331781</v>
      </c>
      <c r="P42" s="26">
        <f t="shared" si="10"/>
        <v>0.18289178032084444</v>
      </c>
      <c r="Q42" s="26">
        <f t="shared" si="10"/>
        <v>0.16328711813080782</v>
      </c>
      <c r="R42" s="26">
        <f t="shared" si="10"/>
        <v>0.18704197712568607</v>
      </c>
      <c r="S42" s="19">
        <f t="shared" si="10"/>
        <v>0.1778712823945682</v>
      </c>
      <c r="T42" s="51"/>
    </row>
    <row r="43" spans="1:20" ht="24" customHeight="1" x14ac:dyDescent="0.35">
      <c r="A43" s="27" t="s">
        <v>38</v>
      </c>
      <c r="B43" s="27"/>
      <c r="C43" s="41" t="s">
        <v>78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79</v>
      </c>
      <c r="D44" s="29">
        <v>29</v>
      </c>
      <c r="E44" s="29">
        <v>21</v>
      </c>
      <c r="F44" s="29">
        <v>23</v>
      </c>
      <c r="G44" s="16">
        <f>(+D44+E44+F44)/3</f>
        <v>24.333333333333332</v>
      </c>
      <c r="H44" s="30">
        <v>26</v>
      </c>
      <c r="I44" s="30">
        <v>21</v>
      </c>
      <c r="J44" s="42">
        <v>22</v>
      </c>
      <c r="K44" s="16">
        <f>(+H44+I44+J44)/3</f>
        <v>23</v>
      </c>
      <c r="L44" s="31">
        <f t="shared" ref="L44:S48" si="11">(+D44/D$54)*100</f>
        <v>8.3247215524170387E-2</v>
      </c>
      <c r="M44" s="31">
        <f t="shared" si="11"/>
        <v>6.9681786508278859E-2</v>
      </c>
      <c r="N44" s="43">
        <f t="shared" si="11"/>
        <v>7.7842082106474433E-2</v>
      </c>
      <c r="O44" s="19">
        <f t="shared" si="11"/>
        <v>7.7232331781633523E-2</v>
      </c>
      <c r="P44" s="31">
        <f t="shared" si="11"/>
        <v>6.7931232690599364E-2</v>
      </c>
      <c r="Q44" s="31">
        <f t="shared" si="11"/>
        <v>6.2345990559035717E-2</v>
      </c>
      <c r="R44" s="43">
        <f t="shared" si="11"/>
        <v>6.7457762242050717E-2</v>
      </c>
      <c r="S44" s="19">
        <f t="shared" si="11"/>
        <v>6.598450798508175E-2</v>
      </c>
      <c r="T44" s="51"/>
    </row>
    <row r="45" spans="1:20" ht="24" customHeight="1" x14ac:dyDescent="0.35">
      <c r="A45" s="23" t="s">
        <v>41</v>
      </c>
      <c r="B45" s="23"/>
      <c r="C45" s="35" t="s">
        <v>45</v>
      </c>
      <c r="D45" s="15">
        <v>3</v>
      </c>
      <c r="E45" s="15">
        <v>2</v>
      </c>
      <c r="F45" s="15">
        <v>12</v>
      </c>
      <c r="G45" s="16">
        <f>(+D45+E45+F45)/3</f>
        <v>5.666666666666667</v>
      </c>
      <c r="H45" s="25">
        <v>0</v>
      </c>
      <c r="I45" s="25">
        <v>0</v>
      </c>
      <c r="J45" s="25">
        <v>0</v>
      </c>
      <c r="K45" s="16">
        <f>(+H45+I45+J45)/3</f>
        <v>0</v>
      </c>
      <c r="L45" s="26">
        <f t="shared" si="11"/>
        <v>8.6117809162934902E-3</v>
      </c>
      <c r="M45" s="26">
        <f t="shared" si="11"/>
        <v>6.6363606198360826E-3</v>
      </c>
      <c r="N45" s="26">
        <f t="shared" si="11"/>
        <v>4.0613260229464918E-2</v>
      </c>
      <c r="O45" s="19">
        <f t="shared" si="11"/>
        <v>1.798561151079137E-2</v>
      </c>
      <c r="P45" s="26">
        <f t="shared" si="11"/>
        <v>0</v>
      </c>
      <c r="Q45" s="26">
        <f t="shared" si="11"/>
        <v>0</v>
      </c>
      <c r="R45" s="26">
        <f t="shared" si="11"/>
        <v>0</v>
      </c>
      <c r="S45" s="19">
        <f t="shared" si="11"/>
        <v>0</v>
      </c>
      <c r="T45" s="51"/>
    </row>
    <row r="46" spans="1:20" ht="24" customHeight="1" x14ac:dyDescent="0.35">
      <c r="A46" s="23"/>
      <c r="B46" s="23"/>
      <c r="C46" s="24" t="s">
        <v>46</v>
      </c>
      <c r="D46" s="15">
        <v>0</v>
      </c>
      <c r="E46" s="15">
        <v>0</v>
      </c>
      <c r="F46" s="15">
        <v>0</v>
      </c>
      <c r="G46" s="21">
        <f>(+D46+E46+F46)/3</f>
        <v>0</v>
      </c>
      <c r="H46" s="25">
        <v>0</v>
      </c>
      <c r="I46" s="25">
        <v>0</v>
      </c>
      <c r="J46" s="25">
        <v>0</v>
      </c>
      <c r="K46" s="21">
        <f>(+H46+I46+J46)/3</f>
        <v>0</v>
      </c>
      <c r="L46" s="26">
        <f t="shared" si="11"/>
        <v>0</v>
      </c>
      <c r="M46" s="26">
        <f t="shared" si="11"/>
        <v>0</v>
      </c>
      <c r="N46" s="26">
        <f t="shared" si="11"/>
        <v>0</v>
      </c>
      <c r="O46" s="22">
        <f t="shared" si="11"/>
        <v>0</v>
      </c>
      <c r="P46" s="26">
        <f t="shared" si="11"/>
        <v>0</v>
      </c>
      <c r="Q46" s="26">
        <f t="shared" si="11"/>
        <v>0</v>
      </c>
      <c r="R46" s="26">
        <f t="shared" si="11"/>
        <v>0</v>
      </c>
      <c r="S46" s="22">
        <f t="shared" si="11"/>
        <v>0</v>
      </c>
    </row>
    <row r="47" spans="1:20" ht="24" customHeight="1" x14ac:dyDescent="0.35">
      <c r="A47" s="23"/>
      <c r="B47" s="23"/>
      <c r="C47" s="24" t="s">
        <v>47</v>
      </c>
      <c r="D47" s="15">
        <v>0</v>
      </c>
      <c r="E47" s="15">
        <v>0</v>
      </c>
      <c r="F47" s="15">
        <v>0</v>
      </c>
      <c r="G47" s="21">
        <f>(+D47+E47+F47)/3</f>
        <v>0</v>
      </c>
      <c r="H47" s="25">
        <v>0</v>
      </c>
      <c r="I47" s="25">
        <v>0</v>
      </c>
      <c r="J47" s="25">
        <v>0</v>
      </c>
      <c r="K47" s="21">
        <f>(+H47+I47+J47)/3</f>
        <v>0</v>
      </c>
      <c r="L47" s="26">
        <f t="shared" si="11"/>
        <v>0</v>
      </c>
      <c r="M47" s="26">
        <f t="shared" si="11"/>
        <v>0</v>
      </c>
      <c r="N47" s="26">
        <f t="shared" si="11"/>
        <v>0</v>
      </c>
      <c r="O47" s="22">
        <f t="shared" si="11"/>
        <v>0</v>
      </c>
      <c r="P47" s="26">
        <f t="shared" si="11"/>
        <v>0</v>
      </c>
      <c r="Q47" s="26">
        <f t="shared" si="11"/>
        <v>0</v>
      </c>
      <c r="R47" s="26">
        <f t="shared" si="11"/>
        <v>0</v>
      </c>
      <c r="S47" s="22">
        <f t="shared" si="11"/>
        <v>0</v>
      </c>
    </row>
    <row r="48" spans="1:20" ht="24" customHeight="1" x14ac:dyDescent="0.35">
      <c r="A48" s="23"/>
      <c r="B48" s="23"/>
      <c r="C48" s="24" t="s">
        <v>48</v>
      </c>
      <c r="D48" s="15">
        <v>3</v>
      </c>
      <c r="E48" s="15">
        <v>2</v>
      </c>
      <c r="F48" s="15">
        <v>12</v>
      </c>
      <c r="G48" s="21">
        <f>(+D48+E48+F48)/3</f>
        <v>5.666666666666667</v>
      </c>
      <c r="H48" s="25">
        <v>0</v>
      </c>
      <c r="I48" s="25">
        <v>0</v>
      </c>
      <c r="J48" s="25">
        <v>0</v>
      </c>
      <c r="K48" s="21">
        <f>(+H48+I48+J48)/3</f>
        <v>0</v>
      </c>
      <c r="L48" s="26">
        <f t="shared" si="11"/>
        <v>8.6117809162934902E-3</v>
      </c>
      <c r="M48" s="26">
        <f t="shared" si="11"/>
        <v>6.6363606198360826E-3</v>
      </c>
      <c r="N48" s="26">
        <f t="shared" si="11"/>
        <v>4.0613260229464918E-2</v>
      </c>
      <c r="O48" s="22">
        <f t="shared" si="11"/>
        <v>1.798561151079137E-2</v>
      </c>
      <c r="P48" s="26">
        <f t="shared" si="11"/>
        <v>0</v>
      </c>
      <c r="Q48" s="26">
        <f t="shared" si="11"/>
        <v>0</v>
      </c>
      <c r="R48" s="26">
        <f t="shared" si="11"/>
        <v>0</v>
      </c>
      <c r="S48" s="22">
        <f t="shared" si="11"/>
        <v>0</v>
      </c>
    </row>
    <row r="49" spans="1:256" ht="24" customHeight="1" x14ac:dyDescent="0.35">
      <c r="A49" s="27" t="s">
        <v>44</v>
      </c>
      <c r="B49" s="27"/>
      <c r="C49" s="28" t="s">
        <v>33</v>
      </c>
      <c r="D49" s="29"/>
      <c r="E49" s="29"/>
      <c r="F49" s="29"/>
      <c r="G49" s="21"/>
      <c r="H49" s="30"/>
      <c r="I49" s="30"/>
      <c r="J49" s="30"/>
      <c r="K49" s="21"/>
      <c r="L49" s="31"/>
      <c r="M49" s="31"/>
      <c r="N49" s="31"/>
      <c r="O49" s="22"/>
      <c r="P49" s="31"/>
      <c r="Q49" s="31"/>
      <c r="R49" s="31"/>
      <c r="S49" s="22"/>
    </row>
    <row r="50" spans="1:256" ht="24" customHeight="1" x14ac:dyDescent="0.35">
      <c r="A50" s="27"/>
      <c r="B50" s="33"/>
      <c r="C50" s="28" t="s">
        <v>34</v>
      </c>
      <c r="D50" s="29">
        <v>5</v>
      </c>
      <c r="E50" s="29">
        <v>1</v>
      </c>
      <c r="F50" s="29">
        <v>7</v>
      </c>
      <c r="G50" s="16">
        <f>(+D50+E50+F50)/3</f>
        <v>4.333333333333333</v>
      </c>
      <c r="H50" s="30">
        <v>2</v>
      </c>
      <c r="I50" s="30">
        <v>0</v>
      </c>
      <c r="J50" s="30">
        <v>1</v>
      </c>
      <c r="K50" s="16">
        <f>(+H50+I50+J50)/3</f>
        <v>1</v>
      </c>
      <c r="L50" s="31">
        <f t="shared" ref="L50:S50" si="12">(+D50/D$54)*100</f>
        <v>1.4352968193822481E-2</v>
      </c>
      <c r="M50" s="31">
        <f t="shared" si="12"/>
        <v>3.3181803099180413E-3</v>
      </c>
      <c r="N50" s="31">
        <f t="shared" si="12"/>
        <v>2.3691068467187871E-2</v>
      </c>
      <c r="O50" s="19">
        <f t="shared" si="12"/>
        <v>1.3753702920016927E-2</v>
      </c>
      <c r="P50" s="31">
        <f t="shared" si="12"/>
        <v>5.2254794377384122E-3</v>
      </c>
      <c r="Q50" s="31">
        <f t="shared" si="12"/>
        <v>0</v>
      </c>
      <c r="R50" s="31">
        <f t="shared" si="12"/>
        <v>3.0662619200932145E-3</v>
      </c>
      <c r="S50" s="19">
        <f t="shared" si="12"/>
        <v>2.8688916515252935E-3</v>
      </c>
      <c r="T50" s="51"/>
    </row>
    <row r="51" spans="1:256" ht="24" customHeight="1" x14ac:dyDescent="0.35">
      <c r="A51" s="23" t="s">
        <v>49</v>
      </c>
      <c r="B51" s="34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37</v>
      </c>
      <c r="D52" s="15">
        <v>221</v>
      </c>
      <c r="E52" s="15">
        <v>112</v>
      </c>
      <c r="F52" s="15">
        <v>137</v>
      </c>
      <c r="G52" s="16">
        <f>(+D52+E52+F52)/3</f>
        <v>156.66666666666666</v>
      </c>
      <c r="H52" s="25">
        <v>71</v>
      </c>
      <c r="I52" s="25">
        <v>55</v>
      </c>
      <c r="J52" s="25">
        <v>102</v>
      </c>
      <c r="K52" s="16">
        <f>(+H52+I52+J52)/3</f>
        <v>76</v>
      </c>
      <c r="L52" s="26">
        <f t="shared" ref="L52:S53" si="13">(+D52/D$54)*100</f>
        <v>0.63440119416695373</v>
      </c>
      <c r="M52" s="26">
        <f t="shared" si="13"/>
        <v>0.37163619471082054</v>
      </c>
      <c r="N52" s="26">
        <f t="shared" si="13"/>
        <v>0.46366805428639118</v>
      </c>
      <c r="O52" s="19">
        <f t="shared" si="13"/>
        <v>0.49724925941599663</v>
      </c>
      <c r="P52" s="26">
        <f t="shared" si="13"/>
        <v>0.18550452003971366</v>
      </c>
      <c r="Q52" s="26">
        <f t="shared" si="13"/>
        <v>0.16328711813080782</v>
      </c>
      <c r="R52" s="26">
        <f t="shared" si="13"/>
        <v>0.31275871584950787</v>
      </c>
      <c r="S52" s="19">
        <f t="shared" si="13"/>
        <v>0.21803576551592233</v>
      </c>
      <c r="T52" s="51"/>
    </row>
    <row r="53" spans="1:256" ht="24.95" customHeight="1" x14ac:dyDescent="0.3">
      <c r="A53" s="64" t="s">
        <v>80</v>
      </c>
      <c r="B53" s="64"/>
      <c r="C53" s="65" t="s">
        <v>50</v>
      </c>
      <c r="D53" s="66">
        <v>51</v>
      </c>
      <c r="E53" s="66">
        <v>80</v>
      </c>
      <c r="F53" s="66">
        <v>67</v>
      </c>
      <c r="G53" s="67">
        <f>(+D53+E53+F53)/3</f>
        <v>66</v>
      </c>
      <c r="H53" s="30">
        <v>54</v>
      </c>
      <c r="I53" s="30">
        <v>60</v>
      </c>
      <c r="J53" s="30">
        <v>55</v>
      </c>
      <c r="K53" s="67">
        <f>(+H53+I53+J53)/3</f>
        <v>56.333333333333336</v>
      </c>
      <c r="L53" s="31">
        <f t="shared" si="13"/>
        <v>0.14640027557698931</v>
      </c>
      <c r="M53" s="31">
        <f t="shared" si="13"/>
        <v>0.26545442479344328</v>
      </c>
      <c r="N53" s="31">
        <f t="shared" si="13"/>
        <v>0.22675736961451248</v>
      </c>
      <c r="O53" s="68">
        <f t="shared" si="13"/>
        <v>0.20947947524333474</v>
      </c>
      <c r="P53" s="31">
        <f t="shared" si="13"/>
        <v>0.14108794481893713</v>
      </c>
      <c r="Q53" s="31">
        <f t="shared" si="13"/>
        <v>0.17813140159724491</v>
      </c>
      <c r="R53" s="31">
        <f t="shared" si="13"/>
        <v>0.16864440560512678</v>
      </c>
      <c r="S53" s="68">
        <f t="shared" si="13"/>
        <v>0.16161422970259154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34836</v>
      </c>
      <c r="E54" s="46">
        <v>30137</v>
      </c>
      <c r="F54" s="46">
        <v>29547</v>
      </c>
      <c r="G54" s="70">
        <f>G9+G28+G21+G34+G30+G50+G38+G26+G52+G44+G45+G16+G53+G42</f>
        <v>31506.666666666664</v>
      </c>
      <c r="H54" s="46">
        <v>38274</v>
      </c>
      <c r="I54" s="46">
        <v>33683</v>
      </c>
      <c r="J54" s="46">
        <v>32613</v>
      </c>
      <c r="K54" s="70">
        <f t="shared" ref="K54:S54" si="14">K9+K28+K21+K34+K30+K50+K38+K26+K52+K44+K45+K16+K53+K42</f>
        <v>34856.666666666672</v>
      </c>
      <c r="L54" s="71">
        <f t="shared" si="14"/>
        <v>100</v>
      </c>
      <c r="M54" s="71">
        <f t="shared" si="14"/>
        <v>100.00000000000001</v>
      </c>
      <c r="N54" s="71">
        <f t="shared" si="14"/>
        <v>99.999999999999986</v>
      </c>
      <c r="O54" s="72">
        <f t="shared" si="14"/>
        <v>100</v>
      </c>
      <c r="P54" s="71">
        <f t="shared" si="14"/>
        <v>100.00000000000001</v>
      </c>
      <c r="Q54" s="71">
        <f t="shared" si="14"/>
        <v>100</v>
      </c>
      <c r="R54" s="71">
        <f t="shared" si="14"/>
        <v>100.00000000000001</v>
      </c>
      <c r="S54" s="72">
        <f t="shared" si="14"/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15">
        <v>17438</v>
      </c>
      <c r="E9" s="15">
        <v>18472</v>
      </c>
      <c r="F9" s="15">
        <v>17506</v>
      </c>
      <c r="G9" s="16">
        <f>(+D9+E9+F9)/3</f>
        <v>17805.333333333332</v>
      </c>
      <c r="H9" s="17">
        <v>17438</v>
      </c>
      <c r="I9" s="17">
        <v>18472</v>
      </c>
      <c r="J9" s="17">
        <v>17506</v>
      </c>
      <c r="K9" s="16">
        <f>(+H9+I9+J9)/3</f>
        <v>17805.333333333332</v>
      </c>
      <c r="L9" s="18">
        <f t="shared" ref="L9:S12" si="0">(+D9/D$54)*100</f>
        <v>59.657885733835101</v>
      </c>
      <c r="M9" s="18">
        <f t="shared" si="0"/>
        <v>61.905559837796176</v>
      </c>
      <c r="N9" s="18">
        <f t="shared" si="0"/>
        <v>61.314840110679135</v>
      </c>
      <c r="O9" s="19">
        <f t="shared" si="0"/>
        <v>60.963250399452171</v>
      </c>
      <c r="P9" s="18">
        <f t="shared" si="0"/>
        <v>53.792763056421009</v>
      </c>
      <c r="Q9" s="18">
        <f t="shared" si="0"/>
        <v>55.64525846487529</v>
      </c>
      <c r="R9" s="18">
        <f t="shared" si="0"/>
        <v>55.474221250435718</v>
      </c>
      <c r="S9" s="19">
        <f t="shared" si="0"/>
        <v>54.97169908407944</v>
      </c>
      <c r="T9" s="51"/>
    </row>
    <row r="10" spans="1:20" ht="24" customHeight="1" x14ac:dyDescent="0.35">
      <c r="A10" s="13"/>
      <c r="B10" s="13"/>
      <c r="C10" s="20" t="s">
        <v>6</v>
      </c>
      <c r="D10" s="15">
        <v>10137</v>
      </c>
      <c r="E10" s="15">
        <v>9962</v>
      </c>
      <c r="F10" s="15">
        <v>10092</v>
      </c>
      <c r="G10" s="21">
        <f>(+D10+E10+F10)/3</f>
        <v>10063.666666666666</v>
      </c>
      <c r="H10" s="17">
        <v>10137</v>
      </c>
      <c r="I10" s="17">
        <v>9962</v>
      </c>
      <c r="J10" s="17">
        <v>10092</v>
      </c>
      <c r="K10" s="21">
        <f>(+H10+I10+J10)/3</f>
        <v>10063.666666666666</v>
      </c>
      <c r="L10" s="18">
        <f t="shared" si="0"/>
        <v>34.680123161135818</v>
      </c>
      <c r="M10" s="18">
        <f t="shared" si="0"/>
        <v>33.385837326988174</v>
      </c>
      <c r="N10" s="18">
        <f t="shared" si="0"/>
        <v>35.347273300409796</v>
      </c>
      <c r="O10" s="22">
        <f t="shared" si="0"/>
        <v>34.456745035380045</v>
      </c>
      <c r="P10" s="18">
        <f t="shared" si="0"/>
        <v>31.270629607921769</v>
      </c>
      <c r="Q10" s="18">
        <f t="shared" si="0"/>
        <v>30.009639715628389</v>
      </c>
      <c r="R10" s="18">
        <f t="shared" si="0"/>
        <v>31.980226257248788</v>
      </c>
      <c r="S10" s="22">
        <f t="shared" si="0"/>
        <v>31.070289183904499</v>
      </c>
    </row>
    <row r="11" spans="1:20" ht="24" customHeight="1" x14ac:dyDescent="0.35">
      <c r="A11" s="13"/>
      <c r="B11" s="13"/>
      <c r="C11" s="20" t="s">
        <v>7</v>
      </c>
      <c r="D11" s="15">
        <v>4988</v>
      </c>
      <c r="E11" s="15">
        <v>5965</v>
      </c>
      <c r="F11" s="15">
        <v>4729</v>
      </c>
      <c r="G11" s="21">
        <f>(+D11+E11+F11)/3</f>
        <v>5227.333333333333</v>
      </c>
      <c r="H11" s="17">
        <v>4988</v>
      </c>
      <c r="I11" s="17">
        <v>5965</v>
      </c>
      <c r="J11" s="17">
        <v>4729</v>
      </c>
      <c r="K11" s="21">
        <f>(+H11+I11+J11)/3</f>
        <v>5227.333333333333</v>
      </c>
      <c r="L11" s="18">
        <f t="shared" si="0"/>
        <v>17.064659596305166</v>
      </c>
      <c r="M11" s="18">
        <f t="shared" si="0"/>
        <v>19.990616307517008</v>
      </c>
      <c r="N11" s="18">
        <f t="shared" si="0"/>
        <v>16.563342790094918</v>
      </c>
      <c r="O11" s="22">
        <f t="shared" si="0"/>
        <v>17.89774024195389</v>
      </c>
      <c r="P11" s="18">
        <f t="shared" si="0"/>
        <v>15.386988308603511</v>
      </c>
      <c r="Q11" s="18">
        <f t="shared" si="0"/>
        <v>17.9690324135438</v>
      </c>
      <c r="R11" s="18">
        <f t="shared" si="0"/>
        <v>14.985581645910576</v>
      </c>
      <c r="S11" s="22">
        <f t="shared" si="0"/>
        <v>16.138725944221466</v>
      </c>
    </row>
    <row r="12" spans="1:20" ht="24" customHeight="1" x14ac:dyDescent="0.35">
      <c r="A12" s="13"/>
      <c r="B12" s="13"/>
      <c r="C12" s="20" t="s">
        <v>8</v>
      </c>
      <c r="D12" s="15">
        <v>2313</v>
      </c>
      <c r="E12" s="15">
        <v>2545</v>
      </c>
      <c r="F12" s="15">
        <v>2685</v>
      </c>
      <c r="G12" s="21">
        <f>(+D12+E12+F12)/3</f>
        <v>2514.3333333333335</v>
      </c>
      <c r="H12" s="17">
        <v>2313</v>
      </c>
      <c r="I12" s="17">
        <v>2545</v>
      </c>
      <c r="J12" s="17">
        <v>2685</v>
      </c>
      <c r="K12" s="21">
        <f>(+H12+I12+J12)/3</f>
        <v>2514.3333333333335</v>
      </c>
      <c r="L12" s="18">
        <f t="shared" si="0"/>
        <v>7.9131029763941152</v>
      </c>
      <c r="M12" s="18">
        <f t="shared" si="0"/>
        <v>8.5291062032909952</v>
      </c>
      <c r="N12" s="18">
        <f t="shared" si="0"/>
        <v>9.4042240201744249</v>
      </c>
      <c r="O12" s="22">
        <f t="shared" si="0"/>
        <v>8.6087651221182373</v>
      </c>
      <c r="P12" s="18">
        <f t="shared" si="0"/>
        <v>7.1351451398957337</v>
      </c>
      <c r="Q12" s="18">
        <f t="shared" si="0"/>
        <v>7.6665863357030961</v>
      </c>
      <c r="R12" s="18">
        <f t="shared" si="0"/>
        <v>8.5084133472763579</v>
      </c>
      <c r="S12" s="22">
        <f t="shared" si="0"/>
        <v>7.7626839559534835</v>
      </c>
    </row>
    <row r="13" spans="1:20" ht="24" customHeight="1" x14ac:dyDescent="0.35">
      <c r="A13" s="23"/>
      <c r="B13" s="23"/>
      <c r="C13" s="24" t="s">
        <v>9</v>
      </c>
      <c r="D13" s="15"/>
      <c r="E13" s="15"/>
      <c r="F13" s="1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20" ht="24" customHeight="1" x14ac:dyDescent="0.35">
      <c r="A14" s="23"/>
      <c r="B14" s="23"/>
      <c r="C14" s="24" t="s">
        <v>10</v>
      </c>
      <c r="D14" s="15">
        <v>2131</v>
      </c>
      <c r="E14" s="15">
        <v>2248</v>
      </c>
      <c r="F14" s="15">
        <v>2496</v>
      </c>
      <c r="G14" s="21">
        <f t="shared" ref="G14:G19" si="1">(+D14+E14+F14)/3</f>
        <v>2291.6666666666665</v>
      </c>
      <c r="H14" s="25">
        <v>2131</v>
      </c>
      <c r="I14" s="25">
        <v>2248</v>
      </c>
      <c r="J14" s="25">
        <v>2496</v>
      </c>
      <c r="K14" s="21">
        <f t="shared" ref="K14:K19" si="2">(+H14+I14+J14)/3</f>
        <v>2291.6666666666665</v>
      </c>
      <c r="L14" s="26">
        <f t="shared" ref="L14:S19" si="3">(+D14/D$54)*100</f>
        <v>7.2904550119739993</v>
      </c>
      <c r="M14" s="26">
        <f t="shared" si="3"/>
        <v>7.5337645363450516</v>
      </c>
      <c r="N14" s="26">
        <f t="shared" si="3"/>
        <v>8.7422507092571191</v>
      </c>
      <c r="O14" s="22">
        <f t="shared" si="3"/>
        <v>7.8463821045423403</v>
      </c>
      <c r="P14" s="26">
        <f t="shared" si="3"/>
        <v>6.5737113243051484</v>
      </c>
      <c r="Q14" s="26">
        <f t="shared" si="3"/>
        <v>6.7719002289432462</v>
      </c>
      <c r="R14" s="26">
        <f t="shared" si="3"/>
        <v>7.9094971004848373</v>
      </c>
      <c r="S14" s="22">
        <f t="shared" si="3"/>
        <v>7.0752289801379025</v>
      </c>
    </row>
    <row r="15" spans="1:20" ht="24" customHeight="1" x14ac:dyDescent="0.35">
      <c r="A15" s="13"/>
      <c r="B15" s="13"/>
      <c r="C15" s="20" t="s">
        <v>11</v>
      </c>
      <c r="D15" s="15">
        <v>22</v>
      </c>
      <c r="E15" s="15">
        <v>79</v>
      </c>
      <c r="F15" s="15">
        <v>40</v>
      </c>
      <c r="G15" s="21">
        <f t="shared" si="1"/>
        <v>47</v>
      </c>
      <c r="H15" s="17">
        <v>22</v>
      </c>
      <c r="I15" s="17">
        <v>79</v>
      </c>
      <c r="J15" s="17">
        <v>40</v>
      </c>
      <c r="K15" s="21">
        <f t="shared" si="2"/>
        <v>47</v>
      </c>
      <c r="L15" s="18">
        <f t="shared" si="3"/>
        <v>7.5265138556277797E-2</v>
      </c>
      <c r="M15" s="18">
        <f t="shared" si="3"/>
        <v>0.26475418077013307</v>
      </c>
      <c r="N15" s="18">
        <f t="shared" si="3"/>
        <v>0.14010017162271024</v>
      </c>
      <c r="O15" s="22">
        <f t="shared" si="3"/>
        <v>0.16092216388952293</v>
      </c>
      <c r="P15" s="18">
        <f t="shared" si="3"/>
        <v>6.7865626060400405E-2</v>
      </c>
      <c r="Q15" s="18">
        <f t="shared" si="3"/>
        <v>0.23798047957585253</v>
      </c>
      <c r="R15" s="18">
        <f t="shared" si="3"/>
        <v>0.12675476122571855</v>
      </c>
      <c r="S15" s="22">
        <f t="shared" si="3"/>
        <v>0.1451065143562828</v>
      </c>
    </row>
    <row r="16" spans="1:20" ht="24" customHeight="1" x14ac:dyDescent="0.35">
      <c r="A16" s="27" t="s">
        <v>12</v>
      </c>
      <c r="B16" s="27"/>
      <c r="C16" s="28" t="s">
        <v>72</v>
      </c>
      <c r="D16" s="29">
        <v>4693</v>
      </c>
      <c r="E16" s="29">
        <v>4652</v>
      </c>
      <c r="F16" s="29">
        <v>4328</v>
      </c>
      <c r="G16" s="16">
        <f t="shared" si="1"/>
        <v>4557.666666666667</v>
      </c>
      <c r="H16" s="30">
        <v>4711</v>
      </c>
      <c r="I16" s="30">
        <v>4665</v>
      </c>
      <c r="J16" s="30">
        <v>4342</v>
      </c>
      <c r="K16" s="16">
        <f t="shared" si="2"/>
        <v>4572.666666666667</v>
      </c>
      <c r="L16" s="31">
        <f t="shared" si="3"/>
        <v>16.055422511118714</v>
      </c>
      <c r="M16" s="31">
        <f t="shared" si="3"/>
        <v>15.590334796742519</v>
      </c>
      <c r="N16" s="31">
        <f t="shared" si="3"/>
        <v>15.158838569577249</v>
      </c>
      <c r="O16" s="19">
        <f t="shared" si="3"/>
        <v>15.60488472951381</v>
      </c>
      <c r="P16" s="31">
        <f t="shared" si="3"/>
        <v>14.532498380479378</v>
      </c>
      <c r="Q16" s="31">
        <f t="shared" si="3"/>
        <v>14.052897939510784</v>
      </c>
      <c r="R16" s="31">
        <f t="shared" si="3"/>
        <v>13.759229331051747</v>
      </c>
      <c r="S16" s="19">
        <f t="shared" si="3"/>
        <v>14.117525985386436</v>
      </c>
      <c r="T16" s="51"/>
    </row>
    <row r="17" spans="1:20" ht="24" customHeight="1" x14ac:dyDescent="0.35">
      <c r="A17" s="27"/>
      <c r="B17" s="27"/>
      <c r="C17" s="32" t="s">
        <v>73</v>
      </c>
      <c r="D17" s="29">
        <v>4620</v>
      </c>
      <c r="E17" s="29">
        <v>4595</v>
      </c>
      <c r="F17" s="29">
        <v>4242</v>
      </c>
      <c r="G17" s="21">
        <f t="shared" si="1"/>
        <v>4485.666666666667</v>
      </c>
      <c r="H17" s="30">
        <v>4620</v>
      </c>
      <c r="I17" s="30">
        <v>4595</v>
      </c>
      <c r="J17" s="30">
        <v>4242</v>
      </c>
      <c r="K17" s="21">
        <f t="shared" si="2"/>
        <v>4485.666666666667</v>
      </c>
      <c r="L17" s="31">
        <f t="shared" si="3"/>
        <v>15.805679096818338</v>
      </c>
      <c r="M17" s="31">
        <f t="shared" si="3"/>
        <v>15.39930962833875</v>
      </c>
      <c r="N17" s="31">
        <f t="shared" si="3"/>
        <v>14.857623200588421</v>
      </c>
      <c r="O17" s="22">
        <f t="shared" si="3"/>
        <v>15.358365669938371</v>
      </c>
      <c r="P17" s="31">
        <f t="shared" si="3"/>
        <v>14.251781472684085</v>
      </c>
      <c r="Q17" s="31">
        <f t="shared" si="3"/>
        <v>13.842029160139777</v>
      </c>
      <c r="R17" s="31">
        <f t="shared" si="3"/>
        <v>13.442342427987452</v>
      </c>
      <c r="S17" s="22">
        <f t="shared" si="3"/>
        <v>13.84892456519502</v>
      </c>
    </row>
    <row r="18" spans="1:20" ht="24" customHeight="1" x14ac:dyDescent="0.35">
      <c r="A18" s="27"/>
      <c r="B18" s="27"/>
      <c r="C18" s="32" t="s">
        <v>74</v>
      </c>
      <c r="D18" s="29">
        <v>21</v>
      </c>
      <c r="E18" s="29">
        <v>20</v>
      </c>
      <c r="F18" s="29">
        <v>21</v>
      </c>
      <c r="G18" s="21">
        <f t="shared" si="1"/>
        <v>20.666666666666668</v>
      </c>
      <c r="H18" s="30">
        <v>21</v>
      </c>
      <c r="I18" s="30">
        <v>20</v>
      </c>
      <c r="J18" s="30">
        <v>20</v>
      </c>
      <c r="K18" s="21">
        <f t="shared" si="2"/>
        <v>20.333333333333332</v>
      </c>
      <c r="L18" s="31">
        <f t="shared" si="3"/>
        <v>7.1843995894628795E-2</v>
      </c>
      <c r="M18" s="31">
        <f t="shared" si="3"/>
        <v>6.7026374878514705E-2</v>
      </c>
      <c r="N18" s="31">
        <f t="shared" si="3"/>
        <v>7.3552590101922874E-2</v>
      </c>
      <c r="O18" s="22">
        <f t="shared" si="3"/>
        <v>7.0760100433690937E-2</v>
      </c>
      <c r="P18" s="31">
        <f t="shared" si="3"/>
        <v>6.4780824875836751E-2</v>
      </c>
      <c r="Q18" s="31">
        <f t="shared" si="3"/>
        <v>6.0248222677431018E-2</v>
      </c>
      <c r="R18" s="31">
        <f t="shared" si="3"/>
        <v>6.3377380612859274E-2</v>
      </c>
      <c r="S18" s="22">
        <f t="shared" si="3"/>
        <v>6.2776577132859931E-2</v>
      </c>
    </row>
    <row r="19" spans="1:20" ht="24" customHeight="1" x14ac:dyDescent="0.35">
      <c r="A19" s="27"/>
      <c r="B19" s="27"/>
      <c r="C19" s="32" t="s">
        <v>75</v>
      </c>
      <c r="D19" s="29">
        <v>52</v>
      </c>
      <c r="E19" s="29">
        <v>37</v>
      </c>
      <c r="F19" s="29">
        <v>65</v>
      </c>
      <c r="G19" s="21">
        <f t="shared" si="1"/>
        <v>51.333333333333336</v>
      </c>
      <c r="H19" s="30">
        <v>70</v>
      </c>
      <c r="I19" s="30">
        <v>50</v>
      </c>
      <c r="J19" s="30">
        <v>80</v>
      </c>
      <c r="K19" s="21">
        <f t="shared" si="2"/>
        <v>66.666666666666671</v>
      </c>
      <c r="L19" s="31">
        <f t="shared" si="3"/>
        <v>0.17789941840574752</v>
      </c>
      <c r="M19" s="31">
        <f t="shared" si="3"/>
        <v>0.12399879352525219</v>
      </c>
      <c r="N19" s="31">
        <f t="shared" si="3"/>
        <v>0.22766277888690414</v>
      </c>
      <c r="O19" s="22">
        <f t="shared" si="3"/>
        <v>0.17575895914174847</v>
      </c>
      <c r="P19" s="31">
        <f t="shared" si="3"/>
        <v>0.21593608291945585</v>
      </c>
      <c r="Q19" s="31">
        <f t="shared" si="3"/>
        <v>0.15062055669357755</v>
      </c>
      <c r="R19" s="31">
        <f t="shared" si="3"/>
        <v>0.2535095224514371</v>
      </c>
      <c r="S19" s="22">
        <f t="shared" si="3"/>
        <v>0.20582484305855719</v>
      </c>
    </row>
    <row r="20" spans="1:20" ht="24" customHeight="1" x14ac:dyDescent="0.35">
      <c r="A20" s="23" t="s">
        <v>15</v>
      </c>
      <c r="B20" s="34"/>
      <c r="C20" s="35" t="s">
        <v>13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14</v>
      </c>
      <c r="D21" s="15">
        <v>1641</v>
      </c>
      <c r="E21" s="15">
        <v>1551</v>
      </c>
      <c r="F21" s="15">
        <v>1548</v>
      </c>
      <c r="G21" s="16">
        <f>(+D21+E21+F21)/3</f>
        <v>1580</v>
      </c>
      <c r="H21" s="25">
        <v>2040</v>
      </c>
      <c r="I21" s="25">
        <v>1936</v>
      </c>
      <c r="J21" s="25">
        <v>1867</v>
      </c>
      <c r="K21" s="16">
        <f>(+H21+I21+J21)/3</f>
        <v>1947.6666666666667</v>
      </c>
      <c r="L21" s="26">
        <f t="shared" ref="L21:S24" si="4">(+D21/D$54)*100</f>
        <v>5.6140951077659933</v>
      </c>
      <c r="M21" s="26">
        <f t="shared" si="4"/>
        <v>5.1978953718288148</v>
      </c>
      <c r="N21" s="26">
        <f t="shared" si="4"/>
        <v>5.4218766417988862</v>
      </c>
      <c r="O21" s="19">
        <f t="shared" si="4"/>
        <v>5.4097238073499199</v>
      </c>
      <c r="P21" s="26">
        <f t="shared" si="4"/>
        <v>6.2929944165098561</v>
      </c>
      <c r="Q21" s="26">
        <f t="shared" si="4"/>
        <v>5.832027955175322</v>
      </c>
      <c r="R21" s="26">
        <f t="shared" si="4"/>
        <v>5.9162784802104129</v>
      </c>
      <c r="S21" s="19">
        <f t="shared" si="4"/>
        <v>6.0131727899557479</v>
      </c>
      <c r="T21" s="51"/>
    </row>
    <row r="22" spans="1:20" ht="24" customHeight="1" x14ac:dyDescent="0.35">
      <c r="A22" s="23"/>
      <c r="B22" s="36"/>
      <c r="C22" s="24" t="s">
        <v>53</v>
      </c>
      <c r="D22" s="15">
        <v>600</v>
      </c>
      <c r="E22" s="15">
        <v>552</v>
      </c>
      <c r="F22" s="15">
        <v>528</v>
      </c>
      <c r="G22" s="21">
        <f>(+D22+E22+F22)/3</f>
        <v>560</v>
      </c>
      <c r="H22" s="25">
        <v>629</v>
      </c>
      <c r="I22" s="25">
        <v>609</v>
      </c>
      <c r="J22" s="25">
        <v>607</v>
      </c>
      <c r="K22" s="21">
        <f>(+H22+I22+J22)/3</f>
        <v>615</v>
      </c>
      <c r="L22" s="26">
        <f t="shared" si="4"/>
        <v>2.0526855969893942</v>
      </c>
      <c r="M22" s="26">
        <f t="shared" si="4"/>
        <v>1.8499279466470058</v>
      </c>
      <c r="N22" s="26">
        <f t="shared" si="4"/>
        <v>1.8493222654197752</v>
      </c>
      <c r="O22" s="22">
        <f t="shared" si="4"/>
        <v>1.9173704633645285</v>
      </c>
      <c r="P22" s="26">
        <f t="shared" si="4"/>
        <v>1.9403399450905388</v>
      </c>
      <c r="Q22" s="26">
        <f t="shared" si="4"/>
        <v>1.8345583805277745</v>
      </c>
      <c r="R22" s="26">
        <f t="shared" si="4"/>
        <v>1.9235035016002786</v>
      </c>
      <c r="S22" s="22">
        <f t="shared" si="4"/>
        <v>1.89873417721519</v>
      </c>
    </row>
    <row r="23" spans="1:20" ht="24" customHeight="1" x14ac:dyDescent="0.35">
      <c r="A23" s="23"/>
      <c r="B23" s="36"/>
      <c r="C23" s="24" t="s">
        <v>54</v>
      </c>
      <c r="D23" s="15">
        <v>520</v>
      </c>
      <c r="E23" s="15">
        <v>499</v>
      </c>
      <c r="F23" s="15">
        <v>519</v>
      </c>
      <c r="G23" s="21">
        <f>(+D23+E23+F23)/3</f>
        <v>512.66666666666663</v>
      </c>
      <c r="H23" s="25">
        <v>718</v>
      </c>
      <c r="I23" s="25">
        <v>670</v>
      </c>
      <c r="J23" s="25">
        <v>627</v>
      </c>
      <c r="K23" s="21">
        <f>(+H23+I23+J23)/3</f>
        <v>671.66666666666663</v>
      </c>
      <c r="L23" s="26">
        <f t="shared" si="4"/>
        <v>1.7789941840574752</v>
      </c>
      <c r="M23" s="26">
        <f t="shared" si="4"/>
        <v>1.6723080532189416</v>
      </c>
      <c r="N23" s="26">
        <f t="shared" si="4"/>
        <v>1.8177997268046653</v>
      </c>
      <c r="O23" s="22">
        <f t="shared" si="4"/>
        <v>1.7553070075325268</v>
      </c>
      <c r="P23" s="26">
        <f t="shared" si="4"/>
        <v>2.2148872505167043</v>
      </c>
      <c r="Q23" s="26">
        <f t="shared" si="4"/>
        <v>2.0183154596939388</v>
      </c>
      <c r="R23" s="26">
        <f t="shared" si="4"/>
        <v>1.9868808822131383</v>
      </c>
      <c r="S23" s="22">
        <f t="shared" si="4"/>
        <v>2.0736852938149632</v>
      </c>
    </row>
    <row r="24" spans="1:20" ht="24" customHeight="1" x14ac:dyDescent="0.35">
      <c r="A24" s="23"/>
      <c r="B24" s="36"/>
      <c r="C24" s="24" t="s">
        <v>55</v>
      </c>
      <c r="D24" s="15">
        <v>521</v>
      </c>
      <c r="E24" s="15">
        <v>500</v>
      </c>
      <c r="F24" s="15">
        <v>501</v>
      </c>
      <c r="G24" s="21">
        <f>(+D24+E24+F24)/3</f>
        <v>507.33333333333331</v>
      </c>
      <c r="H24" s="25">
        <v>693</v>
      </c>
      <c r="I24" s="25">
        <v>657</v>
      </c>
      <c r="J24" s="25">
        <v>633</v>
      </c>
      <c r="K24" s="21">
        <f>(+H24+I24+J24)/3</f>
        <v>661</v>
      </c>
      <c r="L24" s="26">
        <f t="shared" si="4"/>
        <v>1.7824153267191241</v>
      </c>
      <c r="M24" s="26">
        <f t="shared" si="4"/>
        <v>1.6756593719628672</v>
      </c>
      <c r="N24" s="26">
        <f t="shared" si="4"/>
        <v>1.7547546495744457</v>
      </c>
      <c r="O24" s="22">
        <f t="shared" si="4"/>
        <v>1.7370463364528645</v>
      </c>
      <c r="P24" s="26">
        <f t="shared" si="4"/>
        <v>2.1377672209026128</v>
      </c>
      <c r="Q24" s="26">
        <f t="shared" si="4"/>
        <v>1.9791541149536087</v>
      </c>
      <c r="R24" s="26">
        <f t="shared" si="4"/>
        <v>2.0058940963969962</v>
      </c>
      <c r="S24" s="22">
        <f t="shared" si="4"/>
        <v>2.0407533189255944</v>
      </c>
    </row>
    <row r="25" spans="1:20" ht="24" customHeight="1" x14ac:dyDescent="0.35">
      <c r="A25" s="27" t="s">
        <v>20</v>
      </c>
      <c r="B25" s="37"/>
      <c r="C25" s="28" t="s">
        <v>39</v>
      </c>
      <c r="D25" s="29"/>
      <c r="E25" s="29"/>
      <c r="F25" s="29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20" ht="24" customHeight="1" x14ac:dyDescent="0.35">
      <c r="A26" s="27"/>
      <c r="B26" s="27"/>
      <c r="C26" s="28" t="s">
        <v>40</v>
      </c>
      <c r="D26" s="29">
        <v>316</v>
      </c>
      <c r="E26" s="29">
        <v>280</v>
      </c>
      <c r="F26" s="29">
        <v>286</v>
      </c>
      <c r="G26" s="16">
        <f>(+D26+E26+F26)/3</f>
        <v>294</v>
      </c>
      <c r="H26" s="30">
        <v>313</v>
      </c>
      <c r="I26" s="30">
        <v>283</v>
      </c>
      <c r="J26" s="30">
        <v>298</v>
      </c>
      <c r="K26" s="16">
        <f>(+H26+I26+J26)/3</f>
        <v>298</v>
      </c>
      <c r="L26" s="31">
        <f t="shared" ref="L26:S26" si="5">(+D26/D$54)*100</f>
        <v>1.0810810810810811</v>
      </c>
      <c r="M26" s="31">
        <f t="shared" si="5"/>
        <v>0.93836924829920565</v>
      </c>
      <c r="N26" s="31">
        <f t="shared" si="5"/>
        <v>1.0017162271023783</v>
      </c>
      <c r="O26" s="19">
        <f t="shared" si="5"/>
        <v>1.0066194932663775</v>
      </c>
      <c r="P26" s="31">
        <f t="shared" si="5"/>
        <v>0.9655427707684241</v>
      </c>
      <c r="Q26" s="31">
        <f t="shared" si="5"/>
        <v>0.85251235088564892</v>
      </c>
      <c r="R26" s="31">
        <f t="shared" si="5"/>
        <v>0.94432297113160313</v>
      </c>
      <c r="S26" s="19">
        <f t="shared" si="5"/>
        <v>0.9200370484717505</v>
      </c>
      <c r="T26" s="51"/>
    </row>
    <row r="27" spans="1:20" ht="24" customHeight="1" x14ac:dyDescent="0.35">
      <c r="A27" s="23" t="s">
        <v>25</v>
      </c>
      <c r="B27" s="34"/>
      <c r="C27" s="35" t="s">
        <v>52</v>
      </c>
      <c r="D27" s="15"/>
      <c r="E27" s="15"/>
      <c r="F27" s="15"/>
      <c r="G27" s="21"/>
      <c r="H27" s="25"/>
      <c r="I27" s="25"/>
      <c r="J27" s="25"/>
      <c r="K27" s="21"/>
      <c r="L27" s="26"/>
      <c r="M27" s="26"/>
      <c r="N27" s="26"/>
      <c r="O27" s="22"/>
      <c r="P27" s="26"/>
      <c r="Q27" s="26"/>
      <c r="R27" s="26"/>
      <c r="S27" s="22"/>
    </row>
    <row r="28" spans="1:20" ht="24" customHeight="1" x14ac:dyDescent="0.35">
      <c r="A28" s="23"/>
      <c r="B28" s="23"/>
      <c r="C28" s="35" t="s">
        <v>29</v>
      </c>
      <c r="D28" s="15">
        <v>844</v>
      </c>
      <c r="E28" s="15">
        <v>877</v>
      </c>
      <c r="F28" s="15">
        <v>906</v>
      </c>
      <c r="G28" s="16">
        <f>(+D28+E28+F28)/3</f>
        <v>875.66666666666663</v>
      </c>
      <c r="H28" s="25">
        <v>868</v>
      </c>
      <c r="I28" s="25">
        <v>893</v>
      </c>
      <c r="J28" s="25">
        <v>1026</v>
      </c>
      <c r="K28" s="16">
        <f>(+H28+I28+J28)/3</f>
        <v>929</v>
      </c>
      <c r="L28" s="26">
        <f t="shared" ref="L28:S28" si="6">(+D28/D$54)*100</f>
        <v>2.8874444064317482</v>
      </c>
      <c r="M28" s="26">
        <f t="shared" si="6"/>
        <v>2.9391065384228696</v>
      </c>
      <c r="N28" s="26">
        <f t="shared" si="6"/>
        <v>3.1732688872543866</v>
      </c>
      <c r="O28" s="19">
        <f t="shared" si="6"/>
        <v>2.9981739328920334</v>
      </c>
      <c r="P28" s="26">
        <f t="shared" si="6"/>
        <v>2.6776074282012523</v>
      </c>
      <c r="Q28" s="26">
        <f t="shared" si="6"/>
        <v>2.6900831425472949</v>
      </c>
      <c r="R28" s="26">
        <f t="shared" si="6"/>
        <v>3.2512596254396806</v>
      </c>
      <c r="S28" s="19">
        <f t="shared" si="6"/>
        <v>2.8681691880209943</v>
      </c>
      <c r="T28" s="51"/>
    </row>
    <row r="29" spans="1:20" ht="24" customHeight="1" x14ac:dyDescent="0.35">
      <c r="A29" s="27" t="s">
        <v>28</v>
      </c>
      <c r="B29" s="33"/>
      <c r="C29" s="28" t="s">
        <v>16</v>
      </c>
      <c r="D29" s="29"/>
      <c r="E29" s="29"/>
      <c r="F29" s="29"/>
      <c r="G29" s="21"/>
      <c r="H29" s="30"/>
      <c r="I29" s="30"/>
      <c r="J29" s="30"/>
      <c r="K29" s="21"/>
      <c r="L29" s="31"/>
      <c r="M29" s="31"/>
      <c r="N29" s="31"/>
      <c r="O29" s="22"/>
      <c r="P29" s="31"/>
      <c r="Q29" s="31"/>
      <c r="R29" s="31"/>
      <c r="S29" s="22"/>
    </row>
    <row r="30" spans="1:20" ht="24" customHeight="1" x14ac:dyDescent="0.35">
      <c r="A30" s="27"/>
      <c r="B30" s="33"/>
      <c r="C30" s="28" t="s">
        <v>17</v>
      </c>
      <c r="D30" s="29">
        <v>18</v>
      </c>
      <c r="E30" s="29">
        <v>24</v>
      </c>
      <c r="F30" s="29">
        <v>15</v>
      </c>
      <c r="G30" s="16">
        <f>(+D30+E30+F30)/3</f>
        <v>19</v>
      </c>
      <c r="H30" s="30">
        <v>34</v>
      </c>
      <c r="I30" s="30">
        <v>29</v>
      </c>
      <c r="J30" s="30">
        <v>41</v>
      </c>
      <c r="K30" s="16">
        <f>(+H30+I30+J30)/3</f>
        <v>34.666666666666664</v>
      </c>
      <c r="L30" s="31">
        <f t="shared" ref="L30:S32" si="7">(+D30/D$54)*100</f>
        <v>6.1580567909681833E-2</v>
      </c>
      <c r="M30" s="31">
        <f t="shared" si="7"/>
        <v>8.0431649854217635E-2</v>
      </c>
      <c r="N30" s="31">
        <f t="shared" si="7"/>
        <v>5.2537564358516337E-2</v>
      </c>
      <c r="O30" s="19">
        <f t="shared" si="7"/>
        <v>6.5053640721296505E-2</v>
      </c>
      <c r="P30" s="31">
        <f t="shared" si="7"/>
        <v>0.10488324027516426</v>
      </c>
      <c r="Q30" s="31">
        <f t="shared" si="7"/>
        <v>8.7359922882274982E-2</v>
      </c>
      <c r="R30" s="31">
        <f t="shared" si="7"/>
        <v>0.1299236302563615</v>
      </c>
      <c r="S30" s="19">
        <f t="shared" si="7"/>
        <v>0.10702891839044971</v>
      </c>
      <c r="T30" s="51"/>
    </row>
    <row r="31" spans="1:20" ht="24" customHeight="1" x14ac:dyDescent="0.35">
      <c r="A31" s="27"/>
      <c r="B31" s="33"/>
      <c r="C31" s="32" t="s">
        <v>18</v>
      </c>
      <c r="D31" s="29">
        <v>18</v>
      </c>
      <c r="E31" s="29">
        <v>24</v>
      </c>
      <c r="F31" s="29">
        <v>15</v>
      </c>
      <c r="G31" s="21">
        <f>(+D31+E31+F31)/3</f>
        <v>19</v>
      </c>
      <c r="H31" s="30">
        <v>34</v>
      </c>
      <c r="I31" s="30">
        <v>29</v>
      </c>
      <c r="J31" s="30">
        <v>41</v>
      </c>
      <c r="K31" s="21">
        <f>(+H31+I31+J31)/3</f>
        <v>34.666666666666664</v>
      </c>
      <c r="L31" s="31">
        <f t="shared" si="7"/>
        <v>6.1580567909681833E-2</v>
      </c>
      <c r="M31" s="31">
        <f t="shared" si="7"/>
        <v>8.0431649854217635E-2</v>
      </c>
      <c r="N31" s="31">
        <f t="shared" si="7"/>
        <v>5.2537564358516337E-2</v>
      </c>
      <c r="O31" s="22">
        <f t="shared" si="7"/>
        <v>6.5053640721296505E-2</v>
      </c>
      <c r="P31" s="31">
        <f t="shared" si="7"/>
        <v>0.10488324027516426</v>
      </c>
      <c r="Q31" s="31">
        <f t="shared" si="7"/>
        <v>8.7359922882274982E-2</v>
      </c>
      <c r="R31" s="31">
        <f t="shared" si="7"/>
        <v>0.1299236302563615</v>
      </c>
      <c r="S31" s="22">
        <f t="shared" si="7"/>
        <v>0.10702891839044971</v>
      </c>
    </row>
    <row r="32" spans="1:20" ht="24" customHeight="1" x14ac:dyDescent="0.35">
      <c r="A32" s="27"/>
      <c r="B32" s="33"/>
      <c r="C32" s="32" t="s">
        <v>19</v>
      </c>
      <c r="D32" s="29">
        <v>0</v>
      </c>
      <c r="E32" s="29">
        <v>0</v>
      </c>
      <c r="F32" s="29">
        <v>0</v>
      </c>
      <c r="G32" s="21">
        <f>(+D32+E32+F32)/3</f>
        <v>0</v>
      </c>
      <c r="H32" s="30">
        <v>0</v>
      </c>
      <c r="I32" s="30">
        <v>0</v>
      </c>
      <c r="J32" s="30">
        <v>0</v>
      </c>
      <c r="K32" s="21">
        <f>(+H32+I32+J32)/3</f>
        <v>0</v>
      </c>
      <c r="L32" s="31">
        <f t="shared" si="7"/>
        <v>0</v>
      </c>
      <c r="M32" s="31">
        <f t="shared" si="7"/>
        <v>0</v>
      </c>
      <c r="N32" s="31">
        <f t="shared" si="7"/>
        <v>0</v>
      </c>
      <c r="O32" s="22">
        <f t="shared" si="7"/>
        <v>0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22">
        <f t="shared" si="7"/>
        <v>0</v>
      </c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3599</v>
      </c>
      <c r="E34" s="15">
        <v>3457</v>
      </c>
      <c r="F34" s="15">
        <v>3517</v>
      </c>
      <c r="G34" s="16">
        <f>(+D34+E34+F34)/3</f>
        <v>3524.3333333333335</v>
      </c>
      <c r="H34" s="25">
        <v>6626</v>
      </c>
      <c r="I34" s="25">
        <v>6510</v>
      </c>
      <c r="J34" s="25">
        <v>6149</v>
      </c>
      <c r="K34" s="16">
        <f>(+H34+I34+J34)/3</f>
        <v>6428.333333333333</v>
      </c>
      <c r="L34" s="26">
        <f t="shared" ref="L34:S36" si="8">(+D34/D$54)*100</f>
        <v>12.312692439274718</v>
      </c>
      <c r="M34" s="26">
        <f t="shared" si="8"/>
        <v>11.585508897751264</v>
      </c>
      <c r="N34" s="26">
        <f t="shared" si="8"/>
        <v>12.318307589926798</v>
      </c>
      <c r="O34" s="19">
        <f t="shared" si="8"/>
        <v>12.066879707829264</v>
      </c>
      <c r="P34" s="26">
        <f t="shared" si="8"/>
        <v>20.439892648918779</v>
      </c>
      <c r="Q34" s="26">
        <f t="shared" si="8"/>
        <v>19.610796481503794</v>
      </c>
      <c r="R34" s="26">
        <f t="shared" si="8"/>
        <v>19.485375669423583</v>
      </c>
      <c r="S34" s="19">
        <f t="shared" si="8"/>
        <v>19.846660491921376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3587</v>
      </c>
      <c r="E35" s="15">
        <v>3441</v>
      </c>
      <c r="F35" s="15">
        <v>3508</v>
      </c>
      <c r="G35" s="21">
        <f>(+D35+E35+F35)/3</f>
        <v>3512</v>
      </c>
      <c r="H35" s="25">
        <v>6614</v>
      </c>
      <c r="I35" s="25">
        <v>6502</v>
      </c>
      <c r="J35" s="25">
        <v>6143</v>
      </c>
      <c r="K35" s="21">
        <f>(+H35+I35+J35)/3</f>
        <v>6419.666666666667</v>
      </c>
      <c r="L35" s="26">
        <f t="shared" si="8"/>
        <v>12.271638727334929</v>
      </c>
      <c r="M35" s="26">
        <f t="shared" si="8"/>
        <v>11.531887797848453</v>
      </c>
      <c r="N35" s="26">
        <f t="shared" si="8"/>
        <v>12.286785051311689</v>
      </c>
      <c r="O35" s="22">
        <f t="shared" si="8"/>
        <v>12.024651905957544</v>
      </c>
      <c r="P35" s="26">
        <f t="shared" si="8"/>
        <v>20.402875034704014</v>
      </c>
      <c r="Q35" s="26">
        <f t="shared" si="8"/>
        <v>19.586697192432823</v>
      </c>
      <c r="R35" s="26">
        <f t="shared" si="8"/>
        <v>19.466362455239725</v>
      </c>
      <c r="S35" s="22">
        <f t="shared" si="8"/>
        <v>19.819903262323763</v>
      </c>
    </row>
    <row r="36" spans="1:20" ht="24" customHeight="1" x14ac:dyDescent="0.35">
      <c r="A36" s="23"/>
      <c r="B36" s="34"/>
      <c r="C36" s="24" t="s">
        <v>24</v>
      </c>
      <c r="D36" s="15">
        <v>12</v>
      </c>
      <c r="E36" s="15">
        <v>16</v>
      </c>
      <c r="F36" s="15">
        <v>9</v>
      </c>
      <c r="G36" s="21">
        <f>(+D36+E36+F36)/3</f>
        <v>12.333333333333334</v>
      </c>
      <c r="H36" s="25">
        <v>12</v>
      </c>
      <c r="I36" s="25">
        <v>8</v>
      </c>
      <c r="J36" s="25">
        <v>6</v>
      </c>
      <c r="K36" s="21">
        <f>(+H36+I36+J36)/3</f>
        <v>8.6666666666666661</v>
      </c>
      <c r="L36" s="26">
        <f t="shared" si="8"/>
        <v>4.1053711939787886E-2</v>
      </c>
      <c r="M36" s="26">
        <f t="shared" si="8"/>
        <v>5.3621099902811754E-2</v>
      </c>
      <c r="N36" s="26">
        <f t="shared" si="8"/>
        <v>3.1522538615109806E-2</v>
      </c>
      <c r="O36" s="22">
        <f t="shared" si="8"/>
        <v>4.2227801871718783E-2</v>
      </c>
      <c r="P36" s="26">
        <f t="shared" si="8"/>
        <v>3.7017614214763864E-2</v>
      </c>
      <c r="Q36" s="26">
        <f t="shared" si="8"/>
        <v>2.4099289070972404E-2</v>
      </c>
      <c r="R36" s="26">
        <f t="shared" si="8"/>
        <v>1.901321418385778E-2</v>
      </c>
      <c r="S36" s="22">
        <f t="shared" si="8"/>
        <v>2.6757229597612429E-2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288</v>
      </c>
      <c r="E38" s="29">
        <v>240</v>
      </c>
      <c r="F38" s="29">
        <v>155</v>
      </c>
      <c r="G38" s="16">
        <f>(+D38+E38+F38)/3</f>
        <v>227.66666666666666</v>
      </c>
      <c r="H38" s="30">
        <v>178</v>
      </c>
      <c r="I38" s="30">
        <v>203</v>
      </c>
      <c r="J38" s="30">
        <v>139</v>
      </c>
      <c r="K38" s="16">
        <f>(+H38+I38+J38)/3</f>
        <v>173.33333333333334</v>
      </c>
      <c r="L38" s="31">
        <f t="shared" ref="L38:S40" si="9">(+D38/D$54)*100</f>
        <v>0.98528908655490932</v>
      </c>
      <c r="M38" s="31">
        <f t="shared" si="9"/>
        <v>0.80431649854217635</v>
      </c>
      <c r="N38" s="31">
        <f t="shared" si="9"/>
        <v>0.54288816503800219</v>
      </c>
      <c r="O38" s="19">
        <f t="shared" si="9"/>
        <v>0.77950239671307908</v>
      </c>
      <c r="P38" s="31">
        <f t="shared" si="9"/>
        <v>0.54909461085233058</v>
      </c>
      <c r="Q38" s="31">
        <f t="shared" si="9"/>
        <v>0.61151946017592484</v>
      </c>
      <c r="R38" s="31">
        <f t="shared" si="9"/>
        <v>0.44047279525937189</v>
      </c>
      <c r="S38" s="19">
        <f t="shared" si="9"/>
        <v>0.53514459195224862</v>
      </c>
      <c r="T38" s="51"/>
    </row>
    <row r="39" spans="1:20" ht="24" customHeight="1" x14ac:dyDescent="0.35">
      <c r="A39" s="27"/>
      <c r="B39" s="33"/>
      <c r="C39" s="32" t="s">
        <v>27</v>
      </c>
      <c r="D39" s="29">
        <v>87</v>
      </c>
      <c r="E39" s="29">
        <v>80</v>
      </c>
      <c r="F39" s="29">
        <v>62</v>
      </c>
      <c r="G39" s="21">
        <f>(+D39+E39+F39)/3</f>
        <v>76.333333333333329</v>
      </c>
      <c r="H39" s="30">
        <v>79</v>
      </c>
      <c r="I39" s="30">
        <v>82</v>
      </c>
      <c r="J39" s="30">
        <v>91</v>
      </c>
      <c r="K39" s="21">
        <f>(+H39+I39+J39)/3</f>
        <v>84</v>
      </c>
      <c r="L39" s="31">
        <f t="shared" si="9"/>
        <v>0.29763941156346219</v>
      </c>
      <c r="M39" s="31">
        <f t="shared" si="9"/>
        <v>0.26810549951405882</v>
      </c>
      <c r="N39" s="31">
        <f t="shared" si="9"/>
        <v>0.21715526601520088</v>
      </c>
      <c r="O39" s="22">
        <f t="shared" si="9"/>
        <v>0.26135585482766494</v>
      </c>
      <c r="P39" s="31">
        <f t="shared" si="9"/>
        <v>0.24369929358052872</v>
      </c>
      <c r="Q39" s="31">
        <f t="shared" si="9"/>
        <v>0.24701771297746716</v>
      </c>
      <c r="R39" s="31">
        <f t="shared" si="9"/>
        <v>0.28836708178850967</v>
      </c>
      <c r="S39" s="22">
        <f t="shared" si="9"/>
        <v>0.25933930225378204</v>
      </c>
    </row>
    <row r="40" spans="1:20" ht="24" customHeight="1" x14ac:dyDescent="0.35">
      <c r="A40" s="27"/>
      <c r="B40" s="33"/>
      <c r="C40" s="32" t="s">
        <v>19</v>
      </c>
      <c r="D40" s="29">
        <v>201</v>
      </c>
      <c r="E40" s="29">
        <v>160</v>
      </c>
      <c r="F40" s="29">
        <v>93</v>
      </c>
      <c r="G40" s="21">
        <f>(+D40+E40+F40)/3</f>
        <v>151.33333333333334</v>
      </c>
      <c r="H40" s="30">
        <v>99</v>
      </c>
      <c r="I40" s="30">
        <v>121</v>
      </c>
      <c r="J40" s="30">
        <v>48</v>
      </c>
      <c r="K40" s="21">
        <f>(+H40+I40+J40)/3</f>
        <v>89.333333333333329</v>
      </c>
      <c r="L40" s="31">
        <f t="shared" si="9"/>
        <v>0.68764967499144714</v>
      </c>
      <c r="M40" s="31">
        <f t="shared" si="9"/>
        <v>0.53621099902811764</v>
      </c>
      <c r="N40" s="31">
        <f t="shared" si="9"/>
        <v>0.32573289902280134</v>
      </c>
      <c r="O40" s="22">
        <f t="shared" si="9"/>
        <v>0.51814654188541431</v>
      </c>
      <c r="P40" s="31">
        <f t="shared" si="9"/>
        <v>0.3053953172718018</v>
      </c>
      <c r="Q40" s="31">
        <f t="shared" si="9"/>
        <v>0.36450174719845763</v>
      </c>
      <c r="R40" s="31">
        <f t="shared" si="9"/>
        <v>0.15210571347086224</v>
      </c>
      <c r="S40" s="22">
        <f t="shared" si="9"/>
        <v>0.27580528969846657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48</v>
      </c>
      <c r="E42" s="15">
        <v>68</v>
      </c>
      <c r="F42" s="15">
        <v>54</v>
      </c>
      <c r="G42" s="16">
        <f>(+D42+E42+F42)/3</f>
        <v>56.666666666666664</v>
      </c>
      <c r="H42" s="25">
        <v>53</v>
      </c>
      <c r="I42" s="25">
        <v>68</v>
      </c>
      <c r="J42" s="25">
        <v>50</v>
      </c>
      <c r="K42" s="16">
        <f>(+H42+I42+J42)/3</f>
        <v>57</v>
      </c>
      <c r="L42" s="26">
        <f t="shared" ref="L42:S42" si="10">(+D42/D$54)*100</f>
        <v>0.16421484775915154</v>
      </c>
      <c r="M42" s="26">
        <f t="shared" si="10"/>
        <v>0.22788967458694998</v>
      </c>
      <c r="N42" s="26">
        <f t="shared" si="10"/>
        <v>0.18913523169065882</v>
      </c>
      <c r="O42" s="19">
        <f t="shared" si="10"/>
        <v>0.19401963022141061</v>
      </c>
      <c r="P42" s="26">
        <f t="shared" si="10"/>
        <v>0.16349446278187371</v>
      </c>
      <c r="Q42" s="26">
        <f t="shared" si="10"/>
        <v>0.20484395710326547</v>
      </c>
      <c r="R42" s="26">
        <f t="shared" si="10"/>
        <v>0.15844345153214817</v>
      </c>
      <c r="S42" s="19">
        <f t="shared" si="10"/>
        <v>0.17598024081506639</v>
      </c>
      <c r="T42" s="51"/>
    </row>
    <row r="43" spans="1:20" ht="24" customHeight="1" x14ac:dyDescent="0.35">
      <c r="A43" s="27" t="s">
        <v>38</v>
      </c>
      <c r="B43" s="27"/>
      <c r="C43" s="41" t="s">
        <v>78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79</v>
      </c>
      <c r="D44" s="29">
        <v>44</v>
      </c>
      <c r="E44" s="29">
        <v>27</v>
      </c>
      <c r="F44" s="29">
        <v>23</v>
      </c>
      <c r="G44" s="16">
        <f>(+D44+E44+F44)/3</f>
        <v>31.333333333333332</v>
      </c>
      <c r="H44" s="30">
        <v>35</v>
      </c>
      <c r="I44" s="30">
        <v>21</v>
      </c>
      <c r="J44" s="42">
        <v>30</v>
      </c>
      <c r="K44" s="16">
        <f>(+H44+I44+J44)/3</f>
        <v>28.666666666666668</v>
      </c>
      <c r="L44" s="31">
        <f t="shared" ref="L44:S48" si="11">(+D44/D$54)*100</f>
        <v>0.15053027711255559</v>
      </c>
      <c r="M44" s="31">
        <f t="shared" si="11"/>
        <v>9.0485606085994832E-2</v>
      </c>
      <c r="N44" s="43">
        <f t="shared" si="11"/>
        <v>8.0557598683058382E-2</v>
      </c>
      <c r="O44" s="19">
        <f t="shared" si="11"/>
        <v>0.10728144259301528</v>
      </c>
      <c r="P44" s="31">
        <f t="shared" si="11"/>
        <v>0.10796804145972792</v>
      </c>
      <c r="Q44" s="31">
        <f t="shared" si="11"/>
        <v>6.3260633811302577E-2</v>
      </c>
      <c r="R44" s="43">
        <f t="shared" si="11"/>
        <v>9.5066070919288911E-2</v>
      </c>
      <c r="S44" s="19">
        <f t="shared" si="11"/>
        <v>8.8504682515179581E-2</v>
      </c>
      <c r="T44" s="51"/>
    </row>
    <row r="45" spans="1:20" ht="24" customHeight="1" x14ac:dyDescent="0.35">
      <c r="A45" s="23" t="s">
        <v>41</v>
      </c>
      <c r="B45" s="23"/>
      <c r="C45" s="35" t="s">
        <v>45</v>
      </c>
      <c r="D45" s="15">
        <v>5</v>
      </c>
      <c r="E45" s="15">
        <v>6</v>
      </c>
      <c r="F45" s="15">
        <v>2</v>
      </c>
      <c r="G45" s="16">
        <f>(+D45+E45+F45)/3</f>
        <v>4.333333333333333</v>
      </c>
      <c r="H45" s="25">
        <v>0</v>
      </c>
      <c r="I45" s="25">
        <v>0</v>
      </c>
      <c r="J45" s="25">
        <v>0</v>
      </c>
      <c r="K45" s="16">
        <f>(+H45+I45+J45)/3</f>
        <v>0</v>
      </c>
      <c r="L45" s="26">
        <f t="shared" si="11"/>
        <v>1.7105713308244952E-2</v>
      </c>
      <c r="M45" s="26">
        <f t="shared" si="11"/>
        <v>2.0107912463554409E-2</v>
      </c>
      <c r="N45" s="26">
        <f t="shared" si="11"/>
        <v>7.0050085811355113E-3</v>
      </c>
      <c r="O45" s="19">
        <f t="shared" si="11"/>
        <v>1.4836795252225518E-2</v>
      </c>
      <c r="P45" s="26">
        <f t="shared" si="11"/>
        <v>0</v>
      </c>
      <c r="Q45" s="26">
        <f t="shared" si="11"/>
        <v>0</v>
      </c>
      <c r="R45" s="26">
        <f t="shared" si="11"/>
        <v>0</v>
      </c>
      <c r="S45" s="19">
        <f t="shared" si="11"/>
        <v>0</v>
      </c>
      <c r="T45" s="51"/>
    </row>
    <row r="46" spans="1:20" ht="24" customHeight="1" x14ac:dyDescent="0.35">
      <c r="A46" s="23"/>
      <c r="B46" s="23"/>
      <c r="C46" s="24" t="s">
        <v>46</v>
      </c>
      <c r="D46" s="15">
        <v>0</v>
      </c>
      <c r="E46" s="15">
        <v>0</v>
      </c>
      <c r="F46" s="15">
        <v>0</v>
      </c>
      <c r="G46" s="21">
        <f>(+D46+E46+F46)/3</f>
        <v>0</v>
      </c>
      <c r="H46" s="25">
        <v>0</v>
      </c>
      <c r="I46" s="25">
        <v>0</v>
      </c>
      <c r="J46" s="25">
        <v>0</v>
      </c>
      <c r="K46" s="21">
        <f>(+H46+I46+J46)/3</f>
        <v>0</v>
      </c>
      <c r="L46" s="26">
        <f t="shared" si="11"/>
        <v>0</v>
      </c>
      <c r="M46" s="26">
        <f t="shared" si="11"/>
        <v>0</v>
      </c>
      <c r="N46" s="26">
        <f t="shared" si="11"/>
        <v>0</v>
      </c>
      <c r="O46" s="22">
        <f t="shared" si="11"/>
        <v>0</v>
      </c>
      <c r="P46" s="26">
        <f t="shared" si="11"/>
        <v>0</v>
      </c>
      <c r="Q46" s="26">
        <f t="shared" si="11"/>
        <v>0</v>
      </c>
      <c r="R46" s="26">
        <f t="shared" si="11"/>
        <v>0</v>
      </c>
      <c r="S46" s="22">
        <f t="shared" si="11"/>
        <v>0</v>
      </c>
    </row>
    <row r="47" spans="1:20" ht="24" customHeight="1" x14ac:dyDescent="0.35">
      <c r="A47" s="23"/>
      <c r="B47" s="23"/>
      <c r="C47" s="24" t="s">
        <v>47</v>
      </c>
      <c r="D47" s="15">
        <v>0</v>
      </c>
      <c r="E47" s="15">
        <v>0</v>
      </c>
      <c r="F47" s="15">
        <v>0</v>
      </c>
      <c r="G47" s="21">
        <f>(+D47+E47+F47)/3</f>
        <v>0</v>
      </c>
      <c r="H47" s="25">
        <v>0</v>
      </c>
      <c r="I47" s="25">
        <v>0</v>
      </c>
      <c r="J47" s="25">
        <v>0</v>
      </c>
      <c r="K47" s="21">
        <f>(+H47+I47+J47)/3</f>
        <v>0</v>
      </c>
      <c r="L47" s="26">
        <f t="shared" si="11"/>
        <v>0</v>
      </c>
      <c r="M47" s="26">
        <f t="shared" si="11"/>
        <v>0</v>
      </c>
      <c r="N47" s="26">
        <f t="shared" si="11"/>
        <v>0</v>
      </c>
      <c r="O47" s="22">
        <f t="shared" si="11"/>
        <v>0</v>
      </c>
      <c r="P47" s="26">
        <f t="shared" si="11"/>
        <v>0</v>
      </c>
      <c r="Q47" s="26">
        <f t="shared" si="11"/>
        <v>0</v>
      </c>
      <c r="R47" s="26">
        <f t="shared" si="11"/>
        <v>0</v>
      </c>
      <c r="S47" s="22">
        <f t="shared" si="11"/>
        <v>0</v>
      </c>
    </row>
    <row r="48" spans="1:20" ht="24" customHeight="1" x14ac:dyDescent="0.35">
      <c r="A48" s="23"/>
      <c r="B48" s="23"/>
      <c r="C48" s="24" t="s">
        <v>48</v>
      </c>
      <c r="D48" s="15">
        <v>5</v>
      </c>
      <c r="E48" s="15">
        <v>6</v>
      </c>
      <c r="F48" s="15">
        <v>2</v>
      </c>
      <c r="G48" s="21">
        <f>(+D48+E48+F48)/3</f>
        <v>4.333333333333333</v>
      </c>
      <c r="H48" s="25">
        <v>0</v>
      </c>
      <c r="I48" s="25">
        <v>0</v>
      </c>
      <c r="J48" s="25">
        <v>0</v>
      </c>
      <c r="K48" s="21">
        <f>(+H48+I48+J48)/3</f>
        <v>0</v>
      </c>
      <c r="L48" s="26">
        <f t="shared" si="11"/>
        <v>1.7105713308244952E-2</v>
      </c>
      <c r="M48" s="26">
        <f t="shared" si="11"/>
        <v>2.0107912463554409E-2</v>
      </c>
      <c r="N48" s="26">
        <f t="shared" si="11"/>
        <v>7.0050085811355113E-3</v>
      </c>
      <c r="O48" s="22">
        <f t="shared" si="11"/>
        <v>1.4836795252225518E-2</v>
      </c>
      <c r="P48" s="26">
        <f t="shared" si="11"/>
        <v>0</v>
      </c>
      <c r="Q48" s="26">
        <f t="shared" si="11"/>
        <v>0</v>
      </c>
      <c r="R48" s="26">
        <f t="shared" si="11"/>
        <v>0</v>
      </c>
      <c r="S48" s="22">
        <f t="shared" si="11"/>
        <v>0</v>
      </c>
    </row>
    <row r="49" spans="1:256" ht="24" customHeight="1" x14ac:dyDescent="0.35">
      <c r="A49" s="27" t="s">
        <v>44</v>
      </c>
      <c r="B49" s="27"/>
      <c r="C49" s="28" t="s">
        <v>33</v>
      </c>
      <c r="D49" s="29"/>
      <c r="E49" s="29"/>
      <c r="F49" s="29"/>
      <c r="G49" s="21"/>
      <c r="H49" s="30"/>
      <c r="I49" s="30"/>
      <c r="J49" s="30"/>
      <c r="K49" s="21"/>
      <c r="L49" s="31"/>
      <c r="M49" s="31"/>
      <c r="N49" s="31"/>
      <c r="O49" s="22"/>
      <c r="P49" s="31"/>
      <c r="Q49" s="31"/>
      <c r="R49" s="31"/>
      <c r="S49" s="22"/>
    </row>
    <row r="50" spans="1:256" ht="24" customHeight="1" x14ac:dyDescent="0.35">
      <c r="A50" s="27"/>
      <c r="B50" s="33"/>
      <c r="C50" s="28" t="s">
        <v>34</v>
      </c>
      <c r="D50" s="29">
        <v>1</v>
      </c>
      <c r="E50" s="29">
        <v>1</v>
      </c>
      <c r="F50" s="29">
        <v>1</v>
      </c>
      <c r="G50" s="16">
        <f>(+D50+E50+F50)/3</f>
        <v>1</v>
      </c>
      <c r="H50" s="30">
        <v>0</v>
      </c>
      <c r="I50" s="30">
        <v>1</v>
      </c>
      <c r="J50" s="30">
        <v>3</v>
      </c>
      <c r="K50" s="16">
        <f>(+H50+I50+J50)/3</f>
        <v>1.3333333333333333</v>
      </c>
      <c r="L50" s="31">
        <f t="shared" ref="L50:S50" si="12">(+D50/D$54)*100</f>
        <v>3.4211426616489907E-3</v>
      </c>
      <c r="M50" s="31">
        <f t="shared" si="12"/>
        <v>3.3513187439257346E-3</v>
      </c>
      <c r="N50" s="31">
        <f t="shared" si="12"/>
        <v>3.5025042905677557E-3</v>
      </c>
      <c r="O50" s="19">
        <f t="shared" si="12"/>
        <v>3.4238758274366581E-3</v>
      </c>
      <c r="P50" s="31">
        <f t="shared" si="12"/>
        <v>0</v>
      </c>
      <c r="Q50" s="31">
        <f t="shared" si="12"/>
        <v>3.0124111338715506E-3</v>
      </c>
      <c r="R50" s="31">
        <f t="shared" si="12"/>
        <v>9.5066070919288901E-3</v>
      </c>
      <c r="S50" s="19">
        <f t="shared" si="12"/>
        <v>4.1164968611711429E-3</v>
      </c>
      <c r="T50" s="51"/>
    </row>
    <row r="51" spans="1:256" ht="24" customHeight="1" x14ac:dyDescent="0.35">
      <c r="A51" s="23" t="s">
        <v>49</v>
      </c>
      <c r="B51" s="34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37</v>
      </c>
      <c r="D52" s="15">
        <v>238</v>
      </c>
      <c r="E52" s="15">
        <v>131</v>
      </c>
      <c r="F52" s="15">
        <v>143</v>
      </c>
      <c r="G52" s="16">
        <f>(+D52+E52+F52)/3</f>
        <v>170.66666666666666</v>
      </c>
      <c r="H52" s="25">
        <v>55</v>
      </c>
      <c r="I52" s="25">
        <v>68</v>
      </c>
      <c r="J52" s="25">
        <v>50</v>
      </c>
      <c r="K52" s="16">
        <f>(+H52+I52+J52)/3</f>
        <v>57.666666666666664</v>
      </c>
      <c r="L52" s="26">
        <f t="shared" ref="L52:S53" si="13">(+D52/D$54)*100</f>
        <v>0.8142319534724598</v>
      </c>
      <c r="M52" s="26">
        <f t="shared" si="13"/>
        <v>0.43902275545427127</v>
      </c>
      <c r="N52" s="26">
        <f t="shared" si="13"/>
        <v>0.50085811355118914</v>
      </c>
      <c r="O52" s="19">
        <f t="shared" si="13"/>
        <v>0.58434147454918961</v>
      </c>
      <c r="P52" s="26">
        <f t="shared" si="13"/>
        <v>0.16966406515100102</v>
      </c>
      <c r="Q52" s="26">
        <f t="shared" si="13"/>
        <v>0.20484395710326547</v>
      </c>
      <c r="R52" s="26">
        <f t="shared" si="13"/>
        <v>0.15844345153214817</v>
      </c>
      <c r="S52" s="19">
        <f t="shared" si="13"/>
        <v>0.17803848924565194</v>
      </c>
      <c r="T52" s="51"/>
    </row>
    <row r="53" spans="1:256" ht="24.95" customHeight="1" x14ac:dyDescent="0.3">
      <c r="A53" s="64" t="s">
        <v>80</v>
      </c>
      <c r="B53" s="64"/>
      <c r="C53" s="65" t="s">
        <v>50</v>
      </c>
      <c r="D53" s="66">
        <v>57</v>
      </c>
      <c r="E53" s="66">
        <v>53</v>
      </c>
      <c r="F53" s="66">
        <v>67</v>
      </c>
      <c r="G53" s="67">
        <f>(+D53+E53+F53)/3</f>
        <v>59</v>
      </c>
      <c r="H53" s="30">
        <v>66</v>
      </c>
      <c r="I53" s="30">
        <v>47</v>
      </c>
      <c r="J53" s="30">
        <v>56</v>
      </c>
      <c r="K53" s="67">
        <f>(+H53+I53+J53)/3</f>
        <v>56.333333333333336</v>
      </c>
      <c r="L53" s="31">
        <f t="shared" si="13"/>
        <v>0.19500513171399247</v>
      </c>
      <c r="M53" s="31">
        <f t="shared" si="13"/>
        <v>0.17761989342806395</v>
      </c>
      <c r="N53" s="31">
        <f t="shared" si="13"/>
        <v>0.23466778746803965</v>
      </c>
      <c r="O53" s="68">
        <f t="shared" si="13"/>
        <v>0.20200867381876281</v>
      </c>
      <c r="P53" s="31">
        <f t="shared" si="13"/>
        <v>0.20359687818120123</v>
      </c>
      <c r="Q53" s="31">
        <f t="shared" si="13"/>
        <v>0.14158332329196288</v>
      </c>
      <c r="R53" s="31">
        <f t="shared" si="13"/>
        <v>0.17745666571600596</v>
      </c>
      <c r="S53" s="68">
        <f t="shared" si="13"/>
        <v>0.17392199238448081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29230</v>
      </c>
      <c r="E54" s="46">
        <v>29839</v>
      </c>
      <c r="F54" s="46">
        <v>28551</v>
      </c>
      <c r="G54" s="70">
        <f>G9+G28+G21+G30+G34+G50+G38+G26+G52+G44+G45+G16+G53+G42</f>
        <v>29206.666666666668</v>
      </c>
      <c r="H54" s="46">
        <v>32417</v>
      </c>
      <c r="I54" s="46">
        <v>33196</v>
      </c>
      <c r="J54" s="46">
        <v>31557</v>
      </c>
      <c r="K54" s="70">
        <f t="shared" ref="K54:S54" si="14">K9+K28+K21+K30+K34+K50+K38+K26+K52+K44+K45+K16+K53+K42</f>
        <v>32390</v>
      </c>
      <c r="L54" s="71">
        <f t="shared" si="14"/>
        <v>100</v>
      </c>
      <c r="M54" s="71">
        <f t="shared" si="14"/>
        <v>100.00000000000001</v>
      </c>
      <c r="N54" s="71">
        <f t="shared" si="14"/>
        <v>100</v>
      </c>
      <c r="O54" s="72">
        <f t="shared" si="14"/>
        <v>100</v>
      </c>
      <c r="P54" s="71">
        <f t="shared" si="14"/>
        <v>100</v>
      </c>
      <c r="Q54" s="71">
        <f t="shared" si="14"/>
        <v>100</v>
      </c>
      <c r="R54" s="71">
        <f t="shared" si="14"/>
        <v>99.999999999999986</v>
      </c>
      <c r="S54" s="72">
        <f t="shared" si="14"/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15">
        <v>20414</v>
      </c>
      <c r="E9" s="15">
        <v>18549</v>
      </c>
      <c r="F9" s="15">
        <v>18692</v>
      </c>
      <c r="G9" s="16">
        <f>(+D9+E9+F9)/3</f>
        <v>19218.333333333332</v>
      </c>
      <c r="H9" s="17">
        <v>20414</v>
      </c>
      <c r="I9" s="17">
        <v>18549</v>
      </c>
      <c r="J9" s="17">
        <v>18692</v>
      </c>
      <c r="K9" s="16">
        <f>(+H9+I9+J9)/3</f>
        <v>19218.333333333332</v>
      </c>
      <c r="L9" s="18">
        <f t="shared" ref="L9:S12" si="0">(+D9/D$54)*100</f>
        <v>60.895504578945804</v>
      </c>
      <c r="M9" s="18">
        <f t="shared" si="0"/>
        <v>59.710284886528243</v>
      </c>
      <c r="N9" s="18">
        <f t="shared" si="0"/>
        <v>60.739585364268535</v>
      </c>
      <c r="O9" s="19">
        <f t="shared" si="0"/>
        <v>60.459092720370791</v>
      </c>
      <c r="P9" s="18">
        <f t="shared" si="0"/>
        <v>54.170094201937111</v>
      </c>
      <c r="Q9" s="18">
        <f t="shared" si="0"/>
        <v>54.182975988783078</v>
      </c>
      <c r="R9" s="18">
        <f t="shared" si="0"/>
        <v>55.870396939263514</v>
      </c>
      <c r="S9" s="19">
        <f t="shared" si="0"/>
        <v>54.714116251482793</v>
      </c>
      <c r="T9" s="51"/>
    </row>
    <row r="10" spans="1:20" ht="24" customHeight="1" x14ac:dyDescent="0.35">
      <c r="A10" s="13"/>
      <c r="B10" s="13"/>
      <c r="C10" s="20" t="s">
        <v>6</v>
      </c>
      <c r="D10" s="15">
        <v>10637</v>
      </c>
      <c r="E10" s="15">
        <v>9877</v>
      </c>
      <c r="F10" s="15">
        <v>10396</v>
      </c>
      <c r="G10" s="21">
        <f>(+D10+E10+F10)/3</f>
        <v>10303.333333333334</v>
      </c>
      <c r="H10" s="17">
        <v>10637</v>
      </c>
      <c r="I10" s="17">
        <v>9877</v>
      </c>
      <c r="J10" s="17">
        <v>10396</v>
      </c>
      <c r="K10" s="21">
        <f>(+H10+I10+J10)/3</f>
        <v>10303.333333333334</v>
      </c>
      <c r="L10" s="18">
        <f t="shared" si="0"/>
        <v>31.730453718342634</v>
      </c>
      <c r="M10" s="18">
        <f t="shared" si="0"/>
        <v>31.794624175116692</v>
      </c>
      <c r="N10" s="18">
        <f t="shared" si="0"/>
        <v>33.781763826606877</v>
      </c>
      <c r="O10" s="22">
        <f t="shared" si="0"/>
        <v>32.413330257335204</v>
      </c>
      <c r="P10" s="18">
        <f t="shared" si="0"/>
        <v>28.226084649064614</v>
      </c>
      <c r="Q10" s="18">
        <f t="shared" si="0"/>
        <v>28.851434246655373</v>
      </c>
      <c r="R10" s="18">
        <f t="shared" si="0"/>
        <v>31.073648971783836</v>
      </c>
      <c r="S10" s="22">
        <f t="shared" si="0"/>
        <v>29.333333333333332</v>
      </c>
    </row>
    <row r="11" spans="1:20" ht="24" customHeight="1" x14ac:dyDescent="0.35">
      <c r="A11" s="13"/>
      <c r="B11" s="13"/>
      <c r="C11" s="20" t="s">
        <v>7</v>
      </c>
      <c r="D11" s="15">
        <v>7516</v>
      </c>
      <c r="E11" s="15">
        <v>6473</v>
      </c>
      <c r="F11" s="15">
        <v>5831</v>
      </c>
      <c r="G11" s="21">
        <f>(+D11+E11+F11)/3</f>
        <v>6606.666666666667</v>
      </c>
      <c r="H11" s="17">
        <v>7516</v>
      </c>
      <c r="I11" s="17">
        <v>6473</v>
      </c>
      <c r="J11" s="17">
        <v>5831</v>
      </c>
      <c r="K11" s="21">
        <f>(+H11+I11+J11)/3</f>
        <v>6606.666666666667</v>
      </c>
      <c r="L11" s="18">
        <f t="shared" si="0"/>
        <v>22.420427766011393</v>
      </c>
      <c r="M11" s="18">
        <f t="shared" si="0"/>
        <v>20.83695477225173</v>
      </c>
      <c r="N11" s="18">
        <f t="shared" si="0"/>
        <v>18.947813088971209</v>
      </c>
      <c r="O11" s="22">
        <f t="shared" si="0"/>
        <v>20.783960067951597</v>
      </c>
      <c r="P11" s="18">
        <f t="shared" si="0"/>
        <v>19.94427491044182</v>
      </c>
      <c r="Q11" s="18">
        <f t="shared" si="0"/>
        <v>18.908103055441959</v>
      </c>
      <c r="R11" s="18">
        <f t="shared" si="0"/>
        <v>17.428861788617887</v>
      </c>
      <c r="S11" s="22">
        <f t="shared" si="0"/>
        <v>18.809015421115067</v>
      </c>
    </row>
    <row r="12" spans="1:20" ht="24" customHeight="1" x14ac:dyDescent="0.35">
      <c r="A12" s="13"/>
      <c r="B12" s="13"/>
      <c r="C12" s="20" t="s">
        <v>8</v>
      </c>
      <c r="D12" s="15">
        <v>2261</v>
      </c>
      <c r="E12" s="15">
        <v>2199</v>
      </c>
      <c r="F12" s="15">
        <v>2465</v>
      </c>
      <c r="G12" s="21">
        <f>(+D12+E12+F12)/3</f>
        <v>2308.3333333333335</v>
      </c>
      <c r="H12" s="17">
        <v>2261</v>
      </c>
      <c r="I12" s="17">
        <v>2199</v>
      </c>
      <c r="J12" s="17">
        <v>2465</v>
      </c>
      <c r="K12" s="21">
        <f>(+H12+I12+J12)/3</f>
        <v>2308.3333333333335</v>
      </c>
      <c r="L12" s="18">
        <f t="shared" si="0"/>
        <v>6.7446230945917733</v>
      </c>
      <c r="M12" s="18">
        <f t="shared" si="0"/>
        <v>7.0787059391598266</v>
      </c>
      <c r="N12" s="18">
        <f t="shared" si="0"/>
        <v>8.0100084486904528</v>
      </c>
      <c r="O12" s="22">
        <f t="shared" si="0"/>
        <v>7.2618023950839952</v>
      </c>
      <c r="P12" s="18">
        <f t="shared" si="0"/>
        <v>5.9997346424306759</v>
      </c>
      <c r="Q12" s="18">
        <f t="shared" si="0"/>
        <v>6.4234386866857509</v>
      </c>
      <c r="R12" s="18">
        <f t="shared" si="0"/>
        <v>7.3678861788617889</v>
      </c>
      <c r="S12" s="22">
        <f t="shared" si="0"/>
        <v>6.5717674970344016</v>
      </c>
    </row>
    <row r="13" spans="1:20" ht="24" customHeight="1" x14ac:dyDescent="0.35">
      <c r="A13" s="23"/>
      <c r="B13" s="23"/>
      <c r="C13" s="24" t="s">
        <v>9</v>
      </c>
      <c r="D13" s="15"/>
      <c r="E13" s="15"/>
      <c r="F13" s="1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20" ht="24" customHeight="1" x14ac:dyDescent="0.35">
      <c r="A14" s="23"/>
      <c r="B14" s="23"/>
      <c r="C14" s="24" t="s">
        <v>10</v>
      </c>
      <c r="D14" s="15">
        <v>1943</v>
      </c>
      <c r="E14" s="15">
        <v>1903</v>
      </c>
      <c r="F14" s="15">
        <v>2160</v>
      </c>
      <c r="G14" s="21">
        <f t="shared" ref="G14:G19" si="1">(+D14+E14+F14)/3</f>
        <v>2002</v>
      </c>
      <c r="H14" s="25">
        <v>1943</v>
      </c>
      <c r="I14" s="25">
        <v>1903</v>
      </c>
      <c r="J14" s="25">
        <v>2160</v>
      </c>
      <c r="K14" s="21">
        <f t="shared" ref="K14:K19" si="2">(+H14+I14+J14)/3</f>
        <v>2002</v>
      </c>
      <c r="L14" s="26">
        <f t="shared" ref="L14:S19" si="3">(+D14/D$54)*100</f>
        <v>5.7960206425439251</v>
      </c>
      <c r="M14" s="26">
        <f t="shared" si="3"/>
        <v>6.1258651215193947</v>
      </c>
      <c r="N14" s="26">
        <f t="shared" si="3"/>
        <v>7.0189120686293629</v>
      </c>
      <c r="O14" s="22">
        <f t="shared" si="3"/>
        <v>6.2981061638807905</v>
      </c>
      <c r="P14" s="26">
        <f t="shared" si="3"/>
        <v>5.1558975719782403</v>
      </c>
      <c r="Q14" s="26">
        <f t="shared" si="3"/>
        <v>5.5588011917976274</v>
      </c>
      <c r="R14" s="26">
        <f t="shared" si="3"/>
        <v>6.4562410329985651</v>
      </c>
      <c r="S14" s="22">
        <f t="shared" si="3"/>
        <v>5.6996441281138788</v>
      </c>
    </row>
    <row r="15" spans="1:20" ht="24" customHeight="1" x14ac:dyDescent="0.35">
      <c r="A15" s="13"/>
      <c r="B15" s="13"/>
      <c r="C15" s="20" t="s">
        <v>11</v>
      </c>
      <c r="D15" s="15">
        <v>117</v>
      </c>
      <c r="E15" s="15">
        <v>88</v>
      </c>
      <c r="F15" s="15">
        <v>102</v>
      </c>
      <c r="G15" s="21">
        <f t="shared" si="1"/>
        <v>102.33333333333333</v>
      </c>
      <c r="H15" s="17">
        <v>117</v>
      </c>
      <c r="I15" s="17">
        <v>88</v>
      </c>
      <c r="J15" s="17">
        <v>102</v>
      </c>
      <c r="K15" s="21">
        <f t="shared" si="2"/>
        <v>102.33333333333333</v>
      </c>
      <c r="L15" s="18">
        <f t="shared" si="3"/>
        <v>0.34901410971571756</v>
      </c>
      <c r="M15" s="18">
        <f t="shared" si="3"/>
        <v>0.28327699983904714</v>
      </c>
      <c r="N15" s="18">
        <f t="shared" si="3"/>
        <v>0.3314486254630532</v>
      </c>
      <c r="O15" s="22">
        <f t="shared" si="3"/>
        <v>0.32193116755101608</v>
      </c>
      <c r="P15" s="18">
        <f t="shared" si="3"/>
        <v>0.31046835610985801</v>
      </c>
      <c r="Q15" s="18">
        <f t="shared" si="3"/>
        <v>0.25705439037214461</v>
      </c>
      <c r="R15" s="18">
        <f t="shared" si="3"/>
        <v>0.3048780487804878</v>
      </c>
      <c r="S15" s="22">
        <f t="shared" si="3"/>
        <v>0.29134045077105575</v>
      </c>
    </row>
    <row r="16" spans="1:20" ht="24" customHeight="1" x14ac:dyDescent="0.35">
      <c r="A16" s="27" t="s">
        <v>12</v>
      </c>
      <c r="B16" s="27"/>
      <c r="C16" s="28" t="s">
        <v>72</v>
      </c>
      <c r="D16" s="29">
        <v>6143</v>
      </c>
      <c r="E16" s="29">
        <v>5636</v>
      </c>
      <c r="F16" s="29">
        <v>4768</v>
      </c>
      <c r="G16" s="16">
        <f t="shared" si="1"/>
        <v>5515.666666666667</v>
      </c>
      <c r="H16" s="30">
        <v>6159</v>
      </c>
      <c r="I16" s="30">
        <v>5648</v>
      </c>
      <c r="J16" s="30">
        <v>4782</v>
      </c>
      <c r="K16" s="16">
        <f t="shared" si="2"/>
        <v>5529.666666666667</v>
      </c>
      <c r="L16" s="31">
        <f t="shared" si="3"/>
        <v>18.324732273364557</v>
      </c>
      <c r="M16" s="31">
        <f t="shared" si="3"/>
        <v>18.142604216964429</v>
      </c>
      <c r="N16" s="31">
        <f t="shared" si="3"/>
        <v>15.493598492233703</v>
      </c>
      <c r="O16" s="19">
        <f t="shared" si="3"/>
        <v>17.351775340282291</v>
      </c>
      <c r="P16" s="31">
        <f t="shared" si="3"/>
        <v>16.343372694706115</v>
      </c>
      <c r="Q16" s="31">
        <f t="shared" si="3"/>
        <v>16.498218145703103</v>
      </c>
      <c r="R16" s="31">
        <f t="shared" si="3"/>
        <v>14.293400286944047</v>
      </c>
      <c r="S16" s="19">
        <f t="shared" si="3"/>
        <v>15.742823250296562</v>
      </c>
      <c r="T16" s="51"/>
    </row>
    <row r="17" spans="1:20" ht="24" customHeight="1" x14ac:dyDescent="0.35">
      <c r="A17" s="27"/>
      <c r="B17" s="27"/>
      <c r="C17" s="32" t="s">
        <v>73</v>
      </c>
      <c r="D17" s="29">
        <v>5965</v>
      </c>
      <c r="E17" s="29">
        <v>5471</v>
      </c>
      <c r="F17" s="29">
        <v>4608</v>
      </c>
      <c r="G17" s="21">
        <f t="shared" si="1"/>
        <v>5348</v>
      </c>
      <c r="H17" s="30">
        <v>5965</v>
      </c>
      <c r="I17" s="30">
        <v>5471</v>
      </c>
      <c r="J17" s="30">
        <v>4608</v>
      </c>
      <c r="K17" s="21">
        <f t="shared" si="2"/>
        <v>5348</v>
      </c>
      <c r="L17" s="31">
        <f t="shared" si="3"/>
        <v>17.793753542344064</v>
      </c>
      <c r="M17" s="31">
        <f t="shared" si="3"/>
        <v>17.611459842266218</v>
      </c>
      <c r="N17" s="31">
        <f t="shared" si="3"/>
        <v>14.973679079742642</v>
      </c>
      <c r="O17" s="22">
        <f t="shared" si="3"/>
        <v>16.824311570646589</v>
      </c>
      <c r="P17" s="31">
        <f t="shared" si="3"/>
        <v>15.828579010216268</v>
      </c>
      <c r="Q17" s="31">
        <f t="shared" si="3"/>
        <v>15.981188292340947</v>
      </c>
      <c r="R17" s="31">
        <f t="shared" si="3"/>
        <v>13.773314203730273</v>
      </c>
      <c r="S17" s="22">
        <f t="shared" si="3"/>
        <v>15.225622775800712</v>
      </c>
    </row>
    <row r="18" spans="1:20" ht="24" customHeight="1" x14ac:dyDescent="0.35">
      <c r="A18" s="27"/>
      <c r="B18" s="27"/>
      <c r="C18" s="32" t="s">
        <v>74</v>
      </c>
      <c r="D18" s="29">
        <v>23</v>
      </c>
      <c r="E18" s="29">
        <v>21</v>
      </c>
      <c r="F18" s="29">
        <v>21</v>
      </c>
      <c r="G18" s="21">
        <f t="shared" si="1"/>
        <v>21.666666666666668</v>
      </c>
      <c r="H18" s="30">
        <v>22</v>
      </c>
      <c r="I18" s="30">
        <v>20</v>
      </c>
      <c r="J18" s="30">
        <v>21</v>
      </c>
      <c r="K18" s="21">
        <f t="shared" si="2"/>
        <v>21</v>
      </c>
      <c r="L18" s="31">
        <f t="shared" si="3"/>
        <v>6.8609611311636787E-2</v>
      </c>
      <c r="M18" s="31">
        <f t="shared" si="3"/>
        <v>6.7600193143408982E-2</v>
      </c>
      <c r="N18" s="31">
        <f t="shared" si="3"/>
        <v>6.8239422889452131E-2</v>
      </c>
      <c r="O18" s="22">
        <f t="shared" si="3"/>
        <v>6.8161322119921985E-2</v>
      </c>
      <c r="P18" s="31">
        <f t="shared" si="3"/>
        <v>5.83786652514263E-2</v>
      </c>
      <c r="Q18" s="31">
        <f t="shared" si="3"/>
        <v>5.84214523573056E-2</v>
      </c>
      <c r="R18" s="31">
        <f t="shared" si="3"/>
        <v>6.2769010043041598E-2</v>
      </c>
      <c r="S18" s="22">
        <f t="shared" si="3"/>
        <v>5.9786476868327394E-2</v>
      </c>
    </row>
    <row r="19" spans="1:20" ht="24" customHeight="1" x14ac:dyDescent="0.35">
      <c r="A19" s="27"/>
      <c r="B19" s="27"/>
      <c r="C19" s="32" t="s">
        <v>75</v>
      </c>
      <c r="D19" s="29">
        <v>155</v>
      </c>
      <c r="E19" s="29">
        <v>144</v>
      </c>
      <c r="F19" s="29">
        <v>139</v>
      </c>
      <c r="G19" s="21">
        <f t="shared" si="1"/>
        <v>146</v>
      </c>
      <c r="H19" s="30">
        <v>172</v>
      </c>
      <c r="I19" s="30">
        <v>157</v>
      </c>
      <c r="J19" s="30">
        <v>153</v>
      </c>
      <c r="K19" s="21">
        <f t="shared" si="2"/>
        <v>160.66666666666666</v>
      </c>
      <c r="L19" s="31">
        <f t="shared" si="3"/>
        <v>0.46236911970885658</v>
      </c>
      <c r="M19" s="31">
        <f t="shared" si="3"/>
        <v>0.46354418155480448</v>
      </c>
      <c r="N19" s="31">
        <f t="shared" si="3"/>
        <v>0.45167998960161171</v>
      </c>
      <c r="O19" s="22">
        <f t="shared" si="3"/>
        <v>0.45930244751578198</v>
      </c>
      <c r="P19" s="31">
        <f t="shared" si="3"/>
        <v>0.45641501923842376</v>
      </c>
      <c r="Q19" s="31">
        <f t="shared" si="3"/>
        <v>0.45860840100484895</v>
      </c>
      <c r="R19" s="31">
        <f t="shared" si="3"/>
        <v>0.45731707317073167</v>
      </c>
      <c r="S19" s="22">
        <f t="shared" si="3"/>
        <v>0.45741399762752072</v>
      </c>
    </row>
    <row r="20" spans="1:20" ht="24" customHeight="1" x14ac:dyDescent="0.35">
      <c r="A20" s="23" t="s">
        <v>15</v>
      </c>
      <c r="B20" s="34"/>
      <c r="C20" s="35" t="s">
        <v>13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14</v>
      </c>
      <c r="D21" s="15">
        <v>1667</v>
      </c>
      <c r="E21" s="15">
        <v>1550</v>
      </c>
      <c r="F21" s="15">
        <v>1769</v>
      </c>
      <c r="G21" s="16">
        <f>(+D21+E21+F21)/3</f>
        <v>1662</v>
      </c>
      <c r="H21" s="25">
        <v>2274</v>
      </c>
      <c r="I21" s="25">
        <v>2055</v>
      </c>
      <c r="J21" s="25">
        <v>2099</v>
      </c>
      <c r="K21" s="16">
        <f>(+H21+I21+J21)/3</f>
        <v>2142.6666666666665</v>
      </c>
      <c r="L21" s="26">
        <f t="shared" ref="L21:S24" si="4">(+D21/D$54)*100</f>
        <v>4.9727053068042837</v>
      </c>
      <c r="M21" s="26">
        <f t="shared" si="4"/>
        <v>4.9895380653468528</v>
      </c>
      <c r="N21" s="26">
        <f t="shared" si="4"/>
        <v>5.7483590043543256</v>
      </c>
      <c r="O21" s="19">
        <f t="shared" si="4"/>
        <v>5.2284977244604764</v>
      </c>
      <c r="P21" s="26">
        <f t="shared" si="4"/>
        <v>6.0342311264428812</v>
      </c>
      <c r="Q21" s="26">
        <f t="shared" si="4"/>
        <v>6.0028042297131501</v>
      </c>
      <c r="R21" s="26">
        <f t="shared" si="4"/>
        <v>6.2739120038259211</v>
      </c>
      <c r="S21" s="19">
        <f t="shared" si="4"/>
        <v>6.1001186239620395</v>
      </c>
      <c r="T21" s="51"/>
    </row>
    <row r="22" spans="1:20" ht="24" customHeight="1" x14ac:dyDescent="0.35">
      <c r="A22" s="23"/>
      <c r="B22" s="36"/>
      <c r="C22" s="24" t="s">
        <v>53</v>
      </c>
      <c r="D22" s="15">
        <v>615</v>
      </c>
      <c r="E22" s="15">
        <v>572</v>
      </c>
      <c r="F22" s="15">
        <v>655</v>
      </c>
      <c r="G22" s="21">
        <f>(+D22+E22+F22)/3</f>
        <v>614</v>
      </c>
      <c r="H22" s="25">
        <v>704</v>
      </c>
      <c r="I22" s="25">
        <v>631</v>
      </c>
      <c r="J22" s="25">
        <v>638</v>
      </c>
      <c r="K22" s="21">
        <f>(+H22+I22+J22)/3</f>
        <v>657.66666666666663</v>
      </c>
      <c r="L22" s="26">
        <f t="shared" si="4"/>
        <v>1.8345613459415921</v>
      </c>
      <c r="M22" s="26">
        <f t="shared" si="4"/>
        <v>1.8413004989538067</v>
      </c>
      <c r="N22" s="26">
        <f t="shared" si="4"/>
        <v>2.1284200948852927</v>
      </c>
      <c r="O22" s="22">
        <f t="shared" si="4"/>
        <v>1.9315870053060968</v>
      </c>
      <c r="P22" s="26">
        <f t="shared" si="4"/>
        <v>1.8681172880456416</v>
      </c>
      <c r="Q22" s="26">
        <f t="shared" si="4"/>
        <v>1.8431968218729917</v>
      </c>
      <c r="R22" s="26">
        <f t="shared" si="4"/>
        <v>1.9069823051171688</v>
      </c>
      <c r="S22" s="22">
        <f t="shared" si="4"/>
        <v>1.8723606168446025</v>
      </c>
    </row>
    <row r="23" spans="1:20" ht="24" customHeight="1" x14ac:dyDescent="0.35">
      <c r="A23" s="23"/>
      <c r="B23" s="36"/>
      <c r="C23" s="24" t="s">
        <v>54</v>
      </c>
      <c r="D23" s="15">
        <v>531</v>
      </c>
      <c r="E23" s="15">
        <v>469</v>
      </c>
      <c r="F23" s="15">
        <v>537</v>
      </c>
      <c r="G23" s="21">
        <f>(+D23+E23+F23)/3</f>
        <v>512.33333333333337</v>
      </c>
      <c r="H23" s="25">
        <v>783</v>
      </c>
      <c r="I23" s="25">
        <v>739</v>
      </c>
      <c r="J23" s="25">
        <v>761</v>
      </c>
      <c r="K23" s="21">
        <f>(+H23+I23+J23)/3</f>
        <v>761</v>
      </c>
      <c r="L23" s="26">
        <f t="shared" si="4"/>
        <v>1.5839871133251797</v>
      </c>
      <c r="M23" s="26">
        <f t="shared" si="4"/>
        <v>1.5097376468694672</v>
      </c>
      <c r="N23" s="26">
        <f t="shared" si="4"/>
        <v>1.7449795281731333</v>
      </c>
      <c r="O23" s="22">
        <f t="shared" si="4"/>
        <v>1.6117531092049244</v>
      </c>
      <c r="P23" s="26">
        <f t="shared" si="4"/>
        <v>2.0777497678121271</v>
      </c>
      <c r="Q23" s="26">
        <f t="shared" si="4"/>
        <v>2.1586726646024417</v>
      </c>
      <c r="R23" s="26">
        <f t="shared" si="4"/>
        <v>2.2746293639406985</v>
      </c>
      <c r="S23" s="22">
        <f t="shared" si="4"/>
        <v>2.1665480427046262</v>
      </c>
    </row>
    <row r="24" spans="1:20" ht="24" customHeight="1" x14ac:dyDescent="0.35">
      <c r="A24" s="23"/>
      <c r="B24" s="36"/>
      <c r="C24" s="24" t="s">
        <v>55</v>
      </c>
      <c r="D24" s="15">
        <v>521</v>
      </c>
      <c r="E24" s="15">
        <v>509</v>
      </c>
      <c r="F24" s="15">
        <v>577</v>
      </c>
      <c r="G24" s="21">
        <f>(+D24+E24+F24)/3</f>
        <v>535.66666666666663</v>
      </c>
      <c r="H24" s="25">
        <v>787</v>
      </c>
      <c r="I24" s="25">
        <v>685</v>
      </c>
      <c r="J24" s="25">
        <v>700</v>
      </c>
      <c r="K24" s="21">
        <f>(+H24+I24+J24)/3</f>
        <v>724</v>
      </c>
      <c r="L24" s="26">
        <f t="shared" si="4"/>
        <v>1.5541568475375116</v>
      </c>
      <c r="M24" s="26">
        <f t="shared" si="4"/>
        <v>1.6384999195235797</v>
      </c>
      <c r="N24" s="26">
        <f t="shared" si="4"/>
        <v>1.8749593812958991</v>
      </c>
      <c r="O24" s="22">
        <f t="shared" si="4"/>
        <v>1.6851576099494554</v>
      </c>
      <c r="P24" s="26">
        <f t="shared" si="4"/>
        <v>2.0883640705851132</v>
      </c>
      <c r="Q24" s="26">
        <f t="shared" si="4"/>
        <v>2.0009347432377167</v>
      </c>
      <c r="R24" s="26">
        <f t="shared" si="4"/>
        <v>2.0923003347680535</v>
      </c>
      <c r="S24" s="22">
        <f t="shared" si="4"/>
        <v>2.0612099644128112</v>
      </c>
    </row>
    <row r="25" spans="1:20" ht="24" customHeight="1" x14ac:dyDescent="0.35">
      <c r="A25" s="27" t="s">
        <v>20</v>
      </c>
      <c r="B25" s="37"/>
      <c r="C25" s="28" t="s">
        <v>39</v>
      </c>
      <c r="D25" s="29"/>
      <c r="E25" s="29"/>
      <c r="F25" s="29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20" ht="24" customHeight="1" x14ac:dyDescent="0.35">
      <c r="A26" s="27"/>
      <c r="B26" s="27"/>
      <c r="C26" s="28" t="s">
        <v>40</v>
      </c>
      <c r="D26" s="29">
        <v>253</v>
      </c>
      <c r="E26" s="29">
        <v>265</v>
      </c>
      <c r="F26" s="29">
        <v>294</v>
      </c>
      <c r="G26" s="16">
        <f>(+D26+E26+F26)/3</f>
        <v>270.66666666666669</v>
      </c>
      <c r="H26" s="30">
        <v>254</v>
      </c>
      <c r="I26" s="30">
        <v>248</v>
      </c>
      <c r="J26" s="30">
        <v>298</v>
      </c>
      <c r="K26" s="16">
        <f>(+H26+I26+J26)/3</f>
        <v>266.66666666666669</v>
      </c>
      <c r="L26" s="31">
        <f t="shared" ref="L26:S26" si="5">(+D26/D$54)*100</f>
        <v>0.75470572442800465</v>
      </c>
      <c r="M26" s="31">
        <f t="shared" si="5"/>
        <v>0.85305005633349429</v>
      </c>
      <c r="N26" s="31">
        <f t="shared" si="5"/>
        <v>0.95535192045232997</v>
      </c>
      <c r="O26" s="19">
        <f t="shared" si="5"/>
        <v>0.85149220863656383</v>
      </c>
      <c r="P26" s="31">
        <f t="shared" si="5"/>
        <v>0.67400822608464905</v>
      </c>
      <c r="Q26" s="31">
        <f t="shared" si="5"/>
        <v>0.72442600923058942</v>
      </c>
      <c r="R26" s="31">
        <f t="shared" si="5"/>
        <v>0.89072214251554283</v>
      </c>
      <c r="S26" s="19">
        <f t="shared" si="5"/>
        <v>0.75919335705812574</v>
      </c>
      <c r="T26" s="51"/>
    </row>
    <row r="27" spans="1:20" ht="24" customHeight="1" x14ac:dyDescent="0.35">
      <c r="A27" s="23" t="s">
        <v>25</v>
      </c>
      <c r="B27" s="34"/>
      <c r="C27" s="35" t="s">
        <v>16</v>
      </c>
      <c r="D27" s="15"/>
      <c r="E27" s="15"/>
      <c r="F27" s="15"/>
      <c r="G27" s="21"/>
      <c r="H27" s="25"/>
      <c r="I27" s="25"/>
      <c r="J27" s="25"/>
      <c r="K27" s="21"/>
      <c r="L27" s="26"/>
      <c r="M27" s="26"/>
      <c r="N27" s="26"/>
      <c r="O27" s="22"/>
      <c r="P27" s="26"/>
      <c r="Q27" s="26"/>
      <c r="R27" s="26"/>
      <c r="S27" s="22"/>
    </row>
    <row r="28" spans="1:20" ht="24" customHeight="1" x14ac:dyDescent="0.35">
      <c r="A28" s="23"/>
      <c r="B28" s="23"/>
      <c r="C28" s="35" t="s">
        <v>17</v>
      </c>
      <c r="D28" s="15">
        <v>77</v>
      </c>
      <c r="E28" s="15">
        <v>18</v>
      </c>
      <c r="F28" s="15">
        <v>24</v>
      </c>
      <c r="G28" s="16">
        <f>(+D28+E28+F28)/3</f>
        <v>39.666666666666664</v>
      </c>
      <c r="H28" s="25">
        <v>52</v>
      </c>
      <c r="I28" s="25">
        <v>127</v>
      </c>
      <c r="J28" s="25">
        <v>57</v>
      </c>
      <c r="K28" s="16">
        <f>(+H28+I28+J28)/3</f>
        <v>78.666666666666671</v>
      </c>
      <c r="L28" s="26">
        <f t="shared" ref="L28:S30" si="6">(+D28/D$54)*100</f>
        <v>0.22969304656504488</v>
      </c>
      <c r="M28" s="26">
        <f t="shared" si="6"/>
        <v>5.794302269435056E-2</v>
      </c>
      <c r="N28" s="26">
        <f t="shared" si="6"/>
        <v>7.7987911873659582E-2</v>
      </c>
      <c r="O28" s="19">
        <f t="shared" si="6"/>
        <v>0.12478765126570331</v>
      </c>
      <c r="P28" s="26">
        <f t="shared" si="6"/>
        <v>0.13798593604882581</v>
      </c>
      <c r="Q28" s="26">
        <f t="shared" si="6"/>
        <v>0.37097622246889056</v>
      </c>
      <c r="R28" s="26">
        <f t="shared" si="6"/>
        <v>0.17037302725968437</v>
      </c>
      <c r="S28" s="19">
        <f t="shared" si="6"/>
        <v>0.22396204033214712</v>
      </c>
      <c r="T28" s="51"/>
    </row>
    <row r="29" spans="1:20" ht="24" customHeight="1" x14ac:dyDescent="0.35">
      <c r="A29" s="23"/>
      <c r="B29" s="34"/>
      <c r="C29" s="24" t="s">
        <v>18</v>
      </c>
      <c r="D29" s="15">
        <v>71</v>
      </c>
      <c r="E29" s="15">
        <v>18</v>
      </c>
      <c r="F29" s="15">
        <v>24</v>
      </c>
      <c r="G29" s="21">
        <f>(+D29+E29+F29)/3</f>
        <v>37.666666666666664</v>
      </c>
      <c r="H29" s="25">
        <v>52</v>
      </c>
      <c r="I29" s="25">
        <v>127</v>
      </c>
      <c r="J29" s="25">
        <v>57</v>
      </c>
      <c r="K29" s="21">
        <f>(+H29+I29+J29)/3</f>
        <v>78.666666666666671</v>
      </c>
      <c r="L29" s="26">
        <f t="shared" si="6"/>
        <v>0.21179488709244398</v>
      </c>
      <c r="M29" s="26">
        <f t="shared" si="6"/>
        <v>5.794302269435056E-2</v>
      </c>
      <c r="N29" s="26">
        <f t="shared" si="6"/>
        <v>7.7987911873659582E-2</v>
      </c>
      <c r="O29" s="22">
        <f t="shared" si="6"/>
        <v>0.11849583691617203</v>
      </c>
      <c r="P29" s="26">
        <f t="shared" si="6"/>
        <v>0.13798593604882581</v>
      </c>
      <c r="Q29" s="26">
        <f t="shared" si="6"/>
        <v>0.37097622246889056</v>
      </c>
      <c r="R29" s="26">
        <f t="shared" si="6"/>
        <v>0.17037302725968437</v>
      </c>
      <c r="S29" s="22">
        <f t="shared" si="6"/>
        <v>0.22396204033214712</v>
      </c>
    </row>
    <row r="30" spans="1:20" ht="24" customHeight="1" x14ac:dyDescent="0.35">
      <c r="A30" s="23"/>
      <c r="B30" s="34"/>
      <c r="C30" s="24" t="s">
        <v>19</v>
      </c>
      <c r="D30" s="15">
        <v>6</v>
      </c>
      <c r="E30" s="15">
        <v>0</v>
      </c>
      <c r="F30" s="15">
        <v>0</v>
      </c>
      <c r="G30" s="21">
        <f>(+D30+E30+F30)/3</f>
        <v>2</v>
      </c>
      <c r="H30" s="25">
        <v>0</v>
      </c>
      <c r="I30" s="25">
        <v>0</v>
      </c>
      <c r="J30" s="25">
        <v>0</v>
      </c>
      <c r="K30" s="21">
        <f>(+H30+I30+J30)/3</f>
        <v>0</v>
      </c>
      <c r="L30" s="26">
        <f t="shared" si="6"/>
        <v>1.78981594726009E-2</v>
      </c>
      <c r="M30" s="26">
        <f t="shared" si="6"/>
        <v>0</v>
      </c>
      <c r="N30" s="26">
        <f t="shared" si="6"/>
        <v>0</v>
      </c>
      <c r="O30" s="22">
        <f t="shared" si="6"/>
        <v>6.2918143495312596E-3</v>
      </c>
      <c r="P30" s="26">
        <f t="shared" si="6"/>
        <v>0</v>
      </c>
      <c r="Q30" s="26">
        <f t="shared" si="6"/>
        <v>0</v>
      </c>
      <c r="R30" s="26">
        <f t="shared" si="6"/>
        <v>0</v>
      </c>
      <c r="S30" s="22">
        <f t="shared" si="6"/>
        <v>0</v>
      </c>
    </row>
    <row r="31" spans="1:20" ht="24" customHeight="1" x14ac:dyDescent="0.35">
      <c r="A31" s="27" t="s">
        <v>28</v>
      </c>
      <c r="B31" s="33"/>
      <c r="C31" s="28" t="s">
        <v>52</v>
      </c>
      <c r="D31" s="29"/>
      <c r="E31" s="29"/>
      <c r="F31" s="29"/>
      <c r="G31" s="21"/>
      <c r="H31" s="30"/>
      <c r="I31" s="30"/>
      <c r="J31" s="30"/>
      <c r="K31" s="21"/>
      <c r="L31" s="31"/>
      <c r="M31" s="31"/>
      <c r="N31" s="31"/>
      <c r="O31" s="22"/>
      <c r="P31" s="31"/>
      <c r="Q31" s="31"/>
      <c r="R31" s="31"/>
      <c r="S31" s="22"/>
    </row>
    <row r="32" spans="1:20" ht="24" customHeight="1" x14ac:dyDescent="0.35">
      <c r="A32" s="27"/>
      <c r="B32" s="33"/>
      <c r="C32" s="28" t="s">
        <v>29</v>
      </c>
      <c r="D32" s="29">
        <v>832</v>
      </c>
      <c r="E32" s="29">
        <v>766</v>
      </c>
      <c r="F32" s="29">
        <v>773</v>
      </c>
      <c r="G32" s="16">
        <f>(+D32+E32+F32)/3</f>
        <v>790.33333333333337</v>
      </c>
      <c r="H32" s="30">
        <v>866</v>
      </c>
      <c r="I32" s="30">
        <v>791</v>
      </c>
      <c r="J32" s="30">
        <v>827</v>
      </c>
      <c r="K32" s="16">
        <f>(+H32+I32+J32)/3</f>
        <v>828</v>
      </c>
      <c r="L32" s="31">
        <f t="shared" ref="L32:S32" si="7">(+D32/D$54)*100</f>
        <v>2.4818781135339916</v>
      </c>
      <c r="M32" s="31">
        <f t="shared" si="7"/>
        <v>2.4657975213262513</v>
      </c>
      <c r="N32" s="31">
        <f t="shared" si="7"/>
        <v>2.5118606615974524</v>
      </c>
      <c r="O32" s="19">
        <f t="shared" si="7"/>
        <v>2.4863153037897696</v>
      </c>
      <c r="P32" s="31">
        <f t="shared" si="7"/>
        <v>2.2979965503515989</v>
      </c>
      <c r="Q32" s="31">
        <f t="shared" si="7"/>
        <v>2.3105684407314362</v>
      </c>
      <c r="R32" s="31">
        <f t="shared" si="7"/>
        <v>2.4719033955045431</v>
      </c>
      <c r="S32" s="19">
        <f t="shared" si="7"/>
        <v>2.3572953736654805</v>
      </c>
      <c r="T32" s="51"/>
    </row>
    <row r="33" spans="1:20" ht="24" customHeight="1" x14ac:dyDescent="0.35">
      <c r="A33" s="23" t="s">
        <v>30</v>
      </c>
      <c r="B33" s="23"/>
      <c r="C33" s="35" t="s">
        <v>21</v>
      </c>
      <c r="D33" s="15"/>
      <c r="E33" s="15"/>
      <c r="F33" s="15"/>
      <c r="G33" s="21"/>
      <c r="H33" s="25"/>
      <c r="I33" s="25"/>
      <c r="J33" s="25"/>
      <c r="K33" s="21"/>
      <c r="L33" s="26"/>
      <c r="M33" s="26"/>
      <c r="N33" s="26"/>
      <c r="O33" s="22"/>
      <c r="P33" s="26"/>
      <c r="Q33" s="26"/>
      <c r="R33" s="26"/>
      <c r="S33" s="22"/>
    </row>
    <row r="34" spans="1:20" ht="24" customHeight="1" x14ac:dyDescent="0.35">
      <c r="A34" s="23"/>
      <c r="B34" s="23"/>
      <c r="C34" s="35" t="s">
        <v>22</v>
      </c>
      <c r="D34" s="15">
        <v>3490</v>
      </c>
      <c r="E34" s="15">
        <v>3605</v>
      </c>
      <c r="F34" s="15">
        <v>3871</v>
      </c>
      <c r="G34" s="16">
        <f>(+D34+E34+F34)/3</f>
        <v>3655.3333333333335</v>
      </c>
      <c r="H34" s="25">
        <v>7342</v>
      </c>
      <c r="I34" s="25">
        <v>6259</v>
      </c>
      <c r="J34" s="25">
        <v>6426</v>
      </c>
      <c r="K34" s="16">
        <f>(+H34+I34+J34)/3</f>
        <v>6675.666666666667</v>
      </c>
      <c r="L34" s="26">
        <f t="shared" ref="L34:S36" si="8">(+D34/D$54)*100</f>
        <v>10.41076275989619</v>
      </c>
      <c r="M34" s="26">
        <f t="shared" si="8"/>
        <v>11.604699822951876</v>
      </c>
      <c r="N34" s="26">
        <f t="shared" si="8"/>
        <v>12.578800285955676</v>
      </c>
      <c r="O34" s="19">
        <f t="shared" si="8"/>
        <v>11.499339359493298</v>
      </c>
      <c r="P34" s="26">
        <f t="shared" si="8"/>
        <v>19.482552739816903</v>
      </c>
      <c r="Q34" s="26">
        <f t="shared" si="8"/>
        <v>18.282993515218788</v>
      </c>
      <c r="R34" s="26">
        <f t="shared" si="8"/>
        <v>19.207317073170731</v>
      </c>
      <c r="S34" s="19">
        <f t="shared" si="8"/>
        <v>19.005456702253856</v>
      </c>
      <c r="T34" s="51"/>
    </row>
    <row r="35" spans="1:20" ht="24" customHeight="1" x14ac:dyDescent="0.35">
      <c r="A35" s="23"/>
      <c r="B35" s="34"/>
      <c r="C35" s="24" t="s">
        <v>23</v>
      </c>
      <c r="D35" s="15">
        <v>3369</v>
      </c>
      <c r="E35" s="15">
        <v>3584</v>
      </c>
      <c r="F35" s="15">
        <v>3851</v>
      </c>
      <c r="G35" s="21">
        <f>(+D35+E35+F35)/3</f>
        <v>3601.3333333333335</v>
      </c>
      <c r="H35" s="25">
        <v>7207</v>
      </c>
      <c r="I35" s="25">
        <v>6247</v>
      </c>
      <c r="J35" s="25">
        <v>6416</v>
      </c>
      <c r="K35" s="21">
        <f>(+H35+I35+J35)/3</f>
        <v>6623.333333333333</v>
      </c>
      <c r="L35" s="26">
        <f t="shared" si="8"/>
        <v>10.049816543865406</v>
      </c>
      <c r="M35" s="26">
        <f t="shared" si="8"/>
        <v>11.537099629808466</v>
      </c>
      <c r="N35" s="26">
        <f t="shared" si="8"/>
        <v>12.513810359394295</v>
      </c>
      <c r="O35" s="22">
        <f t="shared" si="8"/>
        <v>11.329460372055955</v>
      </c>
      <c r="P35" s="26">
        <f t="shared" si="8"/>
        <v>19.124320021228606</v>
      </c>
      <c r="Q35" s="26">
        <f t="shared" si="8"/>
        <v>18.247940643804405</v>
      </c>
      <c r="R35" s="26">
        <f t="shared" si="8"/>
        <v>19.177427068388329</v>
      </c>
      <c r="S35" s="22">
        <f t="shared" si="8"/>
        <v>18.856465005931199</v>
      </c>
    </row>
    <row r="36" spans="1:20" ht="24" customHeight="1" x14ac:dyDescent="0.35">
      <c r="A36" s="23"/>
      <c r="B36" s="34"/>
      <c r="C36" s="24" t="s">
        <v>24</v>
      </c>
      <c r="D36" s="15">
        <v>121</v>
      </c>
      <c r="E36" s="15">
        <v>21</v>
      </c>
      <c r="F36" s="15">
        <v>20</v>
      </c>
      <c r="G36" s="21">
        <f>(+D36+E36+F36)/3</f>
        <v>54</v>
      </c>
      <c r="H36" s="25">
        <v>135</v>
      </c>
      <c r="I36" s="25">
        <v>12</v>
      </c>
      <c r="J36" s="25">
        <v>10</v>
      </c>
      <c r="K36" s="21">
        <f>(+H36+I36+J36)/3</f>
        <v>52.333333333333336</v>
      </c>
      <c r="L36" s="26">
        <f t="shared" si="8"/>
        <v>0.36094621603078486</v>
      </c>
      <c r="M36" s="26">
        <f t="shared" si="8"/>
        <v>6.7600193143408982E-2</v>
      </c>
      <c r="N36" s="26">
        <f t="shared" si="8"/>
        <v>6.4989926561382985E-2</v>
      </c>
      <c r="O36" s="22">
        <f t="shared" si="8"/>
        <v>0.169878987437344</v>
      </c>
      <c r="P36" s="26">
        <f t="shared" si="8"/>
        <v>0.35823271858829769</v>
      </c>
      <c r="Q36" s="26">
        <f t="shared" si="8"/>
        <v>3.505287141438336E-2</v>
      </c>
      <c r="R36" s="26">
        <f t="shared" si="8"/>
        <v>2.9890004782400767E-2</v>
      </c>
      <c r="S36" s="22">
        <f t="shared" si="8"/>
        <v>0.14899169632265719</v>
      </c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299</v>
      </c>
      <c r="E38" s="29">
        <v>311</v>
      </c>
      <c r="F38" s="29">
        <v>272</v>
      </c>
      <c r="G38" s="16">
        <f>(+D38+E38+F38)/3</f>
        <v>294</v>
      </c>
      <c r="H38" s="30">
        <v>162</v>
      </c>
      <c r="I38" s="30">
        <v>266</v>
      </c>
      <c r="J38" s="30">
        <v>83</v>
      </c>
      <c r="K38" s="16">
        <f>(+H38+I38+J38)/3</f>
        <v>170.33333333333334</v>
      </c>
      <c r="L38" s="31">
        <f t="shared" ref="L38:S40" si="9">(+D38/D$54)*100</f>
        <v>0.89192494705127823</v>
      </c>
      <c r="M38" s="31">
        <f t="shared" si="9"/>
        <v>1.0011266698857235</v>
      </c>
      <c r="N38" s="31">
        <f t="shared" si="9"/>
        <v>0.88386300123480865</v>
      </c>
      <c r="O38" s="19">
        <f t="shared" si="9"/>
        <v>0.92489670938109503</v>
      </c>
      <c r="P38" s="31">
        <f t="shared" si="9"/>
        <v>0.4298792623059573</v>
      </c>
      <c r="Q38" s="31">
        <f t="shared" si="9"/>
        <v>0.77700531635216452</v>
      </c>
      <c r="R38" s="31">
        <f t="shared" si="9"/>
        <v>0.24808703969392637</v>
      </c>
      <c r="S38" s="19">
        <f t="shared" si="9"/>
        <v>0.48493475682087783</v>
      </c>
      <c r="T38" s="51"/>
    </row>
    <row r="39" spans="1:20" ht="24" customHeight="1" x14ac:dyDescent="0.35">
      <c r="A39" s="27"/>
      <c r="B39" s="33"/>
      <c r="C39" s="32" t="s">
        <v>27</v>
      </c>
      <c r="D39" s="29">
        <v>102</v>
      </c>
      <c r="E39" s="29">
        <v>91</v>
      </c>
      <c r="F39" s="29">
        <v>94</v>
      </c>
      <c r="G39" s="21">
        <f>(+D39+E39+F39)/3</f>
        <v>95.666666666666671</v>
      </c>
      <c r="H39" s="30">
        <v>108</v>
      </c>
      <c r="I39" s="30">
        <v>88</v>
      </c>
      <c r="J39" s="30">
        <v>82</v>
      </c>
      <c r="K39" s="21">
        <f>(+H39+I39+J39)/3</f>
        <v>92.666666666666671</v>
      </c>
      <c r="L39" s="31">
        <f t="shared" si="9"/>
        <v>0.30426871103421532</v>
      </c>
      <c r="M39" s="31">
        <f t="shared" si="9"/>
        <v>0.29293417028810559</v>
      </c>
      <c r="N39" s="31">
        <f t="shared" si="9"/>
        <v>0.30545265483850004</v>
      </c>
      <c r="O39" s="22">
        <f t="shared" si="9"/>
        <v>0.30095845305257857</v>
      </c>
      <c r="P39" s="31">
        <f t="shared" si="9"/>
        <v>0.2865861748706382</v>
      </c>
      <c r="Q39" s="31">
        <f t="shared" si="9"/>
        <v>0.25705439037214461</v>
      </c>
      <c r="R39" s="31">
        <f t="shared" si="9"/>
        <v>0.24509803921568626</v>
      </c>
      <c r="S39" s="22">
        <f t="shared" si="9"/>
        <v>0.26381969157769869</v>
      </c>
    </row>
    <row r="40" spans="1:20" ht="24" customHeight="1" x14ac:dyDescent="0.35">
      <c r="A40" s="27"/>
      <c r="B40" s="33"/>
      <c r="C40" s="32" t="s">
        <v>19</v>
      </c>
      <c r="D40" s="29">
        <v>197</v>
      </c>
      <c r="E40" s="29">
        <v>220</v>
      </c>
      <c r="F40" s="29">
        <v>178</v>
      </c>
      <c r="G40" s="21">
        <f>(+D40+E40+F40)/3</f>
        <v>198.33333333333334</v>
      </c>
      <c r="H40" s="30">
        <v>54</v>
      </c>
      <c r="I40" s="30">
        <v>178</v>
      </c>
      <c r="J40" s="30">
        <v>1</v>
      </c>
      <c r="K40" s="21">
        <f>(+H40+I40+J40)/3</f>
        <v>77.666666666666671</v>
      </c>
      <c r="L40" s="31">
        <f t="shared" si="9"/>
        <v>0.58765623601706296</v>
      </c>
      <c r="M40" s="31">
        <f t="shared" si="9"/>
        <v>0.70819249959761787</v>
      </c>
      <c r="N40" s="31">
        <f t="shared" si="9"/>
        <v>0.57841034639630851</v>
      </c>
      <c r="O40" s="22">
        <f t="shared" si="9"/>
        <v>0.62393825632851663</v>
      </c>
      <c r="P40" s="31">
        <f t="shared" si="9"/>
        <v>0.1432930874353191</v>
      </c>
      <c r="Q40" s="31">
        <f t="shared" si="9"/>
        <v>0.5199509259800198</v>
      </c>
      <c r="R40" s="31">
        <f t="shared" si="9"/>
        <v>2.9890004782400768E-3</v>
      </c>
      <c r="S40" s="22">
        <f t="shared" si="9"/>
        <v>0.22111506524317912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15">
        <v>7</v>
      </c>
      <c r="E42" s="15">
        <v>87</v>
      </c>
      <c r="F42" s="15">
        <v>51</v>
      </c>
      <c r="G42" s="16">
        <f>(+D42+E42+F42)/3</f>
        <v>48.333333333333336</v>
      </c>
      <c r="H42" s="25">
        <v>7</v>
      </c>
      <c r="I42" s="25">
        <v>75</v>
      </c>
      <c r="J42" s="25">
        <v>44</v>
      </c>
      <c r="K42" s="16">
        <f>(+H42+I42+J42)/3</f>
        <v>42</v>
      </c>
      <c r="L42" s="26">
        <f t="shared" ref="L42:S42" si="10">(+D42/D$54)*100</f>
        <v>2.0881186051367719E-2</v>
      </c>
      <c r="M42" s="26">
        <f t="shared" si="10"/>
        <v>0.28005794302269438</v>
      </c>
      <c r="N42" s="26">
        <f t="shared" si="10"/>
        <v>0.1657243127315266</v>
      </c>
      <c r="O42" s="19">
        <f t="shared" si="10"/>
        <v>0.15205218011367211</v>
      </c>
      <c r="P42" s="26">
        <f t="shared" si="10"/>
        <v>1.8575029852726549E-2</v>
      </c>
      <c r="Q42" s="26">
        <f t="shared" si="10"/>
        <v>0.21908044633989601</v>
      </c>
      <c r="R42" s="26">
        <f t="shared" si="10"/>
        <v>0.13151602104256335</v>
      </c>
      <c r="S42" s="19">
        <f t="shared" si="10"/>
        <v>0.11957295373665479</v>
      </c>
      <c r="T42" s="51"/>
    </row>
    <row r="43" spans="1:20" ht="24" customHeight="1" x14ac:dyDescent="0.35">
      <c r="A43" s="27" t="s">
        <v>38</v>
      </c>
      <c r="B43" s="27"/>
      <c r="C43" s="41" t="s">
        <v>78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79</v>
      </c>
      <c r="D44" s="29">
        <v>91</v>
      </c>
      <c r="E44" s="29">
        <v>70</v>
      </c>
      <c r="F44" s="29">
        <v>81</v>
      </c>
      <c r="G44" s="16">
        <f>(+D44+E44+F44)/3</f>
        <v>80.666666666666671</v>
      </c>
      <c r="H44" s="30">
        <v>64</v>
      </c>
      <c r="I44" s="30">
        <v>50</v>
      </c>
      <c r="J44" s="42">
        <v>63</v>
      </c>
      <c r="K44" s="16">
        <f>(+H44+I44+J44)/3</f>
        <v>59</v>
      </c>
      <c r="L44" s="31">
        <f t="shared" ref="L44:S48" si="11">(+D44/D$54)*100</f>
        <v>0.27145541866778033</v>
      </c>
      <c r="M44" s="31">
        <f t="shared" si="11"/>
        <v>0.22533397714469663</v>
      </c>
      <c r="N44" s="43">
        <f t="shared" si="11"/>
        <v>0.26320920257360109</v>
      </c>
      <c r="O44" s="19">
        <f t="shared" si="11"/>
        <v>0.25376984543109415</v>
      </c>
      <c r="P44" s="31">
        <f t="shared" si="11"/>
        <v>0.16982884436778561</v>
      </c>
      <c r="Q44" s="31">
        <f t="shared" si="11"/>
        <v>0.14605363089326401</v>
      </c>
      <c r="R44" s="43">
        <f t="shared" si="11"/>
        <v>0.18830703012912481</v>
      </c>
      <c r="S44" s="19">
        <f t="shared" si="11"/>
        <v>0.16797153024911032</v>
      </c>
      <c r="T44" s="51"/>
    </row>
    <row r="45" spans="1:20" ht="24" customHeight="1" x14ac:dyDescent="0.35">
      <c r="A45" s="23" t="s">
        <v>41</v>
      </c>
      <c r="B45" s="23"/>
      <c r="C45" s="35" t="s">
        <v>45</v>
      </c>
      <c r="D45" s="15">
        <v>9</v>
      </c>
      <c r="E45" s="15">
        <v>8</v>
      </c>
      <c r="F45" s="15">
        <v>12</v>
      </c>
      <c r="G45" s="16">
        <f>(+D45+E45+F45)/3</f>
        <v>9.6666666666666661</v>
      </c>
      <c r="H45" s="25">
        <v>0</v>
      </c>
      <c r="I45" s="25">
        <v>0</v>
      </c>
      <c r="J45" s="25">
        <v>0</v>
      </c>
      <c r="K45" s="16">
        <f>(+H45+I45+J45)/3</f>
        <v>0</v>
      </c>
      <c r="L45" s="26">
        <f t="shared" si="11"/>
        <v>2.684723920890135E-2</v>
      </c>
      <c r="M45" s="26">
        <f t="shared" si="11"/>
        <v>2.575245453082247E-2</v>
      </c>
      <c r="N45" s="26">
        <f t="shared" si="11"/>
        <v>3.8993955936829791E-2</v>
      </c>
      <c r="O45" s="19">
        <f t="shared" si="11"/>
        <v>3.0410436022734418E-2</v>
      </c>
      <c r="P45" s="26">
        <f t="shared" si="11"/>
        <v>0</v>
      </c>
      <c r="Q45" s="26">
        <f t="shared" si="11"/>
        <v>0</v>
      </c>
      <c r="R45" s="26">
        <f t="shared" si="11"/>
        <v>0</v>
      </c>
      <c r="S45" s="19">
        <f t="shared" si="11"/>
        <v>0</v>
      </c>
      <c r="T45" s="51"/>
    </row>
    <row r="46" spans="1:20" ht="24" customHeight="1" x14ac:dyDescent="0.35">
      <c r="A46" s="23"/>
      <c r="B46" s="23"/>
      <c r="C46" s="24" t="s">
        <v>46</v>
      </c>
      <c r="D46" s="15">
        <v>0</v>
      </c>
      <c r="E46" s="15">
        <v>0</v>
      </c>
      <c r="F46" s="15">
        <v>0</v>
      </c>
      <c r="G46" s="21">
        <f>(+D46+E46+F46)/3</f>
        <v>0</v>
      </c>
      <c r="H46" s="25">
        <v>0</v>
      </c>
      <c r="I46" s="25">
        <v>0</v>
      </c>
      <c r="J46" s="25">
        <v>0</v>
      </c>
      <c r="K46" s="21">
        <f>(+H46+I46+J46)/3</f>
        <v>0</v>
      </c>
      <c r="L46" s="26">
        <f t="shared" si="11"/>
        <v>0</v>
      </c>
      <c r="M46" s="26">
        <f t="shared" si="11"/>
        <v>0</v>
      </c>
      <c r="N46" s="26">
        <f t="shared" si="11"/>
        <v>0</v>
      </c>
      <c r="O46" s="22">
        <f t="shared" si="11"/>
        <v>0</v>
      </c>
      <c r="P46" s="26">
        <f t="shared" si="11"/>
        <v>0</v>
      </c>
      <c r="Q46" s="26">
        <f t="shared" si="11"/>
        <v>0</v>
      </c>
      <c r="R46" s="26">
        <f t="shared" si="11"/>
        <v>0</v>
      </c>
      <c r="S46" s="22">
        <f t="shared" si="11"/>
        <v>0</v>
      </c>
    </row>
    <row r="47" spans="1:20" ht="24" customHeight="1" x14ac:dyDescent="0.35">
      <c r="A47" s="23"/>
      <c r="B47" s="23"/>
      <c r="C47" s="24" t="s">
        <v>47</v>
      </c>
      <c r="D47" s="15">
        <v>0</v>
      </c>
      <c r="E47" s="15">
        <v>0</v>
      </c>
      <c r="F47" s="15">
        <v>0</v>
      </c>
      <c r="G47" s="21">
        <f>(+D47+E47+F47)/3</f>
        <v>0</v>
      </c>
      <c r="H47" s="25">
        <v>0</v>
      </c>
      <c r="I47" s="25">
        <v>0</v>
      </c>
      <c r="J47" s="25">
        <v>0</v>
      </c>
      <c r="K47" s="21">
        <f>(+H47+I47+J47)/3</f>
        <v>0</v>
      </c>
      <c r="L47" s="26">
        <f t="shared" si="11"/>
        <v>0</v>
      </c>
      <c r="M47" s="26">
        <f t="shared" si="11"/>
        <v>0</v>
      </c>
      <c r="N47" s="26">
        <f t="shared" si="11"/>
        <v>0</v>
      </c>
      <c r="O47" s="22">
        <f t="shared" si="11"/>
        <v>0</v>
      </c>
      <c r="P47" s="26">
        <f t="shared" si="11"/>
        <v>0</v>
      </c>
      <c r="Q47" s="26">
        <f t="shared" si="11"/>
        <v>0</v>
      </c>
      <c r="R47" s="26">
        <f t="shared" si="11"/>
        <v>0</v>
      </c>
      <c r="S47" s="22">
        <f t="shared" si="11"/>
        <v>0</v>
      </c>
    </row>
    <row r="48" spans="1:20" ht="24" customHeight="1" x14ac:dyDescent="0.35">
      <c r="A48" s="23"/>
      <c r="B48" s="23"/>
      <c r="C48" s="24" t="s">
        <v>48</v>
      </c>
      <c r="D48" s="15">
        <v>9</v>
      </c>
      <c r="E48" s="15">
        <v>8</v>
      </c>
      <c r="F48" s="15">
        <v>12</v>
      </c>
      <c r="G48" s="21">
        <f>(+D48+E48+F48)/3</f>
        <v>9.6666666666666661</v>
      </c>
      <c r="H48" s="25">
        <v>0</v>
      </c>
      <c r="I48" s="25">
        <v>0</v>
      </c>
      <c r="J48" s="25">
        <v>0</v>
      </c>
      <c r="K48" s="21">
        <f>(+H48+I48+J48)/3</f>
        <v>0</v>
      </c>
      <c r="L48" s="26">
        <f t="shared" si="11"/>
        <v>2.684723920890135E-2</v>
      </c>
      <c r="M48" s="26">
        <f t="shared" si="11"/>
        <v>2.575245453082247E-2</v>
      </c>
      <c r="N48" s="26">
        <f t="shared" si="11"/>
        <v>3.8993955936829791E-2</v>
      </c>
      <c r="O48" s="22">
        <f t="shared" si="11"/>
        <v>3.0410436022734418E-2</v>
      </c>
      <c r="P48" s="26">
        <f t="shared" si="11"/>
        <v>0</v>
      </c>
      <c r="Q48" s="26">
        <f t="shared" si="11"/>
        <v>0</v>
      </c>
      <c r="R48" s="26">
        <f t="shared" si="11"/>
        <v>0</v>
      </c>
      <c r="S48" s="22">
        <f t="shared" si="11"/>
        <v>0</v>
      </c>
    </row>
    <row r="49" spans="1:256" ht="24" customHeight="1" x14ac:dyDescent="0.35">
      <c r="A49" s="27" t="s">
        <v>44</v>
      </c>
      <c r="B49" s="27"/>
      <c r="C49" s="28" t="s">
        <v>36</v>
      </c>
      <c r="D49" s="29"/>
      <c r="E49" s="29"/>
      <c r="F49" s="29"/>
      <c r="G49" s="21"/>
      <c r="H49" s="30"/>
      <c r="I49" s="30"/>
      <c r="J49" s="30"/>
      <c r="K49" s="21"/>
      <c r="L49" s="31"/>
      <c r="M49" s="31"/>
      <c r="N49" s="31"/>
      <c r="O49" s="22"/>
      <c r="P49" s="31"/>
      <c r="Q49" s="31"/>
      <c r="R49" s="31"/>
      <c r="S49" s="22"/>
    </row>
    <row r="50" spans="1:256" ht="24" customHeight="1" x14ac:dyDescent="0.35">
      <c r="A50" s="27"/>
      <c r="B50" s="33"/>
      <c r="C50" s="28" t="s">
        <v>37</v>
      </c>
      <c r="D50" s="29">
        <v>155</v>
      </c>
      <c r="E50" s="29">
        <v>153</v>
      </c>
      <c r="F50" s="29">
        <v>116</v>
      </c>
      <c r="G50" s="16">
        <f>(+D50+E50+F50)/3</f>
        <v>141.33333333333334</v>
      </c>
      <c r="H50" s="30">
        <v>10</v>
      </c>
      <c r="I50" s="30">
        <v>118</v>
      </c>
      <c r="J50" s="30">
        <v>44</v>
      </c>
      <c r="K50" s="16">
        <f>(+H50+I50+J50)/3</f>
        <v>57.333333333333336</v>
      </c>
      <c r="L50" s="31">
        <f t="shared" ref="L50:S50" si="12">(+D50/D$54)*100</f>
        <v>0.46236911970885658</v>
      </c>
      <c r="M50" s="31">
        <f t="shared" si="12"/>
        <v>0.49251569290197966</v>
      </c>
      <c r="N50" s="31">
        <f t="shared" si="12"/>
        <v>0.37694157405602136</v>
      </c>
      <c r="O50" s="19">
        <f t="shared" si="12"/>
        <v>0.4446215473668757</v>
      </c>
      <c r="P50" s="31">
        <f t="shared" si="12"/>
        <v>2.6535756932466497E-2</v>
      </c>
      <c r="Q50" s="31">
        <f t="shared" si="12"/>
        <v>0.34468656890810306</v>
      </c>
      <c r="R50" s="31">
        <f t="shared" si="12"/>
        <v>0.13151602104256335</v>
      </c>
      <c r="S50" s="19">
        <f t="shared" si="12"/>
        <v>0.16322657176749703</v>
      </c>
      <c r="T50" s="51"/>
    </row>
    <row r="51" spans="1:256" ht="24" customHeight="1" x14ac:dyDescent="0.35">
      <c r="A51" s="23" t="s">
        <v>49</v>
      </c>
      <c r="B51" s="34"/>
      <c r="C51" s="35" t="s">
        <v>33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34</v>
      </c>
      <c r="D52" s="15">
        <v>1</v>
      </c>
      <c r="E52" s="15">
        <v>1</v>
      </c>
      <c r="F52" s="15">
        <v>0</v>
      </c>
      <c r="G52" s="16">
        <f>(+D52+E52+F52)/3</f>
        <v>0.66666666666666663</v>
      </c>
      <c r="H52" s="25">
        <v>2</v>
      </c>
      <c r="I52" s="25">
        <v>0</v>
      </c>
      <c r="J52" s="25">
        <v>2</v>
      </c>
      <c r="K52" s="16">
        <f>(+H52+I52+J52)/3</f>
        <v>1.3333333333333333</v>
      </c>
      <c r="L52" s="26">
        <f t="shared" ref="L52:S53" si="13">(+D52/D$54)*100</f>
        <v>2.9830265787668168E-3</v>
      </c>
      <c r="M52" s="26">
        <f t="shared" si="13"/>
        <v>3.2190568163528088E-3</v>
      </c>
      <c r="N52" s="26">
        <f t="shared" si="13"/>
        <v>0</v>
      </c>
      <c r="O52" s="19">
        <f t="shared" si="13"/>
        <v>2.0972714498437529E-3</v>
      </c>
      <c r="P52" s="26">
        <f t="shared" si="13"/>
        <v>5.3071513864933004E-3</v>
      </c>
      <c r="Q52" s="26">
        <f t="shared" si="13"/>
        <v>0</v>
      </c>
      <c r="R52" s="26">
        <f t="shared" si="13"/>
        <v>5.9780009564801536E-3</v>
      </c>
      <c r="S52" s="19">
        <f t="shared" si="13"/>
        <v>3.7959667852906285E-3</v>
      </c>
      <c r="T52" s="51"/>
    </row>
    <row r="53" spans="1:256" ht="24.95" customHeight="1" x14ac:dyDescent="0.3">
      <c r="A53" s="64" t="s">
        <v>80</v>
      </c>
      <c r="B53" s="64"/>
      <c r="C53" s="65" t="s">
        <v>50</v>
      </c>
      <c r="D53" s="66">
        <v>85</v>
      </c>
      <c r="E53" s="66">
        <v>46</v>
      </c>
      <c r="F53" s="66">
        <v>51</v>
      </c>
      <c r="G53" s="67">
        <f>(+D53+E53+F53)/3</f>
        <v>60.666666666666664</v>
      </c>
      <c r="H53" s="30">
        <v>79</v>
      </c>
      <c r="I53" s="30">
        <v>48</v>
      </c>
      <c r="J53" s="30">
        <v>39</v>
      </c>
      <c r="K53" s="67">
        <f>(+H53+I53+J53)/3</f>
        <v>55.333333333333336</v>
      </c>
      <c r="L53" s="31">
        <f t="shared" si="13"/>
        <v>0.25355725919517941</v>
      </c>
      <c r="M53" s="31">
        <f t="shared" si="13"/>
        <v>0.1480766135522292</v>
      </c>
      <c r="N53" s="31">
        <f t="shared" si="13"/>
        <v>0.1657243127315266</v>
      </c>
      <c r="O53" s="68">
        <f t="shared" si="13"/>
        <v>0.19085170193578152</v>
      </c>
      <c r="P53" s="31">
        <f t="shared" si="13"/>
        <v>0.20963247976648536</v>
      </c>
      <c r="Q53" s="31">
        <f t="shared" si="13"/>
        <v>0.14021148565753344</v>
      </c>
      <c r="R53" s="31">
        <f t="shared" si="13"/>
        <v>0.11657101865136298</v>
      </c>
      <c r="S53" s="68">
        <f t="shared" si="13"/>
        <v>0.15753262158956111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33523</v>
      </c>
      <c r="E54" s="46">
        <v>31065</v>
      </c>
      <c r="F54" s="46">
        <v>30774</v>
      </c>
      <c r="G54" s="70">
        <f>G9+G32+G21+G28+G34+G52+G38+G26+G50+G44+G45+G16+G53+G42</f>
        <v>31787.333333333336</v>
      </c>
      <c r="H54" s="46">
        <v>37685</v>
      </c>
      <c r="I54" s="46">
        <v>34234</v>
      </c>
      <c r="J54" s="46">
        <v>33456</v>
      </c>
      <c r="K54" s="70">
        <f t="shared" ref="K54:S54" si="14">K9+K32+K21+K28+K34+K52+K38+K26+K50+K44+K45+K16+K53+K42</f>
        <v>35125</v>
      </c>
      <c r="L54" s="71">
        <f t="shared" si="14"/>
        <v>100.00000000000001</v>
      </c>
      <c r="M54" s="71">
        <f t="shared" si="14"/>
        <v>99.999999999999986</v>
      </c>
      <c r="N54" s="71">
        <f t="shared" si="14"/>
        <v>100.00000000000001</v>
      </c>
      <c r="O54" s="72">
        <f t="shared" si="14"/>
        <v>100</v>
      </c>
      <c r="P54" s="71">
        <f t="shared" si="14"/>
        <v>100</v>
      </c>
      <c r="Q54" s="71">
        <f t="shared" si="14"/>
        <v>99.999999999999986</v>
      </c>
      <c r="R54" s="71">
        <f t="shared" si="14"/>
        <v>99.999999999999986</v>
      </c>
      <c r="S54" s="72">
        <f t="shared" si="14"/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C6212-A21F-4654-A692-4BDF77E2944B}">
  <sheetPr transitionEvaluation="1">
    <pageSetUpPr fitToPage="1"/>
  </sheetPr>
  <dimension ref="A1:IV55"/>
  <sheetViews>
    <sheetView defaultGridColor="0" colorId="22" zoomScale="55" zoomScaleNormal="4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2" t="s">
        <v>183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37" t="s">
        <v>1</v>
      </c>
      <c r="B6" s="140" t="s">
        <v>61</v>
      </c>
      <c r="C6" s="141"/>
      <c r="D6" s="133" t="s">
        <v>0</v>
      </c>
      <c r="E6" s="133"/>
      <c r="F6" s="133"/>
      <c r="G6" s="133"/>
      <c r="H6" s="133"/>
      <c r="I6" s="133"/>
      <c r="J6" s="133"/>
      <c r="K6" s="133"/>
      <c r="L6" s="133" t="s">
        <v>62</v>
      </c>
      <c r="M6" s="133"/>
      <c r="N6" s="133"/>
      <c r="O6" s="133"/>
      <c r="P6" s="133"/>
      <c r="Q6" s="133"/>
      <c r="R6" s="133"/>
      <c r="S6" s="133"/>
    </row>
    <row r="7" spans="1:20" ht="30" customHeight="1" x14ac:dyDescent="0.25">
      <c r="A7" s="138"/>
      <c r="B7" s="141"/>
      <c r="C7" s="141"/>
      <c r="D7" s="134" t="s">
        <v>177</v>
      </c>
      <c r="E7" s="134"/>
      <c r="F7" s="134"/>
      <c r="G7" s="134"/>
      <c r="H7" s="134" t="s">
        <v>178</v>
      </c>
      <c r="I7" s="134"/>
      <c r="J7" s="134"/>
      <c r="K7" s="134"/>
      <c r="L7" s="134" t="s">
        <v>177</v>
      </c>
      <c r="M7" s="134"/>
      <c r="N7" s="134"/>
      <c r="O7" s="134"/>
      <c r="P7" s="134" t="s">
        <v>178</v>
      </c>
      <c r="Q7" s="134"/>
      <c r="R7" s="134"/>
      <c r="S7" s="134"/>
    </row>
    <row r="8" spans="1:20" ht="58.5" x14ac:dyDescent="0.25">
      <c r="A8" s="139"/>
      <c r="B8" s="142"/>
      <c r="C8" s="142"/>
      <c r="D8" s="135" t="s">
        <v>63</v>
      </c>
      <c r="E8" s="135" t="s">
        <v>64</v>
      </c>
      <c r="F8" s="136" t="s">
        <v>65</v>
      </c>
      <c r="G8" s="130" t="s">
        <v>150</v>
      </c>
      <c r="H8" s="135" t="s">
        <v>63</v>
      </c>
      <c r="I8" s="135" t="s">
        <v>64</v>
      </c>
      <c r="J8" s="136" t="s">
        <v>65</v>
      </c>
      <c r="K8" s="130" t="s">
        <v>150</v>
      </c>
      <c r="L8" s="135" t="s">
        <v>63</v>
      </c>
      <c r="M8" s="135" t="s">
        <v>64</v>
      </c>
      <c r="N8" s="136" t="s">
        <v>65</v>
      </c>
      <c r="O8" s="130" t="s">
        <v>59</v>
      </c>
      <c r="P8" s="135" t="s">
        <v>63</v>
      </c>
      <c r="Q8" s="135" t="s">
        <v>64</v>
      </c>
      <c r="R8" s="136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72</v>
      </c>
      <c r="D9" s="15">
        <v>348014</v>
      </c>
      <c r="E9" s="15">
        <v>375248</v>
      </c>
      <c r="F9" s="15">
        <v>461368</v>
      </c>
      <c r="G9" s="16">
        <f>(+D9+E9+F9)/3</f>
        <v>394876.66666666669</v>
      </c>
      <c r="H9" s="17">
        <v>354735</v>
      </c>
      <c r="I9" s="17">
        <v>383281</v>
      </c>
      <c r="J9" s="17">
        <v>471288</v>
      </c>
      <c r="K9" s="16">
        <f>(+H9+I9+J9)/3</f>
        <v>403101.33333333331</v>
      </c>
      <c r="L9" s="18">
        <f t="shared" ref="L9:S12" si="0">(+D9/D$54)*100</f>
        <v>97.054730530572414</v>
      </c>
      <c r="M9" s="18">
        <f t="shared" si="0"/>
        <v>97.024480551045102</v>
      </c>
      <c r="N9" s="18">
        <f t="shared" si="0"/>
        <v>97.145239468885677</v>
      </c>
      <c r="O9" s="19">
        <f t="shared" si="0"/>
        <v>97.08036913535426</v>
      </c>
      <c r="P9" s="18">
        <f t="shared" si="0"/>
        <v>96.27817222511726</v>
      </c>
      <c r="Q9" s="18">
        <f t="shared" si="0"/>
        <v>96.647309349760576</v>
      </c>
      <c r="R9" s="18">
        <f t="shared" si="0"/>
        <v>96.517855131468735</v>
      </c>
      <c r="S9" s="19">
        <f t="shared" si="0"/>
        <v>96.4883556900255</v>
      </c>
      <c r="T9" s="51"/>
    </row>
    <row r="10" spans="1:20" ht="24" customHeight="1" x14ac:dyDescent="0.35">
      <c r="A10" s="13"/>
      <c r="B10" s="13"/>
      <c r="C10" s="20" t="s">
        <v>73</v>
      </c>
      <c r="D10" s="15">
        <v>345358</v>
      </c>
      <c r="E10" s="15">
        <v>372797</v>
      </c>
      <c r="F10" s="15">
        <v>458190</v>
      </c>
      <c r="G10" s="21">
        <f>(+D10+E10+F10)/3</f>
        <v>392115</v>
      </c>
      <c r="H10" s="17">
        <v>345358</v>
      </c>
      <c r="I10" s="17">
        <v>372797</v>
      </c>
      <c r="J10" s="17">
        <v>458190</v>
      </c>
      <c r="K10" s="21">
        <f>(+H10+I10+J10)/3</f>
        <v>392115</v>
      </c>
      <c r="L10" s="18">
        <f t="shared" si="0"/>
        <v>96.314020776685496</v>
      </c>
      <c r="M10" s="18">
        <f t="shared" si="0"/>
        <v>96.390747654852163</v>
      </c>
      <c r="N10" s="18">
        <f t="shared" si="0"/>
        <v>96.47608258970871</v>
      </c>
      <c r="O10" s="22">
        <f t="shared" si="0"/>
        <v>96.401413800535437</v>
      </c>
      <c r="P10" s="18">
        <f t="shared" si="0"/>
        <v>93.733172659371206</v>
      </c>
      <c r="Q10" s="18">
        <f t="shared" si="0"/>
        <v>94.003686547631361</v>
      </c>
      <c r="R10" s="18">
        <f t="shared" si="0"/>
        <v>93.835438293968139</v>
      </c>
      <c r="S10" s="22">
        <f t="shared" si="0"/>
        <v>93.858611874419552</v>
      </c>
    </row>
    <row r="11" spans="1:20" ht="24" customHeight="1" x14ac:dyDescent="0.35">
      <c r="A11" s="13"/>
      <c r="B11" s="13"/>
      <c r="C11" s="20" t="s">
        <v>174</v>
      </c>
      <c r="D11" s="15">
        <v>88</v>
      </c>
      <c r="E11" s="15">
        <v>90</v>
      </c>
      <c r="F11" s="15">
        <v>94</v>
      </c>
      <c r="G11" s="21">
        <f>(+D11+E11+F11)/3</f>
        <v>90.666666666666671</v>
      </c>
      <c r="H11" s="17">
        <v>14</v>
      </c>
      <c r="I11" s="17">
        <v>13</v>
      </c>
      <c r="J11" s="17">
        <v>19</v>
      </c>
      <c r="K11" s="21">
        <f>(+H11+I11+J11)/3</f>
        <v>15.333333333333334</v>
      </c>
      <c r="L11" s="18">
        <f t="shared" si="0"/>
        <v>2.4541588231192915E-2</v>
      </c>
      <c r="M11" s="18">
        <f t="shared" si="0"/>
        <v>2.3270485784318794E-2</v>
      </c>
      <c r="N11" s="18">
        <f t="shared" si="0"/>
        <v>1.9792557156272768E-2</v>
      </c>
      <c r="O11" s="22">
        <f t="shared" si="0"/>
        <v>2.229038636942873E-2</v>
      </c>
      <c r="P11" s="18">
        <f t="shared" si="0"/>
        <v>3.7997220774709049E-3</v>
      </c>
      <c r="Q11" s="18">
        <f t="shared" si="0"/>
        <v>3.2780519293857183E-3</v>
      </c>
      <c r="R11" s="18">
        <f t="shared" si="0"/>
        <v>3.8911223020698725E-3</v>
      </c>
      <c r="S11" s="22">
        <f t="shared" si="0"/>
        <v>3.6702635249210901E-3</v>
      </c>
    </row>
    <row r="12" spans="1:20" ht="24" customHeight="1" x14ac:dyDescent="0.35">
      <c r="A12" s="13"/>
      <c r="B12" s="13"/>
      <c r="C12" s="20" t="s">
        <v>75</v>
      </c>
      <c r="D12" s="15">
        <v>2568</v>
      </c>
      <c r="E12" s="15">
        <v>2361</v>
      </c>
      <c r="F12" s="15">
        <v>3084</v>
      </c>
      <c r="G12" s="21">
        <f>(+D12+E12+F12)/3</f>
        <v>2671</v>
      </c>
      <c r="H12" s="17">
        <v>9363</v>
      </c>
      <c r="I12" s="17">
        <v>10471</v>
      </c>
      <c r="J12" s="17">
        <v>13079</v>
      </c>
      <c r="K12" s="21">
        <f>(+H12+I12+J12)/3</f>
        <v>10971</v>
      </c>
      <c r="L12" s="18">
        <f t="shared" si="0"/>
        <v>0.71616816565572061</v>
      </c>
      <c r="M12" s="18">
        <f t="shared" si="0"/>
        <v>0.6104624104086297</v>
      </c>
      <c r="N12" s="18">
        <f t="shared" si="0"/>
        <v>0.64936432202069372</v>
      </c>
      <c r="O12" s="22">
        <f t="shared" si="0"/>
        <v>0.65666494844938395</v>
      </c>
      <c r="P12" s="18">
        <f t="shared" si="0"/>
        <v>2.5411998436685774</v>
      </c>
      <c r="Q12" s="18">
        <f t="shared" si="0"/>
        <v>2.6403447501998349</v>
      </c>
      <c r="R12" s="18">
        <f t="shared" si="0"/>
        <v>2.6785257151985187</v>
      </c>
      <c r="S12" s="22">
        <f t="shared" si="0"/>
        <v>2.6260735520810399</v>
      </c>
    </row>
    <row r="13" spans="1:20" ht="24" customHeight="1" x14ac:dyDescent="0.35">
      <c r="A13" s="81" t="s">
        <v>12</v>
      </c>
      <c r="B13" s="81"/>
      <c r="C13" s="82" t="s">
        <v>39</v>
      </c>
      <c r="D13" s="83"/>
      <c r="E13" s="83"/>
      <c r="F13" s="83"/>
      <c r="G13" s="21"/>
      <c r="H13" s="84"/>
      <c r="I13" s="84"/>
      <c r="J13" s="84"/>
      <c r="K13" s="21"/>
      <c r="L13" s="85"/>
      <c r="M13" s="85"/>
      <c r="N13" s="85"/>
      <c r="O13" s="22"/>
      <c r="P13" s="85"/>
      <c r="Q13" s="85"/>
      <c r="R13" s="85"/>
      <c r="S13" s="22"/>
    </row>
    <row r="14" spans="1:20" ht="24" customHeight="1" x14ac:dyDescent="0.35">
      <c r="A14" s="81"/>
      <c r="B14" s="81"/>
      <c r="C14" s="82" t="s">
        <v>40</v>
      </c>
      <c r="D14" s="83">
        <v>620</v>
      </c>
      <c r="E14" s="83">
        <v>617</v>
      </c>
      <c r="F14" s="83">
        <v>758</v>
      </c>
      <c r="G14" s="16">
        <f>(+D14+E14+F14)/3</f>
        <v>665</v>
      </c>
      <c r="H14" s="84">
        <v>999</v>
      </c>
      <c r="I14" s="84">
        <v>1020</v>
      </c>
      <c r="J14" s="84">
        <v>1228</v>
      </c>
      <c r="K14" s="16">
        <f>(+H14+I14+J14)/3</f>
        <v>1082.3333333333333</v>
      </c>
      <c r="L14" s="85">
        <f t="shared" ref="L14:S14" si="1">(+D14/D$54)*100</f>
        <v>0.17290664435613193</v>
      </c>
      <c r="M14" s="85">
        <f t="shared" si="1"/>
        <v>0.15953210809916329</v>
      </c>
      <c r="N14" s="85">
        <f t="shared" si="1"/>
        <v>0.15960381196228465</v>
      </c>
      <c r="O14" s="19">
        <f t="shared" si="1"/>
        <v>0.16349015002577322</v>
      </c>
      <c r="P14" s="85">
        <f t="shared" si="1"/>
        <v>0.27113731109953104</v>
      </c>
      <c r="Q14" s="85">
        <f t="shared" si="1"/>
        <v>0.2572009975364179</v>
      </c>
      <c r="R14" s="85">
        <f t="shared" si="1"/>
        <v>0.25148937826009493</v>
      </c>
      <c r="S14" s="19">
        <f t="shared" si="1"/>
        <v>0.25907273185692997</v>
      </c>
      <c r="T14" s="73"/>
    </row>
    <row r="15" spans="1:20" ht="24" customHeight="1" x14ac:dyDescent="0.35">
      <c r="A15" s="23" t="s">
        <v>15</v>
      </c>
      <c r="B15" s="23"/>
      <c r="C15" s="35" t="s">
        <v>16</v>
      </c>
      <c r="D15" s="15"/>
      <c r="E15" s="15"/>
      <c r="F15" s="15"/>
      <c r="G15" s="21"/>
      <c r="H15" s="25"/>
      <c r="I15" s="25"/>
      <c r="J15" s="25"/>
      <c r="K15" s="21"/>
      <c r="L15" s="26"/>
      <c r="M15" s="26"/>
      <c r="N15" s="26"/>
      <c r="O15" s="22"/>
      <c r="P15" s="26"/>
      <c r="Q15" s="26"/>
      <c r="R15" s="26"/>
      <c r="S15" s="22"/>
    </row>
    <row r="16" spans="1:20" ht="24" customHeight="1" x14ac:dyDescent="0.35">
      <c r="A16" s="23"/>
      <c r="B16" s="23"/>
      <c r="C16" s="35" t="s">
        <v>17</v>
      </c>
      <c r="D16" s="15">
        <v>187</v>
      </c>
      <c r="E16" s="15">
        <v>174</v>
      </c>
      <c r="F16" s="15">
        <v>128</v>
      </c>
      <c r="G16" s="16">
        <f t="shared" ref="G16:G18" si="2">(+D16+E16+F16)/3</f>
        <v>163</v>
      </c>
      <c r="H16" s="25">
        <v>198</v>
      </c>
      <c r="I16" s="25">
        <v>191</v>
      </c>
      <c r="J16" s="25">
        <v>140</v>
      </c>
      <c r="K16" s="16">
        <f t="shared" ref="K16:K18" si="3">(+H16+I16+J16)/3</f>
        <v>176.33333333333334</v>
      </c>
      <c r="L16" s="26">
        <f t="shared" ref="L16:S17" si="4">(+D16/D$54)*100</f>
        <v>5.2150874991284943E-2</v>
      </c>
      <c r="M16" s="26">
        <f t="shared" si="4"/>
        <v>4.4989605849683E-2</v>
      </c>
      <c r="N16" s="26">
        <f t="shared" si="4"/>
        <v>2.6951567191520361E-2</v>
      </c>
      <c r="O16" s="19">
        <f t="shared" si="4"/>
        <v>4.0073525495039154E-2</v>
      </c>
      <c r="P16" s="26">
        <f t="shared" si="4"/>
        <v>5.3738926524231366E-2</v>
      </c>
      <c r="Q16" s="26">
        <f t="shared" si="4"/>
        <v>4.8162147577897864E-2</v>
      </c>
      <c r="R16" s="26">
        <f t="shared" si="4"/>
        <v>2.8671427488935902E-2</v>
      </c>
      <c r="S16" s="19">
        <f t="shared" si="4"/>
        <v>4.2208030536592535E-2</v>
      </c>
      <c r="T16" s="73"/>
    </row>
    <row r="17" spans="1:20" ht="24" customHeight="1" x14ac:dyDescent="0.35">
      <c r="A17" s="23"/>
      <c r="B17" s="23"/>
      <c r="C17" s="24" t="s">
        <v>18</v>
      </c>
      <c r="D17" s="15">
        <v>187</v>
      </c>
      <c r="E17" s="15">
        <v>174</v>
      </c>
      <c r="F17" s="15">
        <v>128</v>
      </c>
      <c r="G17" s="21">
        <f t="shared" si="2"/>
        <v>163</v>
      </c>
      <c r="H17" s="25">
        <v>198</v>
      </c>
      <c r="I17" s="25">
        <v>191</v>
      </c>
      <c r="J17" s="25">
        <v>140</v>
      </c>
      <c r="K17" s="21">
        <f t="shared" si="3"/>
        <v>176.33333333333334</v>
      </c>
      <c r="L17" s="26">
        <f t="shared" si="4"/>
        <v>5.2150874991284943E-2</v>
      </c>
      <c r="M17" s="26">
        <f t="shared" si="4"/>
        <v>4.4989605849683E-2</v>
      </c>
      <c r="N17" s="26">
        <f t="shared" si="4"/>
        <v>2.6951567191520361E-2</v>
      </c>
      <c r="O17" s="22">
        <f t="shared" si="4"/>
        <v>4.0073525495039154E-2</v>
      </c>
      <c r="P17" s="26">
        <f t="shared" si="4"/>
        <v>5.3738926524231366E-2</v>
      </c>
      <c r="Q17" s="26">
        <f t="shared" si="4"/>
        <v>4.8162147577897864E-2</v>
      </c>
      <c r="R17" s="26">
        <f t="shared" si="4"/>
        <v>2.8671427488935902E-2</v>
      </c>
      <c r="S17" s="22">
        <f t="shared" si="4"/>
        <v>4.2208030536592535E-2</v>
      </c>
    </row>
    <row r="18" spans="1:20" ht="24" customHeight="1" x14ac:dyDescent="0.35">
      <c r="A18" s="23"/>
      <c r="B18" s="23"/>
      <c r="C18" s="24" t="s">
        <v>19</v>
      </c>
      <c r="D18" s="15"/>
      <c r="E18" s="15"/>
      <c r="F18" s="15"/>
      <c r="G18" s="21">
        <f t="shared" si="2"/>
        <v>0</v>
      </c>
      <c r="H18" s="25"/>
      <c r="I18" s="25"/>
      <c r="J18" s="25"/>
      <c r="K18" s="21">
        <f t="shared" si="3"/>
        <v>0</v>
      </c>
      <c r="L18" s="26"/>
      <c r="M18" s="26"/>
      <c r="N18" s="26"/>
      <c r="O18" s="22">
        <f>(+G18/G$54)*100</f>
        <v>0</v>
      </c>
      <c r="P18" s="26"/>
      <c r="Q18" s="26"/>
      <c r="R18" s="26"/>
      <c r="S18" s="22">
        <f>(+K18/K$54)*100</f>
        <v>0</v>
      </c>
    </row>
    <row r="19" spans="1:20" ht="24" customHeight="1" x14ac:dyDescent="0.35">
      <c r="A19" s="81" t="s">
        <v>20</v>
      </c>
      <c r="B19" s="81"/>
      <c r="C19" s="82" t="s">
        <v>52</v>
      </c>
      <c r="D19" s="83"/>
      <c r="E19" s="83"/>
      <c r="F19" s="83"/>
      <c r="G19" s="21"/>
      <c r="H19" s="84"/>
      <c r="I19" s="84"/>
      <c r="J19" s="84"/>
      <c r="K19" s="21"/>
      <c r="L19" s="85"/>
      <c r="M19" s="85"/>
      <c r="N19" s="85"/>
      <c r="O19" s="22"/>
      <c r="P19" s="85"/>
      <c r="Q19" s="85"/>
      <c r="R19" s="85"/>
      <c r="S19" s="22"/>
      <c r="T19" s="51"/>
    </row>
    <row r="20" spans="1:20" ht="24" customHeight="1" x14ac:dyDescent="0.35">
      <c r="A20" s="81"/>
      <c r="B20" s="86"/>
      <c r="C20" s="82" t="s">
        <v>175</v>
      </c>
      <c r="D20" s="83">
        <v>1942</v>
      </c>
      <c r="E20" s="83">
        <v>1889</v>
      </c>
      <c r="F20" s="83">
        <v>2556</v>
      </c>
      <c r="G20" s="16">
        <f>(+D20+E20+F20)/3</f>
        <v>2129</v>
      </c>
      <c r="H20" s="84">
        <v>3539</v>
      </c>
      <c r="I20" s="84">
        <v>3186</v>
      </c>
      <c r="J20" s="84">
        <v>4880</v>
      </c>
      <c r="K20" s="16">
        <f>(+H20+I20+J20)/3</f>
        <v>3868.3333333333335</v>
      </c>
      <c r="L20" s="85">
        <f t="shared" ref="L20:S24" si="5">(+D20/D$54)*100</f>
        <v>0.54158823119291644</v>
      </c>
      <c r="M20" s="85">
        <f t="shared" si="5"/>
        <v>0.48842164051753562</v>
      </c>
      <c r="N20" s="85">
        <f t="shared" si="5"/>
        <v>0.53818910735567216</v>
      </c>
      <c r="O20" s="19">
        <f t="shared" si="5"/>
        <v>0.52341432993213721</v>
      </c>
      <c r="P20" s="85">
        <f t="shared" si="5"/>
        <v>0.96051545944068095</v>
      </c>
      <c r="Q20" s="85">
        <f t="shared" si="5"/>
        <v>0.80337488054022299</v>
      </c>
      <c r="R20" s="85">
        <f t="shared" si="5"/>
        <v>0.99940404390005144</v>
      </c>
      <c r="S20" s="19">
        <f t="shared" si="5"/>
        <v>0.92594365666759249</v>
      </c>
    </row>
    <row r="21" spans="1:20" ht="24" customHeight="1" x14ac:dyDescent="0.35">
      <c r="A21" s="23" t="s">
        <v>25</v>
      </c>
      <c r="B21" s="23"/>
      <c r="C21" s="35" t="s">
        <v>5</v>
      </c>
      <c r="D21" s="15">
        <v>4097</v>
      </c>
      <c r="E21" s="15">
        <v>4370</v>
      </c>
      <c r="F21" s="15">
        <v>5369</v>
      </c>
      <c r="G21" s="16">
        <f>(+D21+E21+F21)/3</f>
        <v>4612</v>
      </c>
      <c r="H21" s="25">
        <v>4097</v>
      </c>
      <c r="I21" s="25">
        <v>4370</v>
      </c>
      <c r="J21" s="25">
        <v>5369</v>
      </c>
      <c r="K21" s="16">
        <f>(+H21+I21+J21)/3</f>
        <v>4612</v>
      </c>
      <c r="L21" s="26">
        <f t="shared" si="5"/>
        <v>1.1425782611726976</v>
      </c>
      <c r="M21" s="26">
        <f t="shared" si="5"/>
        <v>1.129911365305257</v>
      </c>
      <c r="N21" s="26">
        <f t="shared" si="5"/>
        <v>1.1304919082130689</v>
      </c>
      <c r="O21" s="19">
        <f t="shared" si="5"/>
        <v>1.1338595066449113</v>
      </c>
      <c r="P21" s="26">
        <f t="shared" si="5"/>
        <v>1.1119615250998784</v>
      </c>
      <c r="Q21" s="26">
        <f t="shared" si="5"/>
        <v>1.1019297639550454</v>
      </c>
      <c r="R21" s="26">
        <f t="shared" si="5"/>
        <v>1.0995492442006918</v>
      </c>
      <c r="S21" s="19">
        <f t="shared" si="5"/>
        <v>1.1039514376262651</v>
      </c>
    </row>
    <row r="22" spans="1:20" ht="24" customHeight="1" x14ac:dyDescent="0.35">
      <c r="A22" s="23"/>
      <c r="B22" s="34"/>
      <c r="C22" s="24" t="s">
        <v>6</v>
      </c>
      <c r="D22" s="15">
        <v>1777</v>
      </c>
      <c r="E22" s="15">
        <v>1895</v>
      </c>
      <c r="F22" s="15">
        <v>2661</v>
      </c>
      <c r="G22" s="21">
        <f>(+D22+E22+F22)/3</f>
        <v>2111</v>
      </c>
      <c r="H22" s="25">
        <v>1777</v>
      </c>
      <c r="I22" s="25">
        <v>1895</v>
      </c>
      <c r="J22" s="25">
        <v>2661</v>
      </c>
      <c r="K22" s="21">
        <f>(+H22+I22+J22)/3</f>
        <v>2111</v>
      </c>
      <c r="L22" s="26">
        <f t="shared" si="5"/>
        <v>0.49557275325942968</v>
      </c>
      <c r="M22" s="26">
        <f t="shared" si="5"/>
        <v>0.48997300623649021</v>
      </c>
      <c r="N22" s="26">
        <f t="shared" si="5"/>
        <v>0.56029781481746632</v>
      </c>
      <c r="O22" s="22">
        <f t="shared" si="5"/>
        <v>0.5189890326382065</v>
      </c>
      <c r="P22" s="26">
        <f t="shared" si="5"/>
        <v>0.48229329511898555</v>
      </c>
      <c r="Q22" s="26">
        <f t="shared" si="5"/>
        <v>0.47783910816814895</v>
      </c>
      <c r="R22" s="26">
        <f t="shared" si="5"/>
        <v>0.54496191820041739</v>
      </c>
      <c r="S22" s="22">
        <f t="shared" si="5"/>
        <v>0.50529954137663613</v>
      </c>
    </row>
    <row r="23" spans="1:20" ht="24" customHeight="1" x14ac:dyDescent="0.35">
      <c r="A23" s="23"/>
      <c r="B23" s="34"/>
      <c r="C23" s="24" t="s">
        <v>7</v>
      </c>
      <c r="D23" s="15">
        <v>2309</v>
      </c>
      <c r="E23" s="15">
        <v>2460</v>
      </c>
      <c r="F23" s="15">
        <v>2690</v>
      </c>
      <c r="G23" s="21">
        <f>(+D23+E23+F23)/3</f>
        <v>2486.3333333333335</v>
      </c>
      <c r="H23" s="25">
        <v>2309</v>
      </c>
      <c r="I23" s="25">
        <v>2460</v>
      </c>
      <c r="J23" s="25">
        <v>2690</v>
      </c>
      <c r="K23" s="21">
        <f>(+H23+I23+J23)/3</f>
        <v>2486.3333333333335</v>
      </c>
      <c r="L23" s="26">
        <f t="shared" si="5"/>
        <v>0.64393780938436873</v>
      </c>
      <c r="M23" s="26">
        <f t="shared" si="5"/>
        <v>0.63605994477138039</v>
      </c>
      <c r="N23" s="26">
        <f t="shared" si="5"/>
        <v>0.56640402925929512</v>
      </c>
      <c r="O23" s="22">
        <f t="shared" si="5"/>
        <v>0.61126467621165037</v>
      </c>
      <c r="P23" s="26">
        <f t="shared" si="5"/>
        <v>0.62668273406288</v>
      </c>
      <c r="Q23" s="26">
        <f t="shared" si="5"/>
        <v>0.62030828817606665</v>
      </c>
      <c r="R23" s="26">
        <f t="shared" si="5"/>
        <v>0.55090099960883976</v>
      </c>
      <c r="S23" s="22">
        <f t="shared" si="5"/>
        <v>0.59514120939970461</v>
      </c>
    </row>
    <row r="24" spans="1:20" ht="24" customHeight="1" x14ac:dyDescent="0.35">
      <c r="A24" s="23"/>
      <c r="B24" s="36"/>
      <c r="C24" s="24" t="s">
        <v>8</v>
      </c>
      <c r="D24" s="15">
        <v>11</v>
      </c>
      <c r="E24" s="15">
        <v>15</v>
      </c>
      <c r="F24" s="15">
        <v>18</v>
      </c>
      <c r="G24" s="21">
        <f>(+D24+E24+F24)/3</f>
        <v>14.666666666666666</v>
      </c>
      <c r="H24" s="25">
        <v>11</v>
      </c>
      <c r="I24" s="25">
        <v>15</v>
      </c>
      <c r="J24" s="25">
        <v>18</v>
      </c>
      <c r="K24" s="21">
        <f>(+H24+I24+J24)/3</f>
        <v>14.666666666666666</v>
      </c>
      <c r="L24" s="26">
        <f t="shared" si="5"/>
        <v>3.0676985288991144E-3</v>
      </c>
      <c r="M24" s="26">
        <f t="shared" si="5"/>
        <v>3.8784142973864659E-3</v>
      </c>
      <c r="N24" s="26">
        <f t="shared" si="5"/>
        <v>3.7900641363075509E-3</v>
      </c>
      <c r="O24" s="22">
        <f t="shared" si="5"/>
        <v>3.6057977950546475E-3</v>
      </c>
      <c r="P24" s="26">
        <f t="shared" si="5"/>
        <v>2.985495918012854E-3</v>
      </c>
      <c r="Q24" s="26">
        <f t="shared" si="5"/>
        <v>3.7823676108296751E-3</v>
      </c>
      <c r="R24" s="26">
        <f t="shared" si="5"/>
        <v>3.6863263914346158E-3</v>
      </c>
      <c r="S24" s="22">
        <f t="shared" si="5"/>
        <v>3.5106868499245204E-3</v>
      </c>
    </row>
    <row r="25" spans="1:20" ht="24" customHeight="1" x14ac:dyDescent="0.35">
      <c r="A25" s="23"/>
      <c r="B25" s="36"/>
      <c r="C25" s="24" t="s">
        <v>9</v>
      </c>
      <c r="D25" s="15"/>
      <c r="E25" s="15"/>
      <c r="F25" s="15"/>
      <c r="G25" s="21"/>
      <c r="H25" s="25"/>
      <c r="I25" s="25"/>
      <c r="J25" s="25"/>
      <c r="K25" s="21"/>
      <c r="L25" s="26"/>
      <c r="M25" s="26"/>
      <c r="N25" s="26"/>
      <c r="O25" s="22"/>
      <c r="P25" s="26"/>
      <c r="Q25" s="26"/>
      <c r="R25" s="26"/>
      <c r="S25" s="22"/>
    </row>
    <row r="26" spans="1:20" ht="24" customHeight="1" x14ac:dyDescent="0.35">
      <c r="A26" s="23"/>
      <c r="B26" s="36"/>
      <c r="C26" s="24" t="s">
        <v>10</v>
      </c>
      <c r="D26" s="15"/>
      <c r="E26" s="15"/>
      <c r="F26" s="15"/>
      <c r="G26" s="21">
        <f>(+D26+E26+F26)/3</f>
        <v>0</v>
      </c>
      <c r="H26" s="25"/>
      <c r="I26" s="25"/>
      <c r="J26" s="25"/>
      <c r="K26" s="21">
        <f>(+H26+I26+J26)/3</f>
        <v>0</v>
      </c>
      <c r="L26" s="26"/>
      <c r="M26" s="26"/>
      <c r="N26" s="26"/>
      <c r="O26" s="22">
        <f>(+G26/G$54)*100</f>
        <v>0</v>
      </c>
      <c r="P26" s="26"/>
      <c r="Q26" s="26"/>
      <c r="R26" s="26"/>
      <c r="S26" s="22">
        <f>(+K26/K$54)*100</f>
        <v>0</v>
      </c>
    </row>
    <row r="27" spans="1:20" ht="24" customHeight="1" x14ac:dyDescent="0.35">
      <c r="A27" s="23"/>
      <c r="B27" s="36"/>
      <c r="C27" s="24" t="s">
        <v>11</v>
      </c>
      <c r="D27" s="15">
        <v>1</v>
      </c>
      <c r="E27" s="15">
        <v>5</v>
      </c>
      <c r="F27" s="15">
        <v>6</v>
      </c>
      <c r="G27" s="21">
        <f>(+D27+E27+F27)/3</f>
        <v>4</v>
      </c>
      <c r="H27" s="25">
        <v>1</v>
      </c>
      <c r="I27" s="25">
        <v>5</v>
      </c>
      <c r="J27" s="25">
        <v>6</v>
      </c>
      <c r="K27" s="21">
        <f>(+H27+I27+J27)/3</f>
        <v>4</v>
      </c>
      <c r="L27" s="26">
        <f>(+D27/D$54)*100</f>
        <v>2.7888168444537405E-4</v>
      </c>
      <c r="M27" s="26">
        <f>(+E27/E$54)*100</f>
        <v>1.2928047657954885E-3</v>
      </c>
      <c r="N27" s="26">
        <f>(+F27/F$54)*100</f>
        <v>1.2633547121025171E-3</v>
      </c>
      <c r="O27" s="22">
        <f>(+G27/G$54)*100</f>
        <v>9.8339939865126763E-4</v>
      </c>
      <c r="P27" s="26">
        <f>(+H27/H$54)*100</f>
        <v>2.7140871981935039E-4</v>
      </c>
      <c r="Q27" s="26">
        <f>(+I27/I$54)*100</f>
        <v>1.2607892036098915E-3</v>
      </c>
      <c r="R27" s="26">
        <f>(+J27/J$54)*100</f>
        <v>1.2287754638115387E-3</v>
      </c>
      <c r="S27" s="22">
        <f>(+K27/K$54)*100</f>
        <v>9.5746004997941463E-4</v>
      </c>
      <c r="T27" s="73"/>
    </row>
    <row r="28" spans="1:20" ht="24" customHeight="1" x14ac:dyDescent="0.35">
      <c r="A28" s="81" t="s">
        <v>28</v>
      </c>
      <c r="B28" s="81"/>
      <c r="C28" s="82" t="s">
        <v>76</v>
      </c>
      <c r="D28" s="83"/>
      <c r="E28" s="83"/>
      <c r="F28" s="83"/>
      <c r="G28" s="21"/>
      <c r="H28" s="84"/>
      <c r="I28" s="84"/>
      <c r="J28" s="84"/>
      <c r="K28" s="21"/>
      <c r="L28" s="85"/>
      <c r="M28" s="85"/>
      <c r="N28" s="85"/>
      <c r="O28" s="22"/>
      <c r="P28" s="85"/>
      <c r="Q28" s="85"/>
      <c r="R28" s="85"/>
      <c r="S28" s="22"/>
    </row>
    <row r="29" spans="1:20" ht="24" customHeight="1" x14ac:dyDescent="0.35">
      <c r="A29" s="81"/>
      <c r="B29" s="81"/>
      <c r="C29" s="82" t="s">
        <v>77</v>
      </c>
      <c r="D29" s="83">
        <v>420</v>
      </c>
      <c r="E29" s="83">
        <v>445</v>
      </c>
      <c r="F29" s="83">
        <v>593</v>
      </c>
      <c r="G29" s="16">
        <f>(+D29+E29+F29)/3</f>
        <v>486</v>
      </c>
      <c r="H29" s="84">
        <v>422</v>
      </c>
      <c r="I29" s="84">
        <v>428</v>
      </c>
      <c r="J29" s="84">
        <v>549</v>
      </c>
      <c r="K29" s="16">
        <f>(+H29+I29+J29)/3</f>
        <v>466.33333333333331</v>
      </c>
      <c r="L29" s="85">
        <f t="shared" ref="L29:S29" si="6">(+D29/D$54)*100</f>
        <v>0.1171303074670571</v>
      </c>
      <c r="M29" s="85">
        <f t="shared" si="6"/>
        <v>0.11505962415579848</v>
      </c>
      <c r="N29" s="85">
        <f t="shared" si="6"/>
        <v>0.12486155737946544</v>
      </c>
      <c r="O29" s="19">
        <f t="shared" si="6"/>
        <v>0.119483026936129</v>
      </c>
      <c r="P29" s="85">
        <f t="shared" si="6"/>
        <v>0.11453447976376585</v>
      </c>
      <c r="Q29" s="85">
        <f t="shared" si="6"/>
        <v>0.10792355582900671</v>
      </c>
      <c r="R29" s="85">
        <f t="shared" si="6"/>
        <v>0.11243295493875578</v>
      </c>
      <c r="S29" s="19">
        <f t="shared" si="6"/>
        <v>0.11162388416010011</v>
      </c>
      <c r="T29" s="73"/>
    </row>
    <row r="30" spans="1:20" ht="24" customHeight="1" x14ac:dyDescent="0.35">
      <c r="A30" s="23" t="s">
        <v>30</v>
      </c>
      <c r="B30" s="23"/>
      <c r="C30" s="35" t="s">
        <v>13</v>
      </c>
      <c r="D30" s="15"/>
      <c r="E30" s="15"/>
      <c r="F30" s="15"/>
      <c r="G30" s="21"/>
      <c r="H30" s="25"/>
      <c r="I30" s="25"/>
      <c r="J30" s="25"/>
      <c r="K30" s="21"/>
      <c r="L30" s="26"/>
      <c r="M30" s="26"/>
      <c r="N30" s="26"/>
      <c r="O30" s="22"/>
      <c r="P30" s="26"/>
      <c r="Q30" s="26"/>
      <c r="R30" s="26"/>
      <c r="S30" s="22"/>
    </row>
    <row r="31" spans="1:20" ht="24" customHeight="1" x14ac:dyDescent="0.35">
      <c r="A31" s="23"/>
      <c r="B31" s="34"/>
      <c r="C31" s="35" t="s">
        <v>14</v>
      </c>
      <c r="D31" s="15">
        <v>1085</v>
      </c>
      <c r="E31" s="15">
        <v>1047</v>
      </c>
      <c r="F31" s="15">
        <v>1240</v>
      </c>
      <c r="G31" s="16">
        <f>(+D31+E31+F31)/3</f>
        <v>1124</v>
      </c>
      <c r="H31" s="25">
        <v>1230</v>
      </c>
      <c r="I31" s="25">
        <v>1264</v>
      </c>
      <c r="J31" s="25">
        <v>1416</v>
      </c>
      <c r="K31" s="16">
        <f>(+H31+I31+J31)/3</f>
        <v>1303.3333333333333</v>
      </c>
      <c r="L31" s="26">
        <f t="shared" ref="L31:S34" si="7">(+D31/D$54)*100</f>
        <v>0.30258662762323085</v>
      </c>
      <c r="M31" s="26">
        <f t="shared" si="7"/>
        <v>0.27071331795757531</v>
      </c>
      <c r="N31" s="26">
        <f t="shared" si="7"/>
        <v>0.26109330716785351</v>
      </c>
      <c r="O31" s="19">
        <f t="shared" si="7"/>
        <v>0.27633523102100616</v>
      </c>
      <c r="P31" s="26">
        <f t="shared" si="7"/>
        <v>0.33383272537780095</v>
      </c>
      <c r="Q31" s="26">
        <f t="shared" si="7"/>
        <v>0.31872751067258059</v>
      </c>
      <c r="R31" s="26">
        <f t="shared" si="7"/>
        <v>0.28999100945952311</v>
      </c>
      <c r="S31" s="19">
        <f t="shared" si="7"/>
        <v>0.3119723996182926</v>
      </c>
    </row>
    <row r="32" spans="1:20" ht="24" customHeight="1" x14ac:dyDescent="0.35">
      <c r="A32" s="23"/>
      <c r="B32" s="34"/>
      <c r="C32" s="24" t="s">
        <v>53</v>
      </c>
      <c r="D32" s="15">
        <v>271</v>
      </c>
      <c r="E32" s="15">
        <v>270</v>
      </c>
      <c r="F32" s="15">
        <v>308</v>
      </c>
      <c r="G32" s="21">
        <f>(+D32+E32+F32)/3</f>
        <v>283</v>
      </c>
      <c r="H32" s="25">
        <v>504</v>
      </c>
      <c r="I32" s="25">
        <v>505</v>
      </c>
      <c r="J32" s="25">
        <v>583</v>
      </c>
      <c r="K32" s="21">
        <f>(+H32+I32+J32)/3</f>
        <v>530.66666666666663</v>
      </c>
      <c r="L32" s="26">
        <f t="shared" si="7"/>
        <v>7.5576936484696378E-2</v>
      </c>
      <c r="M32" s="26">
        <f t="shared" si="7"/>
        <v>6.9811457352956394E-2</v>
      </c>
      <c r="N32" s="26">
        <f t="shared" si="7"/>
        <v>6.4852208554595878E-2</v>
      </c>
      <c r="O32" s="22">
        <f t="shared" si="7"/>
        <v>6.9575507454577176E-2</v>
      </c>
      <c r="P32" s="26">
        <f t="shared" si="7"/>
        <v>0.1367899947889526</v>
      </c>
      <c r="Q32" s="26">
        <f t="shared" si="7"/>
        <v>0.12733970956459906</v>
      </c>
      <c r="R32" s="26">
        <f t="shared" si="7"/>
        <v>0.11939601590035449</v>
      </c>
      <c r="S32" s="22">
        <f t="shared" si="7"/>
        <v>0.12702303329726902</v>
      </c>
    </row>
    <row r="33" spans="1:20" ht="24" customHeight="1" x14ac:dyDescent="0.35">
      <c r="A33" s="23"/>
      <c r="B33" s="34"/>
      <c r="C33" s="24" t="s">
        <v>54</v>
      </c>
      <c r="D33" s="15">
        <v>421</v>
      </c>
      <c r="E33" s="15">
        <v>411</v>
      </c>
      <c r="F33" s="15">
        <v>496</v>
      </c>
      <c r="G33" s="21">
        <f>(+D33+E33+F33)/3</f>
        <v>442.66666666666669</v>
      </c>
      <c r="H33" s="25">
        <v>344</v>
      </c>
      <c r="I33" s="25">
        <v>358</v>
      </c>
      <c r="J33" s="25">
        <v>385</v>
      </c>
      <c r="K33" s="21">
        <f>(+H33+I33+J33)/3</f>
        <v>362.33333333333331</v>
      </c>
      <c r="L33" s="26">
        <f t="shared" si="7"/>
        <v>0.11740918915150247</v>
      </c>
      <c r="M33" s="26">
        <f t="shared" si="7"/>
        <v>0.10626855174838917</v>
      </c>
      <c r="N33" s="26">
        <f t="shared" si="7"/>
        <v>0.1044373228671414</v>
      </c>
      <c r="O33" s="22">
        <f t="shared" si="7"/>
        <v>0.10882953345074027</v>
      </c>
      <c r="P33" s="26">
        <f t="shared" si="7"/>
        <v>9.3364599617856522E-2</v>
      </c>
      <c r="Q33" s="26">
        <f t="shared" si="7"/>
        <v>9.0272506978468239E-2</v>
      </c>
      <c r="R33" s="26">
        <f t="shared" si="7"/>
        <v>7.8846425594573721E-2</v>
      </c>
      <c r="S33" s="22">
        <f t="shared" si="7"/>
        <v>8.6729922860635314E-2</v>
      </c>
    </row>
    <row r="34" spans="1:20" ht="24" customHeight="1" x14ac:dyDescent="0.35">
      <c r="A34" s="23"/>
      <c r="B34" s="34"/>
      <c r="C34" s="24" t="s">
        <v>55</v>
      </c>
      <c r="D34" s="15">
        <v>393</v>
      </c>
      <c r="E34" s="15">
        <v>366</v>
      </c>
      <c r="F34" s="15">
        <v>436</v>
      </c>
      <c r="G34" s="21">
        <f>(+D34+E34+F34)/3</f>
        <v>398.33333333333331</v>
      </c>
      <c r="H34" s="25">
        <v>382</v>
      </c>
      <c r="I34" s="25">
        <v>401</v>
      </c>
      <c r="J34" s="25">
        <v>448</v>
      </c>
      <c r="K34" s="21">
        <f>(+H34+I34+J34)/3</f>
        <v>410.33333333333331</v>
      </c>
      <c r="L34" s="26">
        <f t="shared" si="7"/>
        <v>0.109600501987032</v>
      </c>
      <c r="M34" s="26">
        <f t="shared" si="7"/>
        <v>9.4633308856229767E-2</v>
      </c>
      <c r="N34" s="26">
        <f t="shared" si="7"/>
        <v>9.1803775746116242E-2</v>
      </c>
      <c r="O34" s="22">
        <f t="shared" si="7"/>
        <v>9.7930190115688709E-2</v>
      </c>
      <c r="P34" s="26">
        <f t="shared" si="7"/>
        <v>0.10367813097099184</v>
      </c>
      <c r="Q34" s="26">
        <f t="shared" si="7"/>
        <v>0.10111529412951331</v>
      </c>
      <c r="R34" s="26">
        <f t="shared" si="7"/>
        <v>9.1748567964594879E-2</v>
      </c>
      <c r="S34" s="22">
        <f t="shared" si="7"/>
        <v>9.8219443460388287E-2</v>
      </c>
      <c r="T34" s="73"/>
    </row>
    <row r="35" spans="1:20" ht="24" customHeight="1" x14ac:dyDescent="0.35">
      <c r="A35" s="81" t="s">
        <v>32</v>
      </c>
      <c r="B35" s="86"/>
      <c r="C35" s="82" t="s">
        <v>140</v>
      </c>
      <c r="D35" s="83"/>
      <c r="E35" s="83"/>
      <c r="F35" s="83"/>
      <c r="G35" s="21"/>
      <c r="H35" s="84"/>
      <c r="I35" s="84"/>
      <c r="J35" s="84"/>
      <c r="K35" s="21"/>
      <c r="L35" s="85"/>
      <c r="M35" s="85"/>
      <c r="N35" s="85"/>
      <c r="O35" s="22"/>
      <c r="P35" s="85"/>
      <c r="Q35" s="85"/>
      <c r="R35" s="85"/>
      <c r="S35" s="22"/>
    </row>
    <row r="36" spans="1:20" ht="24" customHeight="1" x14ac:dyDescent="0.35">
      <c r="A36" s="81"/>
      <c r="B36" s="86"/>
      <c r="C36" s="82" t="s">
        <v>141</v>
      </c>
      <c r="D36" s="83">
        <v>1639</v>
      </c>
      <c r="E36" s="83">
        <v>2306</v>
      </c>
      <c r="F36" s="83">
        <v>2093</v>
      </c>
      <c r="G36" s="16">
        <f>(+D36+E36+F36)/3</f>
        <v>2012.6666666666667</v>
      </c>
      <c r="H36" s="84">
        <v>2237</v>
      </c>
      <c r="I36" s="84">
        <v>1936</v>
      </c>
      <c r="J36" s="84">
        <v>2284</v>
      </c>
      <c r="K36" s="16">
        <f>(+H36+I36+J36)/3</f>
        <v>2152.3333333333335</v>
      </c>
      <c r="L36" s="85">
        <f t="shared" ref="L36:S36" si="8">(+D36/D$54)*100</f>
        <v>0.45708708080596805</v>
      </c>
      <c r="M36" s="85">
        <f t="shared" si="8"/>
        <v>0.59624155798487932</v>
      </c>
      <c r="N36" s="85">
        <f t="shared" si="8"/>
        <v>0.44070023540509468</v>
      </c>
      <c r="O36" s="19">
        <f t="shared" si="8"/>
        <v>0.49481379742136283</v>
      </c>
      <c r="P36" s="85">
        <f t="shared" si="8"/>
        <v>0.6071413062358868</v>
      </c>
      <c r="Q36" s="85">
        <f t="shared" si="8"/>
        <v>0.48817757963774999</v>
      </c>
      <c r="R36" s="85">
        <f t="shared" si="8"/>
        <v>0.46775385989092566</v>
      </c>
      <c r="S36" s="19">
        <f t="shared" si="8"/>
        <v>0.51519329522642343</v>
      </c>
    </row>
    <row r="37" spans="1:20" ht="24" hidden="1" customHeight="1" x14ac:dyDescent="0.35">
      <c r="A37" s="81"/>
      <c r="B37" s="81"/>
      <c r="C37" s="82"/>
      <c r="D37" s="83"/>
      <c r="E37" s="83"/>
      <c r="F37" s="83"/>
      <c r="G37" s="21"/>
      <c r="H37" s="84"/>
      <c r="I37" s="84"/>
      <c r="J37" s="84"/>
      <c r="K37" s="21"/>
      <c r="L37" s="85"/>
      <c r="M37" s="85"/>
      <c r="N37" s="85"/>
      <c r="O37" s="22"/>
      <c r="P37" s="85"/>
      <c r="Q37" s="85"/>
      <c r="R37" s="85"/>
      <c r="S37" s="22"/>
    </row>
    <row r="38" spans="1:20" ht="24" hidden="1" customHeight="1" x14ac:dyDescent="0.35">
      <c r="A38" s="81"/>
      <c r="B38" s="81"/>
      <c r="C38" s="82"/>
      <c r="D38" s="83"/>
      <c r="E38" s="83"/>
      <c r="F38" s="83"/>
      <c r="G38" s="21"/>
      <c r="H38" s="84"/>
      <c r="I38" s="84"/>
      <c r="J38" s="84"/>
      <c r="K38" s="21"/>
      <c r="L38" s="85"/>
      <c r="M38" s="85"/>
      <c r="N38" s="85"/>
      <c r="O38" s="22"/>
      <c r="P38" s="85"/>
      <c r="Q38" s="85"/>
      <c r="R38" s="85"/>
      <c r="S38" s="22"/>
      <c r="T38" s="73"/>
    </row>
    <row r="39" spans="1:20" ht="24" customHeight="1" x14ac:dyDescent="0.35">
      <c r="A39" s="23" t="s">
        <v>35</v>
      </c>
      <c r="B39" s="23"/>
      <c r="C39" s="38" t="s">
        <v>81</v>
      </c>
      <c r="D39" s="15"/>
      <c r="E39" s="15"/>
      <c r="F39" s="15"/>
      <c r="G39" s="21"/>
      <c r="H39" s="25"/>
      <c r="I39" s="25"/>
      <c r="J39" s="39"/>
      <c r="K39" s="21"/>
      <c r="L39" s="26"/>
      <c r="M39" s="26"/>
      <c r="N39" s="40"/>
      <c r="O39" s="22"/>
      <c r="P39" s="26"/>
      <c r="Q39" s="26"/>
      <c r="R39" s="40"/>
      <c r="S39" s="22"/>
    </row>
    <row r="40" spans="1:20" ht="24" customHeight="1" x14ac:dyDescent="0.35">
      <c r="A40" s="23"/>
      <c r="B40" s="23"/>
      <c r="C40" s="38" t="s">
        <v>180</v>
      </c>
      <c r="D40" s="15">
        <v>150</v>
      </c>
      <c r="E40" s="15">
        <v>149</v>
      </c>
      <c r="F40" s="15">
        <v>156</v>
      </c>
      <c r="G40" s="16">
        <f>(+D40+E40+F40)/3</f>
        <v>151.66666666666666</v>
      </c>
      <c r="H40" s="25">
        <v>241</v>
      </c>
      <c r="I40" s="25">
        <v>228</v>
      </c>
      <c r="J40" s="39">
        <v>277</v>
      </c>
      <c r="K40" s="16">
        <f>(+H40+I40+J40)/3</f>
        <v>248.66666666666666</v>
      </c>
      <c r="L40" s="26">
        <f t="shared" ref="L40:S40" si="9">(+D40/D$54)*100</f>
        <v>4.1832252666806111E-2</v>
      </c>
      <c r="M40" s="26">
        <f t="shared" si="9"/>
        <v>3.8525582020705565E-2</v>
      </c>
      <c r="N40" s="40">
        <f t="shared" si="9"/>
        <v>3.2847222514665445E-2</v>
      </c>
      <c r="O40" s="19">
        <f t="shared" si="9"/>
        <v>3.7287227198860559E-2</v>
      </c>
      <c r="P40" s="26">
        <f t="shared" si="9"/>
        <v>6.5409501476463433E-2</v>
      </c>
      <c r="Q40" s="26">
        <f t="shared" si="9"/>
        <v>5.7491987684611057E-2</v>
      </c>
      <c r="R40" s="40">
        <f t="shared" si="9"/>
        <v>5.6728467245966037E-2</v>
      </c>
      <c r="S40" s="19">
        <f t="shared" si="9"/>
        <v>5.9522099773720277E-2</v>
      </c>
    </row>
    <row r="41" spans="1:20" ht="24" customHeight="1" x14ac:dyDescent="0.35">
      <c r="A41" s="81" t="s">
        <v>38</v>
      </c>
      <c r="B41" s="86"/>
      <c r="C41" s="82" t="s">
        <v>16</v>
      </c>
      <c r="D41" s="83"/>
      <c r="E41" s="83"/>
      <c r="F41" s="83"/>
      <c r="G41" s="21"/>
      <c r="H41" s="84"/>
      <c r="I41" s="84"/>
      <c r="J41" s="84"/>
      <c r="K41" s="21"/>
      <c r="L41" s="85"/>
      <c r="M41" s="85"/>
      <c r="N41" s="85"/>
      <c r="O41" s="22"/>
      <c r="P41" s="85"/>
      <c r="Q41" s="85"/>
      <c r="R41" s="85"/>
      <c r="S41" s="22"/>
    </row>
    <row r="42" spans="1:20" ht="24" customHeight="1" x14ac:dyDescent="0.35">
      <c r="A42" s="81"/>
      <c r="B42" s="86"/>
      <c r="C42" s="82" t="s">
        <v>26</v>
      </c>
      <c r="D42" s="83">
        <v>96</v>
      </c>
      <c r="E42" s="83">
        <v>76</v>
      </c>
      <c r="F42" s="83">
        <v>61</v>
      </c>
      <c r="G42" s="16">
        <f t="shared" ref="G42:G44" si="10">(+D42+E42+F42)/3</f>
        <v>77.666666666666671</v>
      </c>
      <c r="H42" s="84">
        <v>125</v>
      </c>
      <c r="I42" s="84">
        <v>0</v>
      </c>
      <c r="J42" s="84">
        <v>0</v>
      </c>
      <c r="K42" s="16">
        <f t="shared" ref="K42:K44" si="11">(+H42+I42+J42)/3</f>
        <v>41.666666666666664</v>
      </c>
      <c r="L42" s="85">
        <f t="shared" ref="L42:S42" si="12">(+D42/D$54)*100</f>
        <v>2.6772641706755907E-2</v>
      </c>
      <c r="M42" s="85">
        <f t="shared" si="12"/>
        <v>1.9650632440091426E-2</v>
      </c>
      <c r="N42" s="85">
        <f t="shared" si="12"/>
        <v>1.2844106239708924E-2</v>
      </c>
      <c r="O42" s="19">
        <f t="shared" si="12"/>
        <v>1.9094338323812111E-2</v>
      </c>
      <c r="P42" s="85">
        <f t="shared" si="12"/>
        <v>3.3926089977418798E-2</v>
      </c>
      <c r="Q42" s="85">
        <f t="shared" si="12"/>
        <v>0</v>
      </c>
      <c r="R42" s="85">
        <f t="shared" si="12"/>
        <v>0</v>
      </c>
      <c r="S42" s="19">
        <f t="shared" si="12"/>
        <v>9.9735421872855692E-3</v>
      </c>
      <c r="T42" s="73"/>
    </row>
    <row r="43" spans="1:20" ht="24" customHeight="1" x14ac:dyDescent="0.35">
      <c r="A43" s="81"/>
      <c r="B43" s="81"/>
      <c r="C43" s="87" t="s">
        <v>27</v>
      </c>
      <c r="D43" s="83"/>
      <c r="E43" s="83"/>
      <c r="F43" s="83"/>
      <c r="G43" s="21">
        <f t="shared" si="10"/>
        <v>0</v>
      </c>
      <c r="H43" s="84"/>
      <c r="I43" s="84"/>
      <c r="J43" s="84"/>
      <c r="K43" s="21">
        <f t="shared" si="11"/>
        <v>0</v>
      </c>
      <c r="L43" s="85"/>
      <c r="M43" s="85"/>
      <c r="N43" s="85"/>
      <c r="O43" s="22">
        <f>(+G43/G$54)*100</f>
        <v>0</v>
      </c>
      <c r="P43" s="85"/>
      <c r="Q43" s="85"/>
      <c r="R43" s="85"/>
      <c r="S43" s="22">
        <f>(+K43/K$54)*100</f>
        <v>0</v>
      </c>
      <c r="T43" s="73"/>
    </row>
    <row r="44" spans="1:20" ht="24" customHeight="1" x14ac:dyDescent="0.35">
      <c r="A44" s="81"/>
      <c r="B44" s="81"/>
      <c r="C44" s="87" t="s">
        <v>19</v>
      </c>
      <c r="D44" s="83">
        <v>96</v>
      </c>
      <c r="E44" s="83">
        <v>76</v>
      </c>
      <c r="F44" s="83">
        <v>61</v>
      </c>
      <c r="G44" s="21">
        <f t="shared" si="10"/>
        <v>77.666666666666671</v>
      </c>
      <c r="H44" s="84">
        <v>125</v>
      </c>
      <c r="I44" s="84"/>
      <c r="J44" s="84"/>
      <c r="K44" s="21">
        <f t="shared" si="11"/>
        <v>41.666666666666664</v>
      </c>
      <c r="L44" s="85">
        <f>(+D44/D$54)*100</f>
        <v>2.6772641706755907E-2</v>
      </c>
      <c r="M44" s="85">
        <f>(+E44/E$54)*100</f>
        <v>1.9650632440091426E-2</v>
      </c>
      <c r="N44" s="85">
        <f>(+F44/F$54)*100</f>
        <v>1.2844106239708924E-2</v>
      </c>
      <c r="O44" s="22">
        <f>(+G44/G$54)*100</f>
        <v>1.9094338323812111E-2</v>
      </c>
      <c r="P44" s="85">
        <f>(+H44/H$54)*100</f>
        <v>3.3926089977418798E-2</v>
      </c>
      <c r="Q44" s="85"/>
      <c r="R44" s="85"/>
      <c r="S44" s="22">
        <f>(+K44/K$54)*100</f>
        <v>9.9735421872855692E-3</v>
      </c>
      <c r="T44" s="73"/>
    </row>
    <row r="45" spans="1:20" ht="24" customHeight="1" x14ac:dyDescent="0.35">
      <c r="A45" s="23" t="s">
        <v>41</v>
      </c>
      <c r="B45" s="23"/>
      <c r="C45" s="35" t="s">
        <v>78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79</v>
      </c>
      <c r="D46" s="15">
        <v>12</v>
      </c>
      <c r="E46" s="15">
        <v>8</v>
      </c>
      <c r="F46" s="15">
        <v>16</v>
      </c>
      <c r="G46" s="16">
        <f>(+D46+E46+F46)/3</f>
        <v>12</v>
      </c>
      <c r="H46" s="25">
        <v>3</v>
      </c>
      <c r="I46" s="25">
        <v>2</v>
      </c>
      <c r="J46" s="25">
        <v>0</v>
      </c>
      <c r="K46" s="16">
        <f>(+H46+I46+J46)/3</f>
        <v>1.6666666666666667</v>
      </c>
      <c r="L46" s="26">
        <f t="shared" ref="L46:S46" si="13">(+D46/D$54)*100</f>
        <v>3.3465802133444884E-3</v>
      </c>
      <c r="M46" s="26">
        <f t="shared" si="13"/>
        <v>2.0684876252727818E-3</v>
      </c>
      <c r="N46" s="40">
        <f t="shared" si="13"/>
        <v>3.3689458989400452E-3</v>
      </c>
      <c r="O46" s="19">
        <f t="shared" si="13"/>
        <v>2.9501981959538025E-3</v>
      </c>
      <c r="P46" s="26">
        <f t="shared" si="13"/>
        <v>8.1422615945805096E-4</v>
      </c>
      <c r="Q46" s="26">
        <f t="shared" si="13"/>
        <v>5.0431568144395668E-4</v>
      </c>
      <c r="R46" s="26">
        <f t="shared" si="13"/>
        <v>0</v>
      </c>
      <c r="S46" s="19">
        <f t="shared" si="13"/>
        <v>3.9894168749142283E-4</v>
      </c>
      <c r="T46" s="73"/>
    </row>
    <row r="47" spans="1:20" ht="24" customHeight="1" x14ac:dyDescent="0.35">
      <c r="A47" s="81" t="s">
        <v>44</v>
      </c>
      <c r="B47" s="81"/>
      <c r="C47" s="82" t="s">
        <v>36</v>
      </c>
      <c r="D47" s="83"/>
      <c r="E47" s="83"/>
      <c r="F47" s="83"/>
      <c r="G47" s="21"/>
      <c r="H47" s="84"/>
      <c r="I47" s="84"/>
      <c r="J47" s="84"/>
      <c r="K47" s="21"/>
      <c r="L47" s="85"/>
      <c r="M47" s="85"/>
      <c r="N47" s="85"/>
      <c r="O47" s="22"/>
      <c r="P47" s="85"/>
      <c r="Q47" s="85"/>
      <c r="R47" s="85"/>
      <c r="S47" s="22"/>
    </row>
    <row r="48" spans="1:20" ht="24" customHeight="1" x14ac:dyDescent="0.35">
      <c r="A48" s="81"/>
      <c r="B48" s="81"/>
      <c r="C48" s="82" t="s">
        <v>37</v>
      </c>
      <c r="D48" s="83">
        <v>179</v>
      </c>
      <c r="E48" s="83">
        <v>245</v>
      </c>
      <c r="F48" s="83">
        <v>277</v>
      </c>
      <c r="G48" s="16">
        <f t="shared" ref="G48" si="14">(+D48+E48+F48)/3</f>
        <v>233.66666666666666</v>
      </c>
      <c r="H48" s="84">
        <v>485</v>
      </c>
      <c r="I48" s="84">
        <v>491</v>
      </c>
      <c r="J48" s="84">
        <v>613</v>
      </c>
      <c r="K48" s="16">
        <f t="shared" ref="K48" si="15">(+H48+I48+J48)/3</f>
        <v>529.66666666666663</v>
      </c>
      <c r="L48" s="85">
        <f t="shared" ref="L48:S49" si="16">(+D48/D$54)*100</f>
        <v>4.9919821515721961E-2</v>
      </c>
      <c r="M48" s="85">
        <f t="shared" si="16"/>
        <v>6.3347433523978952E-2</v>
      </c>
      <c r="N48" s="85">
        <f t="shared" si="16"/>
        <v>5.8324875875399536E-2</v>
      </c>
      <c r="O48" s="19">
        <f t="shared" si="16"/>
        <v>5.7446914871211542E-2</v>
      </c>
      <c r="P48" s="85">
        <f t="shared" si="16"/>
        <v>0.13163322911238493</v>
      </c>
      <c r="Q48" s="85">
        <f t="shared" si="16"/>
        <v>0.12380949979449136</v>
      </c>
      <c r="R48" s="85">
        <f t="shared" si="16"/>
        <v>0.1255398932194122</v>
      </c>
      <c r="S48" s="19">
        <f t="shared" si="16"/>
        <v>0.12678366828477416</v>
      </c>
      <c r="T48" s="73"/>
    </row>
    <row r="49" spans="1:256" ht="24" customHeight="1" x14ac:dyDescent="0.35">
      <c r="A49" s="23" t="s">
        <v>49</v>
      </c>
      <c r="B49" s="23"/>
      <c r="C49" s="35" t="s">
        <v>45</v>
      </c>
      <c r="D49" s="15">
        <v>0</v>
      </c>
      <c r="E49" s="15">
        <v>0</v>
      </c>
      <c r="F49" s="15">
        <v>0</v>
      </c>
      <c r="G49" s="16">
        <f>(+D49+E49+F49)/3</f>
        <v>0</v>
      </c>
      <c r="H49" s="25">
        <v>0</v>
      </c>
      <c r="I49" s="25">
        <v>0</v>
      </c>
      <c r="J49" s="25">
        <v>0</v>
      </c>
      <c r="K49" s="16">
        <f>(+H49+I49+J49)/3</f>
        <v>0</v>
      </c>
      <c r="L49" s="26">
        <f t="shared" si="16"/>
        <v>0</v>
      </c>
      <c r="M49" s="26">
        <f t="shared" si="16"/>
        <v>0</v>
      </c>
      <c r="N49" s="26">
        <f t="shared" si="16"/>
        <v>0</v>
      </c>
      <c r="O49" s="19">
        <f t="shared" si="16"/>
        <v>0</v>
      </c>
      <c r="P49" s="26">
        <f t="shared" si="16"/>
        <v>0</v>
      </c>
      <c r="Q49" s="26">
        <f t="shared" si="16"/>
        <v>0</v>
      </c>
      <c r="R49" s="26">
        <f t="shared" si="16"/>
        <v>0</v>
      </c>
      <c r="S49" s="19">
        <f t="shared" si="16"/>
        <v>0</v>
      </c>
      <c r="T49" s="73"/>
    </row>
    <row r="50" spans="1:256" ht="24" customHeight="1" x14ac:dyDescent="0.35">
      <c r="A50" s="23"/>
      <c r="B50" s="34"/>
      <c r="C50" s="24" t="s">
        <v>46</v>
      </c>
      <c r="D50" s="15"/>
      <c r="E50" s="15"/>
      <c r="F50" s="15"/>
      <c r="G50" s="21">
        <f>(+D50+E50+F50)/3</f>
        <v>0</v>
      </c>
      <c r="H50" s="25"/>
      <c r="I50" s="25"/>
      <c r="J50" s="25"/>
      <c r="K50" s="21">
        <f>(+H50+I50+J50)/3</f>
        <v>0</v>
      </c>
      <c r="L50" s="26"/>
      <c r="M50" s="26"/>
      <c r="N50" s="26"/>
      <c r="O50" s="22">
        <f>(+G50/G$54)*100</f>
        <v>0</v>
      </c>
      <c r="P50" s="26"/>
      <c r="Q50" s="26"/>
      <c r="R50" s="26"/>
      <c r="S50" s="22">
        <f>(+K50/K$54)*100</f>
        <v>0</v>
      </c>
      <c r="T50" s="73"/>
    </row>
    <row r="51" spans="1:256" ht="24" customHeight="1" x14ac:dyDescent="0.35">
      <c r="A51" s="23"/>
      <c r="B51" s="34"/>
      <c r="C51" s="24" t="s">
        <v>47</v>
      </c>
      <c r="D51" s="15"/>
      <c r="E51" s="15"/>
      <c r="F51" s="15"/>
      <c r="G51" s="21">
        <f>(+D51+E51+F51)/3</f>
        <v>0</v>
      </c>
      <c r="H51" s="25"/>
      <c r="I51" s="25"/>
      <c r="J51" s="25"/>
      <c r="K51" s="21">
        <f>(+H51+I51+J51)/3</f>
        <v>0</v>
      </c>
      <c r="L51" s="26"/>
      <c r="M51" s="26"/>
      <c r="N51" s="26"/>
      <c r="O51" s="22">
        <f>(+G51/G$54)*100</f>
        <v>0</v>
      </c>
      <c r="P51" s="26"/>
      <c r="Q51" s="26"/>
      <c r="R51" s="26"/>
      <c r="S51" s="22">
        <f>(+K51/K$54)*100</f>
        <v>0</v>
      </c>
      <c r="T51" s="73"/>
    </row>
    <row r="52" spans="1:256" ht="24" customHeight="1" x14ac:dyDescent="0.35">
      <c r="A52" s="23"/>
      <c r="B52" s="34"/>
      <c r="C52" s="24" t="s">
        <v>48</v>
      </c>
      <c r="D52" s="15"/>
      <c r="E52" s="15"/>
      <c r="F52" s="15"/>
      <c r="G52" s="21">
        <f>(+D52+E52+F52)/3</f>
        <v>0</v>
      </c>
      <c r="H52" s="25"/>
      <c r="I52" s="25"/>
      <c r="J52" s="25"/>
      <c r="K52" s="21">
        <f>(+H52+I52+J52)/3</f>
        <v>0</v>
      </c>
      <c r="L52" s="26"/>
      <c r="M52" s="26"/>
      <c r="N52" s="26"/>
      <c r="O52" s="22">
        <f>(+G52/G$54)*100</f>
        <v>0</v>
      </c>
      <c r="P52" s="26"/>
      <c r="Q52" s="26"/>
      <c r="R52" s="26"/>
      <c r="S52" s="22">
        <f>(+K52/K$54)*100</f>
        <v>0</v>
      </c>
      <c r="T52" s="73"/>
    </row>
    <row r="53" spans="1:256" ht="24.95" customHeight="1" x14ac:dyDescent="0.3">
      <c r="A53" s="92" t="s">
        <v>80</v>
      </c>
      <c r="B53" s="92"/>
      <c r="C53" s="93" t="s">
        <v>50</v>
      </c>
      <c r="D53" s="94">
        <v>134</v>
      </c>
      <c r="E53" s="94">
        <v>182</v>
      </c>
      <c r="F53" s="94">
        <v>311</v>
      </c>
      <c r="G53" s="67">
        <f>(+D53+E53+F53)/3</f>
        <v>209</v>
      </c>
      <c r="H53" s="84">
        <v>137</v>
      </c>
      <c r="I53" s="84">
        <v>180</v>
      </c>
      <c r="J53" s="84">
        <v>247</v>
      </c>
      <c r="K53" s="67">
        <f>(+H53+I53+J53)/3</f>
        <v>188</v>
      </c>
      <c r="L53" s="85">
        <f>(+D53/D$54)*100</f>
        <v>3.737014571568012E-2</v>
      </c>
      <c r="M53" s="85">
        <f>(+E53/E$54)*100</f>
        <v>4.7058093474955785E-2</v>
      </c>
      <c r="N53" s="85">
        <f>(+F53/F$54)*100</f>
        <v>6.5483885910647133E-2</v>
      </c>
      <c r="O53" s="68">
        <f>(+G53/G$54)*100</f>
        <v>5.1382618579528722E-2</v>
      </c>
      <c r="P53" s="85">
        <f>(+H53/H$54)*100</f>
        <v>3.7182994615251E-2</v>
      </c>
      <c r="Q53" s="85">
        <f>(+I53/I$54)*100</f>
        <v>4.5388411329956094E-2</v>
      </c>
      <c r="R53" s="85">
        <f>(+J53/J$54)*100</f>
        <v>5.0584589926908334E-2</v>
      </c>
      <c r="S53" s="68">
        <f>(+K53/K$54)*100</f>
        <v>4.5000622349032487E-2</v>
      </c>
      <c r="T53" s="73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f t="shared" ref="D54:S54" si="17">+D9+D14+D20+D16+D21+D31+D38+D36+D42+D40+D46+D48+D49+D53+D29</f>
        <v>358575</v>
      </c>
      <c r="E54" s="46">
        <f t="shared" si="17"/>
        <v>386756</v>
      </c>
      <c r="F54" s="46">
        <f t="shared" si="17"/>
        <v>474926</v>
      </c>
      <c r="G54" s="70">
        <f t="shared" si="17"/>
        <v>406752.33333333343</v>
      </c>
      <c r="H54" s="46">
        <f t="shared" si="17"/>
        <v>368448</v>
      </c>
      <c r="I54" s="46">
        <f t="shared" si="17"/>
        <v>396577</v>
      </c>
      <c r="J54" s="46">
        <f t="shared" si="17"/>
        <v>488291</v>
      </c>
      <c r="K54" s="70">
        <f t="shared" si="17"/>
        <v>417771.99999999994</v>
      </c>
      <c r="L54" s="71">
        <f t="shared" si="17"/>
        <v>100</v>
      </c>
      <c r="M54" s="71">
        <f t="shared" si="17"/>
        <v>99.999999999999986</v>
      </c>
      <c r="N54" s="71">
        <f t="shared" si="17"/>
        <v>100</v>
      </c>
      <c r="O54" s="72">
        <f t="shared" si="17"/>
        <v>99.999999999999972</v>
      </c>
      <c r="P54" s="71">
        <f t="shared" si="17"/>
        <v>100.00000000000001</v>
      </c>
      <c r="Q54" s="71">
        <f t="shared" si="17"/>
        <v>99.999999999999972</v>
      </c>
      <c r="R54" s="71">
        <f t="shared" si="17"/>
        <v>99.999999999999986</v>
      </c>
      <c r="S54" s="72">
        <f t="shared" si="17"/>
        <v>100.00000000000001</v>
      </c>
    </row>
    <row r="55" spans="1:256" ht="39.950000000000003" customHeight="1" x14ac:dyDescent="0.25"/>
  </sheetData>
  <mergeCells count="2">
    <mergeCell ref="A6:A8"/>
    <mergeCell ref="B6:C8"/>
  </mergeCells>
  <printOptions horizontalCentered="1" verticalCentered="1"/>
  <pageMargins left="0.19685039370078741" right="0.19685039370078741" top="0.19685039370078741" bottom="0.19685039370078741" header="0" footer="0"/>
  <pageSetup paperSize="9" scale="45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transitionEvaluation="1">
    <pageSetUpPr fitToPage="1"/>
  </sheetPr>
  <dimension ref="A1:IV56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61" t="s">
        <v>84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15">
        <v>26591</v>
      </c>
      <c r="E9" s="15">
        <v>21753</v>
      </c>
      <c r="F9" s="15">
        <v>16992</v>
      </c>
      <c r="G9" s="16">
        <f>(+D9+E9+F9)/3</f>
        <v>21778.666666666668</v>
      </c>
      <c r="H9" s="17">
        <v>26591</v>
      </c>
      <c r="I9" s="17">
        <v>21753</v>
      </c>
      <c r="J9" s="17">
        <v>16992</v>
      </c>
      <c r="K9" s="16">
        <f>(+H9+I9+J9)/3</f>
        <v>21778.666666666668</v>
      </c>
      <c r="L9" s="18">
        <f t="shared" ref="L9:S12" si="0">(+D9/D$54)*100</f>
        <v>65.44510349240727</v>
      </c>
      <c r="M9" s="18">
        <f t="shared" si="0"/>
        <v>62.36704033945928</v>
      </c>
      <c r="N9" s="18">
        <f t="shared" si="0"/>
        <v>59.612685938815602</v>
      </c>
      <c r="O9" s="19">
        <f t="shared" si="0"/>
        <v>62.814621108696898</v>
      </c>
      <c r="P9" s="18">
        <f t="shared" si="0"/>
        <v>59.105559136677854</v>
      </c>
      <c r="Q9" s="18">
        <f t="shared" si="0"/>
        <v>56.40460509256858</v>
      </c>
      <c r="R9" s="18">
        <f t="shared" si="0"/>
        <v>54.568226339959537</v>
      </c>
      <c r="S9" s="19">
        <f t="shared" si="0"/>
        <v>56.965490784173547</v>
      </c>
      <c r="T9" s="51"/>
    </row>
    <row r="10" spans="1:20" ht="24" customHeight="1" x14ac:dyDescent="0.35">
      <c r="A10" s="13"/>
      <c r="B10" s="13"/>
      <c r="C10" s="20" t="s">
        <v>6</v>
      </c>
      <c r="D10" s="15">
        <v>15487</v>
      </c>
      <c r="E10" s="15">
        <v>13103</v>
      </c>
      <c r="F10" s="15">
        <v>9896</v>
      </c>
      <c r="G10" s="21">
        <f>(+D10+E10+F10)/3</f>
        <v>12828.666666666666</v>
      </c>
      <c r="H10" s="17">
        <v>15487</v>
      </c>
      <c r="I10" s="17">
        <v>13103</v>
      </c>
      <c r="J10" s="17">
        <v>9896</v>
      </c>
      <c r="K10" s="21">
        <f>(+H10+I10+J10)/3</f>
        <v>12828.666666666666</v>
      </c>
      <c r="L10" s="18">
        <f t="shared" si="0"/>
        <v>38.116216681843909</v>
      </c>
      <c r="M10" s="18">
        <f t="shared" si="0"/>
        <v>37.567017403021872</v>
      </c>
      <c r="N10" s="18">
        <f t="shared" si="0"/>
        <v>34.717934325007015</v>
      </c>
      <c r="O10" s="22">
        <f t="shared" si="0"/>
        <v>37.00078835541369</v>
      </c>
      <c r="P10" s="18">
        <f t="shared" si="0"/>
        <v>34.423970303852052</v>
      </c>
      <c r="Q10" s="18">
        <f t="shared" si="0"/>
        <v>33.975522480941763</v>
      </c>
      <c r="R10" s="18">
        <f t="shared" si="0"/>
        <v>31.78008285429847</v>
      </c>
      <c r="S10" s="22">
        <f t="shared" si="0"/>
        <v>33.555373428426947</v>
      </c>
    </row>
    <row r="11" spans="1:20" ht="24" customHeight="1" x14ac:dyDescent="0.35">
      <c r="A11" s="13"/>
      <c r="B11" s="13"/>
      <c r="C11" s="20" t="s">
        <v>7</v>
      </c>
      <c r="D11" s="15">
        <v>9091</v>
      </c>
      <c r="E11" s="15">
        <v>6562</v>
      </c>
      <c r="F11" s="15">
        <v>5319</v>
      </c>
      <c r="G11" s="21">
        <f>(+D11+E11+F11)/3</f>
        <v>6990.666666666667</v>
      </c>
      <c r="H11" s="17">
        <v>9091</v>
      </c>
      <c r="I11" s="17">
        <v>6562</v>
      </c>
      <c r="J11" s="17">
        <v>5319</v>
      </c>
      <c r="K11" s="21">
        <f>(+H11+I11+J11)/3</f>
        <v>6990.666666666667</v>
      </c>
      <c r="L11" s="18">
        <f t="shared" si="0"/>
        <v>22.374541606162783</v>
      </c>
      <c r="M11" s="18">
        <f t="shared" si="0"/>
        <v>18.81361277559563</v>
      </c>
      <c r="N11" s="18">
        <f t="shared" si="0"/>
        <v>18.660538871737302</v>
      </c>
      <c r="O11" s="22">
        <f t="shared" si="0"/>
        <v>20.162670409752533</v>
      </c>
      <c r="P11" s="18">
        <f t="shared" si="0"/>
        <v>20.207161750650158</v>
      </c>
      <c r="Q11" s="18">
        <f t="shared" si="0"/>
        <v>17.014987294508117</v>
      </c>
      <c r="R11" s="18">
        <f t="shared" si="0"/>
        <v>17.081473393493692</v>
      </c>
      <c r="S11" s="22">
        <f t="shared" si="0"/>
        <v>18.28517620799693</v>
      </c>
    </row>
    <row r="12" spans="1:20" ht="24" customHeight="1" x14ac:dyDescent="0.35">
      <c r="A12" s="13"/>
      <c r="B12" s="13"/>
      <c r="C12" s="20" t="s">
        <v>8</v>
      </c>
      <c r="D12" s="15">
        <v>2013</v>
      </c>
      <c r="E12" s="15">
        <v>2088</v>
      </c>
      <c r="F12" s="15">
        <v>1777</v>
      </c>
      <c r="G12" s="21">
        <f>(+D12+E12+F12)/3</f>
        <v>1959.3333333333333</v>
      </c>
      <c r="H12" s="17">
        <v>2013</v>
      </c>
      <c r="I12" s="17">
        <v>2088</v>
      </c>
      <c r="J12" s="17">
        <v>1777</v>
      </c>
      <c r="K12" s="21">
        <f>(+H12+I12+J12)/3</f>
        <v>1959.3333333333333</v>
      </c>
      <c r="L12" s="18">
        <f t="shared" si="0"/>
        <v>4.9543452044005809</v>
      </c>
      <c r="M12" s="18">
        <f t="shared" si="0"/>
        <v>5.9864101608417677</v>
      </c>
      <c r="N12" s="18">
        <f t="shared" si="0"/>
        <v>6.2342127420712883</v>
      </c>
      <c r="O12" s="22">
        <f t="shared" si="0"/>
        <v>5.6511623435306779</v>
      </c>
      <c r="P12" s="18">
        <f t="shared" si="0"/>
        <v>4.4744270821756427</v>
      </c>
      <c r="Q12" s="18">
        <f t="shared" si="0"/>
        <v>5.4140953171187061</v>
      </c>
      <c r="R12" s="18">
        <f t="shared" si="0"/>
        <v>5.7066700921673785</v>
      </c>
      <c r="S12" s="22">
        <f t="shared" si="0"/>
        <v>5.1249411477496638</v>
      </c>
    </row>
    <row r="13" spans="1:20" ht="24" customHeight="1" x14ac:dyDescent="0.35">
      <c r="A13" s="23"/>
      <c r="B13" s="23"/>
      <c r="C13" s="24" t="s">
        <v>9</v>
      </c>
      <c r="D13" s="15"/>
      <c r="E13" s="15"/>
      <c r="F13" s="1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20" ht="24" customHeight="1" x14ac:dyDescent="0.35">
      <c r="A14" s="23"/>
      <c r="B14" s="23"/>
      <c r="C14" s="24" t="s">
        <v>10</v>
      </c>
      <c r="D14" s="15">
        <v>1598</v>
      </c>
      <c r="E14" s="15">
        <v>1783</v>
      </c>
      <c r="F14" s="15">
        <v>1525</v>
      </c>
      <c r="G14" s="21">
        <f t="shared" ref="G14:G19" si="1">(+D14+E14+F14)/3</f>
        <v>1635.3333333333333</v>
      </c>
      <c r="H14" s="25">
        <v>1598</v>
      </c>
      <c r="I14" s="25">
        <v>1783</v>
      </c>
      <c r="J14" s="25">
        <v>1525</v>
      </c>
      <c r="K14" s="21">
        <f t="shared" ref="K14:K19" si="2">(+H14+I14+J14)/3</f>
        <v>1635.3333333333333</v>
      </c>
      <c r="L14" s="26">
        <f t="shared" ref="L14:S19" si="3">(+D14/D$54)*100</f>
        <v>3.9329575939553543</v>
      </c>
      <c r="M14" s="26">
        <f t="shared" si="3"/>
        <v>5.1119584850483095</v>
      </c>
      <c r="N14" s="26">
        <f t="shared" si="3"/>
        <v>5.3501262980634294</v>
      </c>
      <c r="O14" s="22">
        <f t="shared" si="3"/>
        <v>4.7166727555905927</v>
      </c>
      <c r="P14" s="26">
        <f t="shared" si="3"/>
        <v>3.5519793727355573</v>
      </c>
      <c r="Q14" s="26">
        <f t="shared" si="3"/>
        <v>4.6232432712752169</v>
      </c>
      <c r="R14" s="26">
        <f t="shared" si="3"/>
        <v>4.8973955489900129</v>
      </c>
      <c r="S14" s="22">
        <f t="shared" si="3"/>
        <v>4.2774687429159322</v>
      </c>
    </row>
    <row r="15" spans="1:20" ht="24" customHeight="1" x14ac:dyDescent="0.35">
      <c r="A15" s="13"/>
      <c r="B15" s="13"/>
      <c r="C15" s="20" t="s">
        <v>11</v>
      </c>
      <c r="D15" s="15">
        <v>117</v>
      </c>
      <c r="E15" s="15">
        <v>33</v>
      </c>
      <c r="F15" s="15">
        <v>69</v>
      </c>
      <c r="G15" s="21">
        <f t="shared" si="1"/>
        <v>73</v>
      </c>
      <c r="H15" s="17">
        <v>117</v>
      </c>
      <c r="I15" s="17">
        <v>33</v>
      </c>
      <c r="J15" s="17">
        <v>69</v>
      </c>
      <c r="K15" s="21">
        <f t="shared" si="2"/>
        <v>73</v>
      </c>
      <c r="L15" s="18">
        <f t="shared" si="3"/>
        <v>0.28795747089660606</v>
      </c>
      <c r="M15" s="18">
        <f t="shared" si="3"/>
        <v>9.4612804266177367E-2</v>
      </c>
      <c r="N15" s="18">
        <f t="shared" si="3"/>
        <v>0.24207128824024698</v>
      </c>
      <c r="O15" s="22">
        <f t="shared" si="3"/>
        <v>0.2105485799988463</v>
      </c>
      <c r="P15" s="18">
        <f t="shared" si="3"/>
        <v>0.2600635710951566</v>
      </c>
      <c r="Q15" s="18">
        <f t="shared" si="3"/>
        <v>8.5567598402738171E-2</v>
      </c>
      <c r="R15" s="18">
        <f t="shared" si="3"/>
        <v>0.2215870772985645</v>
      </c>
      <c r="S15" s="22">
        <f t="shared" si="3"/>
        <v>0.190942856644637</v>
      </c>
    </row>
    <row r="16" spans="1:20" ht="24" customHeight="1" x14ac:dyDescent="0.35">
      <c r="A16" s="27" t="s">
        <v>12</v>
      </c>
      <c r="B16" s="27"/>
      <c r="C16" s="28" t="s">
        <v>72</v>
      </c>
      <c r="D16" s="29">
        <v>6302</v>
      </c>
      <c r="E16" s="29">
        <v>5779</v>
      </c>
      <c r="F16" s="29">
        <v>4651</v>
      </c>
      <c r="G16" s="16">
        <f t="shared" si="1"/>
        <v>5577.333333333333</v>
      </c>
      <c r="H16" s="30">
        <v>6297</v>
      </c>
      <c r="I16" s="30">
        <v>5785</v>
      </c>
      <c r="J16" s="30">
        <v>4678</v>
      </c>
      <c r="K16" s="16">
        <f t="shared" si="2"/>
        <v>5586.666666666667</v>
      </c>
      <c r="L16" s="31">
        <f t="shared" si="3"/>
        <v>15.510324628977873</v>
      </c>
      <c r="M16" s="31">
        <f t="shared" si="3"/>
        <v>16.568708965279967</v>
      </c>
      <c r="N16" s="31">
        <f t="shared" si="3"/>
        <v>16.317008139208532</v>
      </c>
      <c r="O16" s="19">
        <f t="shared" si="3"/>
        <v>16.086296075528292</v>
      </c>
      <c r="P16" s="31">
        <f t="shared" si="3"/>
        <v>13.996754762275224</v>
      </c>
      <c r="Q16" s="31">
        <f t="shared" si="3"/>
        <v>15.000259295752736</v>
      </c>
      <c r="R16" s="31">
        <f t="shared" si="3"/>
        <v>15.022961559459199</v>
      </c>
      <c r="S16" s="19">
        <f t="shared" si="3"/>
        <v>14.612795787050761</v>
      </c>
      <c r="T16" s="51"/>
    </row>
    <row r="17" spans="1:20" ht="24" customHeight="1" x14ac:dyDescent="0.35">
      <c r="A17" s="27"/>
      <c r="B17" s="27"/>
      <c r="C17" s="32" t="s">
        <v>73</v>
      </c>
      <c r="D17" s="29">
        <v>6094</v>
      </c>
      <c r="E17" s="29">
        <v>5574</v>
      </c>
      <c r="F17" s="29">
        <v>4510</v>
      </c>
      <c r="G17" s="21">
        <f t="shared" si="1"/>
        <v>5392.666666666667</v>
      </c>
      <c r="H17" s="30">
        <v>6094</v>
      </c>
      <c r="I17" s="30">
        <v>5574</v>
      </c>
      <c r="J17" s="30">
        <v>4510</v>
      </c>
      <c r="K17" s="21">
        <f t="shared" si="2"/>
        <v>5392.666666666667</v>
      </c>
      <c r="L17" s="31">
        <f t="shared" si="3"/>
        <v>14.998400236272797</v>
      </c>
      <c r="M17" s="31">
        <f t="shared" si="3"/>
        <v>15.980962756959775</v>
      </c>
      <c r="N17" s="31">
        <f t="shared" si="3"/>
        <v>15.822340724108896</v>
      </c>
      <c r="O17" s="22">
        <f t="shared" si="3"/>
        <v>15.553675466764089</v>
      </c>
      <c r="P17" s="31">
        <f t="shared" si="3"/>
        <v>13.545533352597303</v>
      </c>
      <c r="Q17" s="31">
        <f t="shared" si="3"/>
        <v>14.453145257480681</v>
      </c>
      <c r="R17" s="31">
        <f t="shared" si="3"/>
        <v>14.483445197340956</v>
      </c>
      <c r="S17" s="22">
        <f t="shared" si="3"/>
        <v>14.105358606378712</v>
      </c>
    </row>
    <row r="18" spans="1:20" ht="24" customHeight="1" x14ac:dyDescent="0.35">
      <c r="A18" s="27"/>
      <c r="B18" s="27"/>
      <c r="C18" s="32" t="s">
        <v>74</v>
      </c>
      <c r="D18" s="29">
        <v>28</v>
      </c>
      <c r="E18" s="29">
        <v>25</v>
      </c>
      <c r="F18" s="29">
        <v>21</v>
      </c>
      <c r="G18" s="21">
        <f t="shared" si="1"/>
        <v>24.666666666666668</v>
      </c>
      <c r="H18" s="30">
        <v>23</v>
      </c>
      <c r="I18" s="30">
        <v>20</v>
      </c>
      <c r="J18" s="30">
        <v>20</v>
      </c>
      <c r="K18" s="21">
        <f t="shared" si="2"/>
        <v>21</v>
      </c>
      <c r="L18" s="31">
        <f t="shared" si="3"/>
        <v>6.8912899017991192E-2</v>
      </c>
      <c r="M18" s="31">
        <f t="shared" si="3"/>
        <v>7.1676366868316188E-2</v>
      </c>
      <c r="N18" s="31">
        <f t="shared" si="3"/>
        <v>7.3673870333988214E-2</v>
      </c>
      <c r="O18" s="22">
        <f t="shared" si="3"/>
        <v>7.114426904070606E-2</v>
      </c>
      <c r="P18" s="31">
        <f t="shared" si="3"/>
        <v>5.1123607993064979E-2</v>
      </c>
      <c r="Q18" s="31">
        <f t="shared" si="3"/>
        <v>5.1859150547114041E-2</v>
      </c>
      <c r="R18" s="31">
        <f t="shared" si="3"/>
        <v>6.4228138347409994E-2</v>
      </c>
      <c r="S18" s="22">
        <f t="shared" si="3"/>
        <v>5.4928766979964072E-2</v>
      </c>
    </row>
    <row r="19" spans="1:20" ht="24" customHeight="1" x14ac:dyDescent="0.35">
      <c r="A19" s="27"/>
      <c r="B19" s="27"/>
      <c r="C19" s="32" t="s">
        <v>75</v>
      </c>
      <c r="D19" s="29">
        <v>180</v>
      </c>
      <c r="E19" s="29">
        <v>180</v>
      </c>
      <c r="F19" s="29">
        <v>120</v>
      </c>
      <c r="G19" s="21">
        <f t="shared" si="1"/>
        <v>160</v>
      </c>
      <c r="H19" s="30">
        <v>180</v>
      </c>
      <c r="I19" s="30">
        <v>191</v>
      </c>
      <c r="J19" s="30">
        <v>148</v>
      </c>
      <c r="K19" s="21">
        <f t="shared" si="2"/>
        <v>173</v>
      </c>
      <c r="L19" s="31">
        <f t="shared" si="3"/>
        <v>0.4430114936870862</v>
      </c>
      <c r="M19" s="31">
        <f t="shared" si="3"/>
        <v>0.51606984145187651</v>
      </c>
      <c r="N19" s="31">
        <f t="shared" si="3"/>
        <v>0.42099354476564688</v>
      </c>
      <c r="O19" s="22">
        <f t="shared" si="3"/>
        <v>0.46147633972349872</v>
      </c>
      <c r="P19" s="31">
        <f t="shared" si="3"/>
        <v>0.40009780168485631</v>
      </c>
      <c r="Q19" s="31">
        <f t="shared" si="3"/>
        <v>0.49525488772493903</v>
      </c>
      <c r="R19" s="31">
        <f t="shared" si="3"/>
        <v>0.47528822377083402</v>
      </c>
      <c r="S19" s="22">
        <f t="shared" si="3"/>
        <v>0.452508413692085</v>
      </c>
    </row>
    <row r="20" spans="1:20" ht="24" customHeight="1" x14ac:dyDescent="0.35">
      <c r="A20" s="23" t="s">
        <v>15</v>
      </c>
      <c r="B20" s="34"/>
      <c r="C20" s="35" t="s">
        <v>13</v>
      </c>
      <c r="D20" s="15"/>
      <c r="E20" s="15"/>
      <c r="F20" s="1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14</v>
      </c>
      <c r="D21" s="15">
        <v>1890</v>
      </c>
      <c r="E21" s="15">
        <v>1734</v>
      </c>
      <c r="F21" s="15">
        <v>1487</v>
      </c>
      <c r="G21" s="16">
        <f>(+D21+E21+F21)/3</f>
        <v>1703.6666666666667</v>
      </c>
      <c r="H21" s="25">
        <v>2369</v>
      </c>
      <c r="I21" s="25">
        <v>2158</v>
      </c>
      <c r="J21" s="25">
        <v>1978</v>
      </c>
      <c r="K21" s="16">
        <f>(+H21+I21+J21)/3</f>
        <v>2168.3333333333335</v>
      </c>
      <c r="L21" s="26">
        <f t="shared" ref="L21:S24" si="4">(+D21/D$54)*100</f>
        <v>4.6516206837144054</v>
      </c>
      <c r="M21" s="26">
        <f t="shared" si="4"/>
        <v>4.9714728059864104</v>
      </c>
      <c r="N21" s="26">
        <f t="shared" si="4"/>
        <v>5.2168116755543084</v>
      </c>
      <c r="O21" s="19">
        <f t="shared" si="4"/>
        <v>4.9137616090141707</v>
      </c>
      <c r="P21" s="26">
        <f t="shared" si="4"/>
        <v>5.2657316232856921</v>
      </c>
      <c r="Q21" s="26">
        <f t="shared" si="4"/>
        <v>5.5956023440336047</v>
      </c>
      <c r="R21" s="26">
        <f t="shared" si="4"/>
        <v>6.3521628825588499</v>
      </c>
      <c r="S21" s="19">
        <f t="shared" si="4"/>
        <v>5.671613161978831</v>
      </c>
      <c r="T21" s="51"/>
    </row>
    <row r="22" spans="1:20" ht="24" customHeight="1" x14ac:dyDescent="0.35">
      <c r="A22" s="23"/>
      <c r="B22" s="36"/>
      <c r="C22" s="24" t="s">
        <v>53</v>
      </c>
      <c r="D22" s="15">
        <v>720</v>
      </c>
      <c r="E22" s="15">
        <v>660</v>
      </c>
      <c r="F22" s="15">
        <v>571</v>
      </c>
      <c r="G22" s="21">
        <f>(+D22+E22+F22)/3</f>
        <v>650.33333333333337</v>
      </c>
      <c r="H22" s="25">
        <v>703</v>
      </c>
      <c r="I22" s="25">
        <v>641</v>
      </c>
      <c r="J22" s="25">
        <v>584</v>
      </c>
      <c r="K22" s="21">
        <f>(+H22+I22+J22)/3</f>
        <v>642.66666666666663</v>
      </c>
      <c r="L22" s="26">
        <f t="shared" si="4"/>
        <v>1.7720459747483448</v>
      </c>
      <c r="M22" s="26">
        <f t="shared" si="4"/>
        <v>1.8922560853235471</v>
      </c>
      <c r="N22" s="26">
        <f t="shared" si="4"/>
        <v>2.0032276171765369</v>
      </c>
      <c r="O22" s="22">
        <f t="shared" si="4"/>
        <v>1.8757090391678044</v>
      </c>
      <c r="P22" s="26">
        <f t="shared" si="4"/>
        <v>1.5626041921358556</v>
      </c>
      <c r="Q22" s="26">
        <f t="shared" si="4"/>
        <v>1.6620857750350049</v>
      </c>
      <c r="R22" s="26">
        <f t="shared" si="4"/>
        <v>1.8754616397443717</v>
      </c>
      <c r="S22" s="22">
        <f t="shared" si="4"/>
        <v>1.6809946466249324</v>
      </c>
    </row>
    <row r="23" spans="1:20" ht="24" customHeight="1" x14ac:dyDescent="0.35">
      <c r="A23" s="23"/>
      <c r="B23" s="36"/>
      <c r="C23" s="24" t="s">
        <v>54</v>
      </c>
      <c r="D23" s="15">
        <v>578</v>
      </c>
      <c r="E23" s="15">
        <v>524</v>
      </c>
      <c r="F23" s="15">
        <v>450</v>
      </c>
      <c r="G23" s="21">
        <f>(+D23+E23+F23)/3</f>
        <v>517.33333333333337</v>
      </c>
      <c r="H23" s="25">
        <v>845</v>
      </c>
      <c r="I23" s="25">
        <v>775</v>
      </c>
      <c r="J23" s="25">
        <v>709</v>
      </c>
      <c r="K23" s="21">
        <f>(+H23+I23+J23)/3</f>
        <v>776.33333333333337</v>
      </c>
      <c r="L23" s="26">
        <f t="shared" si="4"/>
        <v>1.4225591297285325</v>
      </c>
      <c r="M23" s="26">
        <f t="shared" si="4"/>
        <v>1.5023366495599071</v>
      </c>
      <c r="N23" s="26">
        <f t="shared" si="4"/>
        <v>1.578725792871176</v>
      </c>
      <c r="O23" s="22">
        <f t="shared" si="4"/>
        <v>1.492106831772646</v>
      </c>
      <c r="P23" s="26">
        <f t="shared" si="4"/>
        <v>1.8782369023539087</v>
      </c>
      <c r="Q23" s="26">
        <f t="shared" si="4"/>
        <v>2.0095420837006688</v>
      </c>
      <c r="R23" s="26">
        <f t="shared" si="4"/>
        <v>2.2768875044156847</v>
      </c>
      <c r="S23" s="22">
        <f t="shared" si="4"/>
        <v>2.0306206078783546</v>
      </c>
    </row>
    <row r="24" spans="1:20" ht="24" customHeight="1" x14ac:dyDescent="0.35">
      <c r="A24" s="23"/>
      <c r="B24" s="36"/>
      <c r="C24" s="24" t="s">
        <v>55</v>
      </c>
      <c r="D24" s="15">
        <v>592</v>
      </c>
      <c r="E24" s="15">
        <v>550</v>
      </c>
      <c r="F24" s="15">
        <v>466</v>
      </c>
      <c r="G24" s="21">
        <f>(+D24+E24+F24)/3</f>
        <v>536</v>
      </c>
      <c r="H24" s="25">
        <v>821</v>
      </c>
      <c r="I24" s="25">
        <v>742</v>
      </c>
      <c r="J24" s="25">
        <v>685</v>
      </c>
      <c r="K24" s="21">
        <f>(+H24+I24+J24)/3</f>
        <v>749.33333333333337</v>
      </c>
      <c r="L24" s="26">
        <f t="shared" si="4"/>
        <v>1.4570155792375279</v>
      </c>
      <c r="M24" s="26">
        <f t="shared" si="4"/>
        <v>1.5768800711029558</v>
      </c>
      <c r="N24" s="26">
        <f t="shared" si="4"/>
        <v>1.6348582655065957</v>
      </c>
      <c r="O24" s="22">
        <f t="shared" si="4"/>
        <v>1.5459457380737207</v>
      </c>
      <c r="P24" s="26">
        <f t="shared" si="4"/>
        <v>1.8248905287959278</v>
      </c>
      <c r="Q24" s="26">
        <f t="shared" si="4"/>
        <v>1.9239744852979308</v>
      </c>
      <c r="R24" s="26">
        <f t="shared" si="4"/>
        <v>2.1998137383987926</v>
      </c>
      <c r="S24" s="22">
        <f t="shared" si="4"/>
        <v>1.9599979074755434</v>
      </c>
    </row>
    <row r="25" spans="1:20" ht="24" customHeight="1" x14ac:dyDescent="0.35">
      <c r="A25" s="27" t="s">
        <v>20</v>
      </c>
      <c r="B25" s="37"/>
      <c r="C25" s="28" t="s">
        <v>16</v>
      </c>
      <c r="D25" s="29"/>
      <c r="E25" s="29"/>
      <c r="F25" s="29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20" ht="24" customHeight="1" x14ac:dyDescent="0.35">
      <c r="A26" s="27"/>
      <c r="B26" s="27"/>
      <c r="C26" s="28" t="s">
        <v>17</v>
      </c>
      <c r="D26" s="29">
        <v>55</v>
      </c>
      <c r="E26" s="29">
        <v>14</v>
      </c>
      <c r="F26" s="29">
        <v>41</v>
      </c>
      <c r="G26" s="16">
        <f>(+D26+E26+F26)/3</f>
        <v>36.666666666666664</v>
      </c>
      <c r="H26" s="30">
        <v>103</v>
      </c>
      <c r="I26" s="30">
        <v>100</v>
      </c>
      <c r="J26" s="30">
        <v>64</v>
      </c>
      <c r="K26" s="16">
        <f>(+H26+I26+J26)/3</f>
        <v>89</v>
      </c>
      <c r="L26" s="31">
        <f t="shared" ref="L26:S28" si="5">(+D26/D$54)*100</f>
        <v>0.13536462307105412</v>
      </c>
      <c r="M26" s="31">
        <f t="shared" si="5"/>
        <v>4.0138765446257059E-2</v>
      </c>
      <c r="N26" s="31">
        <f t="shared" si="5"/>
        <v>0.14383946112826268</v>
      </c>
      <c r="O26" s="19">
        <f t="shared" si="5"/>
        <v>0.10575499451996845</v>
      </c>
      <c r="P26" s="31">
        <f t="shared" si="5"/>
        <v>0.22894485318633445</v>
      </c>
      <c r="Q26" s="31">
        <f t="shared" si="5"/>
        <v>0.25929575273557021</v>
      </c>
      <c r="R26" s="31">
        <f t="shared" si="5"/>
        <v>0.20553004271171199</v>
      </c>
      <c r="S26" s="19">
        <f t="shared" si="5"/>
        <v>0.23279334577222871</v>
      </c>
      <c r="T26" s="51"/>
    </row>
    <row r="27" spans="1:20" ht="24" customHeight="1" x14ac:dyDescent="0.35">
      <c r="A27" s="27"/>
      <c r="B27" s="33"/>
      <c r="C27" s="32" t="s">
        <v>18</v>
      </c>
      <c r="D27" s="29">
        <v>55</v>
      </c>
      <c r="E27" s="29">
        <v>14</v>
      </c>
      <c r="F27" s="29">
        <v>41</v>
      </c>
      <c r="G27" s="21">
        <f>(+D27+E27+F27)/3</f>
        <v>36.666666666666664</v>
      </c>
      <c r="H27" s="30">
        <v>103</v>
      </c>
      <c r="I27" s="30">
        <v>100</v>
      </c>
      <c r="J27" s="30">
        <v>64</v>
      </c>
      <c r="K27" s="21">
        <f>(+H27+I27+J27)/3</f>
        <v>89</v>
      </c>
      <c r="L27" s="31">
        <f t="shared" si="5"/>
        <v>0.13536462307105412</v>
      </c>
      <c r="M27" s="31">
        <f t="shared" si="5"/>
        <v>4.0138765446257059E-2</v>
      </c>
      <c r="N27" s="31">
        <f t="shared" si="5"/>
        <v>0.14383946112826268</v>
      </c>
      <c r="O27" s="22">
        <f t="shared" si="5"/>
        <v>0.10575499451996845</v>
      </c>
      <c r="P27" s="31">
        <f t="shared" si="5"/>
        <v>0.22894485318633445</v>
      </c>
      <c r="Q27" s="31">
        <f t="shared" si="5"/>
        <v>0.25929575273557021</v>
      </c>
      <c r="R27" s="31">
        <f t="shared" si="5"/>
        <v>0.20553004271171199</v>
      </c>
      <c r="S27" s="22">
        <f t="shared" si="5"/>
        <v>0.23279334577222871</v>
      </c>
    </row>
    <row r="28" spans="1:20" ht="24" customHeight="1" x14ac:dyDescent="0.35">
      <c r="A28" s="27"/>
      <c r="B28" s="27"/>
      <c r="C28" s="32" t="s">
        <v>19</v>
      </c>
      <c r="D28" s="29">
        <v>0</v>
      </c>
      <c r="E28" s="29">
        <v>0</v>
      </c>
      <c r="F28" s="29">
        <v>0</v>
      </c>
      <c r="G28" s="21">
        <f>(+D28+E28+F28)/3</f>
        <v>0</v>
      </c>
      <c r="H28" s="30">
        <v>0</v>
      </c>
      <c r="I28" s="30">
        <v>0</v>
      </c>
      <c r="J28" s="30">
        <v>0</v>
      </c>
      <c r="K28" s="21">
        <f>(+H28+I28+J28)/3</f>
        <v>0</v>
      </c>
      <c r="L28" s="31">
        <f t="shared" si="5"/>
        <v>0</v>
      </c>
      <c r="M28" s="31">
        <f t="shared" si="5"/>
        <v>0</v>
      </c>
      <c r="N28" s="31">
        <f t="shared" si="5"/>
        <v>0</v>
      </c>
      <c r="O28" s="22">
        <f t="shared" si="5"/>
        <v>0</v>
      </c>
      <c r="P28" s="31">
        <f t="shared" si="5"/>
        <v>0</v>
      </c>
      <c r="Q28" s="31">
        <f t="shared" si="5"/>
        <v>0</v>
      </c>
      <c r="R28" s="31">
        <f t="shared" si="5"/>
        <v>0</v>
      </c>
      <c r="S28" s="22">
        <f t="shared" si="5"/>
        <v>0</v>
      </c>
    </row>
    <row r="29" spans="1:20" ht="24" customHeight="1" x14ac:dyDescent="0.35">
      <c r="A29" s="23" t="s">
        <v>25</v>
      </c>
      <c r="B29" s="34"/>
      <c r="C29" s="35" t="s">
        <v>52</v>
      </c>
      <c r="D29" s="15"/>
      <c r="E29" s="15"/>
      <c r="F29" s="15"/>
      <c r="G29" s="21"/>
      <c r="H29" s="25"/>
      <c r="I29" s="25"/>
      <c r="J29" s="25"/>
      <c r="K29" s="21"/>
      <c r="L29" s="26"/>
      <c r="M29" s="26"/>
      <c r="N29" s="26"/>
      <c r="O29" s="22"/>
      <c r="P29" s="26"/>
      <c r="Q29" s="26"/>
      <c r="R29" s="26"/>
      <c r="S29" s="22"/>
    </row>
    <row r="30" spans="1:20" ht="24" customHeight="1" x14ac:dyDescent="0.35">
      <c r="A30" s="23"/>
      <c r="B30" s="34"/>
      <c r="C30" s="35" t="s">
        <v>29</v>
      </c>
      <c r="D30" s="15">
        <v>914</v>
      </c>
      <c r="E30" s="15">
        <v>866</v>
      </c>
      <c r="F30" s="15">
        <v>719</v>
      </c>
      <c r="G30" s="16">
        <f>(+D30+E30+F30)/3</f>
        <v>833</v>
      </c>
      <c r="H30" s="25">
        <v>987</v>
      </c>
      <c r="I30" s="25">
        <v>1077</v>
      </c>
      <c r="J30" s="25">
        <v>861</v>
      </c>
      <c r="K30" s="16">
        <f>(+H30+I30+J30)/3</f>
        <v>975</v>
      </c>
      <c r="L30" s="26">
        <f t="shared" ref="L30:S30" si="6">(+D30/D$54)*100</f>
        <v>2.2495139179444266</v>
      </c>
      <c r="M30" s="26">
        <f t="shared" si="6"/>
        <v>2.4828693483184723</v>
      </c>
      <c r="N30" s="26">
        <f t="shared" si="6"/>
        <v>2.5224529890541678</v>
      </c>
      <c r="O30" s="19">
        <f t="shared" si="6"/>
        <v>2.4025611936854654</v>
      </c>
      <c r="P30" s="26">
        <f t="shared" si="6"/>
        <v>2.1938696125719619</v>
      </c>
      <c r="Q30" s="26">
        <f t="shared" si="6"/>
        <v>2.7926152569620908</v>
      </c>
      <c r="R30" s="26">
        <f t="shared" si="6"/>
        <v>2.7650213558560002</v>
      </c>
      <c r="S30" s="19">
        <f t="shared" si="6"/>
        <v>2.5502641812126177</v>
      </c>
      <c r="T30" s="51"/>
    </row>
    <row r="31" spans="1:20" ht="24" customHeight="1" x14ac:dyDescent="0.35">
      <c r="A31" s="27" t="s">
        <v>28</v>
      </c>
      <c r="B31" s="33"/>
      <c r="C31" s="28" t="s">
        <v>21</v>
      </c>
      <c r="D31" s="29"/>
      <c r="E31" s="29"/>
      <c r="F31" s="29"/>
      <c r="G31" s="21"/>
      <c r="H31" s="30"/>
      <c r="I31" s="30"/>
      <c r="J31" s="30"/>
      <c r="K31" s="21"/>
      <c r="L31" s="31"/>
      <c r="M31" s="31"/>
      <c r="N31" s="31"/>
      <c r="O31" s="22"/>
      <c r="P31" s="31"/>
      <c r="Q31" s="31"/>
      <c r="R31" s="31"/>
      <c r="S31" s="22"/>
    </row>
    <row r="32" spans="1:20" ht="24" customHeight="1" x14ac:dyDescent="0.35">
      <c r="A32" s="27"/>
      <c r="B32" s="33"/>
      <c r="C32" s="28" t="s">
        <v>22</v>
      </c>
      <c r="D32" s="29">
        <v>4202</v>
      </c>
      <c r="E32" s="29">
        <v>4186</v>
      </c>
      <c r="F32" s="29">
        <v>3916</v>
      </c>
      <c r="G32" s="16">
        <f>(+D32+E32+F32)/3</f>
        <v>4101.333333333333</v>
      </c>
      <c r="H32" s="30">
        <v>8216</v>
      </c>
      <c r="I32" s="30">
        <v>7408</v>
      </c>
      <c r="J32" s="30">
        <v>6273</v>
      </c>
      <c r="K32" s="16">
        <f>(+H32+I32+J32)/3</f>
        <v>7299</v>
      </c>
      <c r="L32" s="31">
        <f t="shared" ref="L32:S34" si="7">(+D32/D$54)*100</f>
        <v>10.341857202628535</v>
      </c>
      <c r="M32" s="31">
        <f t="shared" si="7"/>
        <v>12.001490868430862</v>
      </c>
      <c r="N32" s="31">
        <f t="shared" si="7"/>
        <v>13.738422677518944</v>
      </c>
      <c r="O32" s="19">
        <f t="shared" si="7"/>
        <v>11.829176841579017</v>
      </c>
      <c r="P32" s="31">
        <f t="shared" si="7"/>
        <v>18.262241881348771</v>
      </c>
      <c r="Q32" s="31">
        <f t="shared" si="7"/>
        <v>19.208629362651038</v>
      </c>
      <c r="R32" s="31">
        <f t="shared" si="7"/>
        <v>20.145155592665144</v>
      </c>
      <c r="S32" s="19">
        <f t="shared" si="7"/>
        <v>19.091670008893228</v>
      </c>
      <c r="T32" s="51"/>
    </row>
    <row r="33" spans="1:20" ht="24" customHeight="1" x14ac:dyDescent="0.35">
      <c r="A33" s="27"/>
      <c r="B33" s="27"/>
      <c r="C33" s="32" t="s">
        <v>23</v>
      </c>
      <c r="D33" s="29">
        <v>4098</v>
      </c>
      <c r="E33" s="29">
        <v>4091</v>
      </c>
      <c r="F33" s="29">
        <v>3863</v>
      </c>
      <c r="G33" s="21">
        <f>(+D33+E33+F33)/3</f>
        <v>4017.3333333333335</v>
      </c>
      <c r="H33" s="30">
        <v>8133</v>
      </c>
      <c r="I33" s="30">
        <v>7283</v>
      </c>
      <c r="J33" s="30">
        <v>6098</v>
      </c>
      <c r="K33" s="21">
        <f>(+H33+I33+J33)/3</f>
        <v>7171.333333333333</v>
      </c>
      <c r="L33" s="31">
        <f t="shared" si="7"/>
        <v>10.085895006275997</v>
      </c>
      <c r="M33" s="31">
        <f t="shared" si="7"/>
        <v>11.729120674331259</v>
      </c>
      <c r="N33" s="31">
        <f t="shared" si="7"/>
        <v>13.552483861914116</v>
      </c>
      <c r="O33" s="22">
        <f t="shared" si="7"/>
        <v>11.58690176322418</v>
      </c>
      <c r="P33" s="31">
        <f t="shared" si="7"/>
        <v>18.077752339460755</v>
      </c>
      <c r="Q33" s="31">
        <f t="shared" si="7"/>
        <v>18.884509671731578</v>
      </c>
      <c r="R33" s="31">
        <f t="shared" si="7"/>
        <v>19.583159382125309</v>
      </c>
      <c r="S33" s="22">
        <f t="shared" si="7"/>
        <v>18.757737981062654</v>
      </c>
    </row>
    <row r="34" spans="1:20" ht="24" customHeight="1" x14ac:dyDescent="0.35">
      <c r="A34" s="27"/>
      <c r="B34" s="27"/>
      <c r="C34" s="32" t="s">
        <v>24</v>
      </c>
      <c r="D34" s="29">
        <v>104</v>
      </c>
      <c r="E34" s="29">
        <v>95</v>
      </c>
      <c r="F34" s="29">
        <v>53</v>
      </c>
      <c r="G34" s="21">
        <f>(+D34+E34+F34)/3</f>
        <v>84</v>
      </c>
      <c r="H34" s="30">
        <v>83</v>
      </c>
      <c r="I34" s="30">
        <v>125</v>
      </c>
      <c r="J34" s="30">
        <v>175</v>
      </c>
      <c r="K34" s="21">
        <f>(+H34+I34+J34)/3</f>
        <v>127.66666666666667</v>
      </c>
      <c r="L34" s="31">
        <f t="shared" si="7"/>
        <v>0.2559621963525387</v>
      </c>
      <c r="M34" s="31">
        <f t="shared" si="7"/>
        <v>0.2723701940996015</v>
      </c>
      <c r="N34" s="31">
        <f t="shared" si="7"/>
        <v>0.18593881560482739</v>
      </c>
      <c r="O34" s="22">
        <f t="shared" si="7"/>
        <v>0.2422750783548368</v>
      </c>
      <c r="P34" s="31">
        <f t="shared" si="7"/>
        <v>0.18448954188801706</v>
      </c>
      <c r="Q34" s="31">
        <f t="shared" si="7"/>
        <v>0.32411969091946274</v>
      </c>
      <c r="R34" s="31">
        <f t="shared" si="7"/>
        <v>0.5619962105398375</v>
      </c>
      <c r="S34" s="22">
        <f t="shared" si="7"/>
        <v>0.3339320278305753</v>
      </c>
    </row>
    <row r="35" spans="1:20" ht="24" customHeight="1" x14ac:dyDescent="0.35">
      <c r="A35" s="23" t="s">
        <v>30</v>
      </c>
      <c r="B35" s="34"/>
      <c r="C35" s="35" t="s">
        <v>39</v>
      </c>
      <c r="D35" s="15"/>
      <c r="E35" s="15"/>
      <c r="F35" s="15"/>
      <c r="G35" s="21"/>
      <c r="H35" s="25"/>
      <c r="I35" s="25"/>
      <c r="J35" s="25"/>
      <c r="K35" s="21"/>
      <c r="L35" s="26"/>
      <c r="M35" s="26"/>
      <c r="N35" s="26"/>
      <c r="O35" s="22"/>
      <c r="P35" s="26"/>
      <c r="Q35" s="26"/>
      <c r="R35" s="26"/>
      <c r="S35" s="22"/>
    </row>
    <row r="36" spans="1:20" ht="24" customHeight="1" x14ac:dyDescent="0.35">
      <c r="A36" s="23"/>
      <c r="B36" s="34"/>
      <c r="C36" s="35" t="s">
        <v>40</v>
      </c>
      <c r="D36" s="15">
        <v>108</v>
      </c>
      <c r="E36" s="15">
        <v>59</v>
      </c>
      <c r="F36" s="15">
        <v>16</v>
      </c>
      <c r="G36" s="16">
        <f>(+D36+E36+F36)/3</f>
        <v>61</v>
      </c>
      <c r="H36" s="25">
        <v>101</v>
      </c>
      <c r="I36" s="25">
        <v>53</v>
      </c>
      <c r="J36" s="25">
        <v>17</v>
      </c>
      <c r="K36" s="16">
        <f>(+H36+I36+J36)/3</f>
        <v>57</v>
      </c>
      <c r="L36" s="26">
        <f t="shared" ref="L36:S36" si="8">(+D36/D$54)*100</f>
        <v>0.26580689621225173</v>
      </c>
      <c r="M36" s="26">
        <f t="shared" si="8"/>
        <v>0.16915622580922618</v>
      </c>
      <c r="N36" s="26">
        <f t="shared" si="8"/>
        <v>5.6132472635419595E-2</v>
      </c>
      <c r="O36" s="19">
        <f t="shared" si="8"/>
        <v>0.17593785451958388</v>
      </c>
      <c r="P36" s="26">
        <f t="shared" si="8"/>
        <v>0.22449932205650269</v>
      </c>
      <c r="Q36" s="26">
        <f t="shared" si="8"/>
        <v>0.13742674894985221</v>
      </c>
      <c r="R36" s="26">
        <f t="shared" si="8"/>
        <v>5.4593917595298497E-2</v>
      </c>
      <c r="S36" s="19">
        <f t="shared" si="8"/>
        <v>0.14909236751704535</v>
      </c>
      <c r="T36" s="51"/>
    </row>
    <row r="37" spans="1:20" ht="24" customHeight="1" x14ac:dyDescent="0.35">
      <c r="A37" s="27" t="s">
        <v>32</v>
      </c>
      <c r="B37" s="27"/>
      <c r="C37" s="28" t="s">
        <v>16</v>
      </c>
      <c r="D37" s="29"/>
      <c r="E37" s="29"/>
      <c r="F37" s="29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29">
        <v>146</v>
      </c>
      <c r="E38" s="29">
        <v>223</v>
      </c>
      <c r="F38" s="29">
        <v>199</v>
      </c>
      <c r="G38" s="16">
        <f>(+D38+E38+F38)/3</f>
        <v>189.33333333333334</v>
      </c>
      <c r="H38" s="30">
        <v>110</v>
      </c>
      <c r="I38" s="30">
        <v>133</v>
      </c>
      <c r="J38" s="30">
        <v>82</v>
      </c>
      <c r="K38" s="16">
        <f>(+H38+I38+J38)/3</f>
        <v>108.33333333333333</v>
      </c>
      <c r="L38" s="31">
        <f t="shared" ref="L38:S40" si="9">(+D38/D$54)*100</f>
        <v>0.35933154487952551</v>
      </c>
      <c r="M38" s="31">
        <f t="shared" si="9"/>
        <v>0.63935319246538036</v>
      </c>
      <c r="N38" s="31">
        <f t="shared" si="9"/>
        <v>0.69814762840303113</v>
      </c>
      <c r="O38" s="19">
        <f t="shared" si="9"/>
        <v>0.54608033533947353</v>
      </c>
      <c r="P38" s="31">
        <f t="shared" si="9"/>
        <v>0.2445042121407455</v>
      </c>
      <c r="Q38" s="31">
        <f t="shared" si="9"/>
        <v>0.34486335113830835</v>
      </c>
      <c r="R38" s="31">
        <f t="shared" si="9"/>
        <v>0.263335367224381</v>
      </c>
      <c r="S38" s="19">
        <f t="shared" si="9"/>
        <v>0.28336268680140198</v>
      </c>
      <c r="T38" s="51"/>
    </row>
    <row r="39" spans="1:20" ht="24" customHeight="1" x14ac:dyDescent="0.35">
      <c r="A39" s="27"/>
      <c r="B39" s="33"/>
      <c r="C39" s="32" t="s">
        <v>27</v>
      </c>
      <c r="D39" s="29">
        <v>100</v>
      </c>
      <c r="E39" s="29">
        <v>90</v>
      </c>
      <c r="F39" s="29">
        <v>68</v>
      </c>
      <c r="G39" s="21">
        <f>(+D39+E39+F39)/3</f>
        <v>86</v>
      </c>
      <c r="H39" s="30">
        <v>106</v>
      </c>
      <c r="I39" s="30">
        <v>128</v>
      </c>
      <c r="J39" s="30">
        <v>80</v>
      </c>
      <c r="K39" s="21">
        <f>(+H39+I39+J39)/3</f>
        <v>104.66666666666667</v>
      </c>
      <c r="L39" s="31">
        <f t="shared" si="9"/>
        <v>0.24611749649282566</v>
      </c>
      <c r="M39" s="31">
        <f t="shared" si="9"/>
        <v>0.25803492072593825</v>
      </c>
      <c r="N39" s="31">
        <f t="shared" si="9"/>
        <v>0.23856300870053326</v>
      </c>
      <c r="O39" s="22">
        <f t="shared" si="9"/>
        <v>0.24804353260138057</v>
      </c>
      <c r="P39" s="31">
        <f t="shared" si="9"/>
        <v>0.23561314988108203</v>
      </c>
      <c r="Q39" s="31">
        <f t="shared" si="9"/>
        <v>0.33189856350152985</v>
      </c>
      <c r="R39" s="31">
        <f t="shared" si="9"/>
        <v>0.25691255338963997</v>
      </c>
      <c r="S39" s="22">
        <f t="shared" si="9"/>
        <v>0.27377194970966223</v>
      </c>
    </row>
    <row r="40" spans="1:20" ht="24" customHeight="1" x14ac:dyDescent="0.35">
      <c r="A40" s="27"/>
      <c r="B40" s="33"/>
      <c r="C40" s="32" t="s">
        <v>19</v>
      </c>
      <c r="D40" s="29">
        <v>46</v>
      </c>
      <c r="E40" s="29">
        <v>133</v>
      </c>
      <c r="F40" s="29">
        <v>131</v>
      </c>
      <c r="G40" s="21">
        <f>(+D40+E40+F40)/3</f>
        <v>103.33333333333333</v>
      </c>
      <c r="H40" s="30">
        <v>4</v>
      </c>
      <c r="I40" s="30">
        <v>5</v>
      </c>
      <c r="J40" s="30">
        <v>2</v>
      </c>
      <c r="K40" s="21">
        <f>(+H40+I40+J40)/3</f>
        <v>3.6666666666666665</v>
      </c>
      <c r="L40" s="31">
        <f t="shared" si="9"/>
        <v>0.11321404838669981</v>
      </c>
      <c r="M40" s="31">
        <f t="shared" si="9"/>
        <v>0.38131827173944211</v>
      </c>
      <c r="N40" s="31">
        <f t="shared" si="9"/>
        <v>0.45958461970249787</v>
      </c>
      <c r="O40" s="22">
        <f t="shared" si="9"/>
        <v>0.29803680273809291</v>
      </c>
      <c r="P40" s="31">
        <f t="shared" si="9"/>
        <v>8.8910622596634729E-3</v>
      </c>
      <c r="Q40" s="31">
        <f t="shared" si="9"/>
        <v>1.296478763677851E-2</v>
      </c>
      <c r="R40" s="31">
        <f t="shared" si="9"/>
        <v>6.4228138347409997E-3</v>
      </c>
      <c r="S40" s="22">
        <f t="shared" si="9"/>
        <v>9.5907370917397584E-3</v>
      </c>
    </row>
    <row r="41" spans="1:20" ht="24" customHeight="1" x14ac:dyDescent="0.35">
      <c r="A41" s="23" t="s">
        <v>35</v>
      </c>
      <c r="B41" s="23"/>
      <c r="C41" s="35" t="s">
        <v>76</v>
      </c>
      <c r="D41" s="15"/>
      <c r="E41" s="15"/>
      <c r="F41" s="1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77</v>
      </c>
      <c r="D42" s="62" t="s">
        <v>85</v>
      </c>
      <c r="E42" s="62" t="s">
        <v>85</v>
      </c>
      <c r="F42" s="15">
        <v>40</v>
      </c>
      <c r="G42" s="16">
        <f>(+D42+E42+F42)/3</f>
        <v>13.333333333333334</v>
      </c>
      <c r="H42" s="62" t="s">
        <v>85</v>
      </c>
      <c r="I42" s="62" t="s">
        <v>85</v>
      </c>
      <c r="J42" s="25">
        <v>37</v>
      </c>
      <c r="K42" s="16">
        <f>(+H42+I42+J42)/3</f>
        <v>12.333333333333334</v>
      </c>
      <c r="L42" s="63" t="s">
        <v>85</v>
      </c>
      <c r="M42" s="63" t="s">
        <v>85</v>
      </c>
      <c r="N42" s="26">
        <f>(+F42/F$54)*100</f>
        <v>0.14033118158854899</v>
      </c>
      <c r="O42" s="19">
        <f>(+G42/G$54)*100</f>
        <v>3.8456361643624898E-2</v>
      </c>
      <c r="P42" s="63" t="s">
        <v>85</v>
      </c>
      <c r="Q42" s="63" t="s">
        <v>85</v>
      </c>
      <c r="R42" s="26">
        <f>(+J42/J$54)*100</f>
        <v>0.1188220559427085</v>
      </c>
      <c r="S42" s="19">
        <f>(+K42/K$54)*100</f>
        <v>3.2259752035851914E-2</v>
      </c>
      <c r="T42" s="51"/>
    </row>
    <row r="43" spans="1:20" ht="24" customHeight="1" x14ac:dyDescent="0.35">
      <c r="A43" s="27" t="s">
        <v>38</v>
      </c>
      <c r="B43" s="27"/>
      <c r="C43" s="41" t="s">
        <v>78</v>
      </c>
      <c r="D43" s="29"/>
      <c r="E43" s="29"/>
      <c r="F43" s="29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79</v>
      </c>
      <c r="D44" s="29">
        <v>77</v>
      </c>
      <c r="E44" s="29">
        <v>70</v>
      </c>
      <c r="F44" s="29">
        <v>67</v>
      </c>
      <c r="G44" s="16">
        <f>(+D44+E44+F44)/3</f>
        <v>71.333333333333329</v>
      </c>
      <c r="H44" s="30">
        <v>44</v>
      </c>
      <c r="I44" s="30">
        <v>48</v>
      </c>
      <c r="J44" s="42">
        <v>56</v>
      </c>
      <c r="K44" s="16">
        <f>(+H44+I44+J44)/3</f>
        <v>49.333333333333336</v>
      </c>
      <c r="L44" s="31">
        <f t="shared" ref="L44:S44" si="10">(+D44/D$54)*100</f>
        <v>0.18951047229947576</v>
      </c>
      <c r="M44" s="31">
        <f t="shared" si="10"/>
        <v>0.20069382723128532</v>
      </c>
      <c r="N44" s="43">
        <f t="shared" si="10"/>
        <v>0.23505472916081951</v>
      </c>
      <c r="O44" s="19">
        <f t="shared" si="10"/>
        <v>0.20574153479339316</v>
      </c>
      <c r="P44" s="31">
        <f t="shared" si="10"/>
        <v>9.7801684856298199E-2</v>
      </c>
      <c r="Q44" s="31">
        <f t="shared" si="10"/>
        <v>0.12446196131307369</v>
      </c>
      <c r="R44" s="43">
        <f t="shared" si="10"/>
        <v>0.179838787372748</v>
      </c>
      <c r="S44" s="19">
        <f t="shared" si="10"/>
        <v>0.12903900814340766</v>
      </c>
      <c r="T44" s="51"/>
    </row>
    <row r="45" spans="1:20" ht="24" customHeight="1" x14ac:dyDescent="0.35">
      <c r="A45" s="23" t="s">
        <v>41</v>
      </c>
      <c r="B45" s="23"/>
      <c r="C45" s="35" t="s">
        <v>33</v>
      </c>
      <c r="D45" s="15"/>
      <c r="E45" s="15"/>
      <c r="F45" s="15"/>
      <c r="G45" s="21"/>
      <c r="H45" s="25"/>
      <c r="I45" s="25"/>
      <c r="J45" s="25"/>
      <c r="K45" s="21"/>
      <c r="L45" s="26"/>
      <c r="M45" s="26"/>
      <c r="N45" s="26"/>
      <c r="O45" s="22"/>
      <c r="P45" s="26"/>
      <c r="Q45" s="26"/>
      <c r="R45" s="26"/>
      <c r="S45" s="22"/>
    </row>
    <row r="46" spans="1:20" ht="24" customHeight="1" x14ac:dyDescent="0.35">
      <c r="A46" s="23"/>
      <c r="B46" s="23"/>
      <c r="C46" s="35" t="s">
        <v>34</v>
      </c>
      <c r="D46" s="15">
        <v>8</v>
      </c>
      <c r="E46" s="15">
        <v>1</v>
      </c>
      <c r="F46" s="15">
        <v>0</v>
      </c>
      <c r="G46" s="16">
        <f>(+D46+E46+F46)/3</f>
        <v>3</v>
      </c>
      <c r="H46" s="25">
        <v>1</v>
      </c>
      <c r="I46" s="25">
        <v>1</v>
      </c>
      <c r="J46" s="25">
        <v>3</v>
      </c>
      <c r="K46" s="16">
        <f>(+H46+I46+J46)/3</f>
        <v>1.6666666666666667</v>
      </c>
      <c r="L46" s="26">
        <f t="shared" ref="L46:S50" si="11">(+D46/D$54)*100</f>
        <v>1.9689399719426053E-2</v>
      </c>
      <c r="M46" s="26">
        <f t="shared" si="11"/>
        <v>2.8670546747326473E-3</v>
      </c>
      <c r="N46" s="26">
        <f t="shared" si="11"/>
        <v>0</v>
      </c>
      <c r="O46" s="19">
        <f t="shared" si="11"/>
        <v>8.6526813698156006E-3</v>
      </c>
      <c r="P46" s="26">
        <f t="shared" si="11"/>
        <v>2.2227655649158682E-3</v>
      </c>
      <c r="Q46" s="26">
        <f t="shared" si="11"/>
        <v>2.592957527355702E-3</v>
      </c>
      <c r="R46" s="26">
        <f t="shared" si="11"/>
        <v>9.6342207521115004E-3</v>
      </c>
      <c r="S46" s="19">
        <f t="shared" si="11"/>
        <v>4.3594259507907995E-3</v>
      </c>
      <c r="T46" s="51"/>
    </row>
    <row r="47" spans="1:20" ht="24" customHeight="1" x14ac:dyDescent="0.35">
      <c r="A47" s="27" t="s">
        <v>44</v>
      </c>
      <c r="B47" s="27"/>
      <c r="C47" s="28" t="s">
        <v>45</v>
      </c>
      <c r="D47" s="29">
        <v>9</v>
      </c>
      <c r="E47" s="29">
        <v>7</v>
      </c>
      <c r="F47" s="29">
        <v>7</v>
      </c>
      <c r="G47" s="16">
        <f>(+D47+E47+F47)/3</f>
        <v>7.666666666666667</v>
      </c>
      <c r="H47" s="30">
        <v>0</v>
      </c>
      <c r="I47" s="30">
        <v>0</v>
      </c>
      <c r="J47" s="30">
        <v>0</v>
      </c>
      <c r="K47" s="16">
        <f>(+H47+I47+J47)/3</f>
        <v>0</v>
      </c>
      <c r="L47" s="31">
        <f t="shared" si="11"/>
        <v>2.2150574684354312E-2</v>
      </c>
      <c r="M47" s="31">
        <f t="shared" si="11"/>
        <v>2.0069382723128529E-2</v>
      </c>
      <c r="N47" s="31">
        <f t="shared" si="11"/>
        <v>2.4557956777996069E-2</v>
      </c>
      <c r="O47" s="19">
        <f t="shared" si="11"/>
        <v>2.2112407945084317E-2</v>
      </c>
      <c r="P47" s="31">
        <f t="shared" si="11"/>
        <v>0</v>
      </c>
      <c r="Q47" s="31">
        <f t="shared" si="11"/>
        <v>0</v>
      </c>
      <c r="R47" s="31">
        <f t="shared" si="11"/>
        <v>0</v>
      </c>
      <c r="S47" s="19">
        <f t="shared" si="11"/>
        <v>0</v>
      </c>
      <c r="T47" s="51"/>
    </row>
    <row r="48" spans="1:20" ht="24" customHeight="1" x14ac:dyDescent="0.35">
      <c r="A48" s="27"/>
      <c r="B48" s="27"/>
      <c r="C48" s="32" t="s">
        <v>46</v>
      </c>
      <c r="D48" s="29">
        <v>0</v>
      </c>
      <c r="E48" s="29">
        <v>0</v>
      </c>
      <c r="F48" s="29">
        <v>0</v>
      </c>
      <c r="G48" s="21">
        <f>(+D48+E48+F48)/3</f>
        <v>0</v>
      </c>
      <c r="H48" s="30">
        <v>0</v>
      </c>
      <c r="I48" s="30">
        <v>0</v>
      </c>
      <c r="J48" s="30">
        <v>0</v>
      </c>
      <c r="K48" s="21">
        <f>(+H48+I48+J48)/3</f>
        <v>0</v>
      </c>
      <c r="L48" s="31">
        <f t="shared" si="11"/>
        <v>0</v>
      </c>
      <c r="M48" s="31">
        <f t="shared" si="11"/>
        <v>0</v>
      </c>
      <c r="N48" s="31">
        <f t="shared" si="11"/>
        <v>0</v>
      </c>
      <c r="O48" s="22">
        <f t="shared" si="11"/>
        <v>0</v>
      </c>
      <c r="P48" s="31">
        <f t="shared" si="11"/>
        <v>0</v>
      </c>
      <c r="Q48" s="31">
        <f t="shared" si="11"/>
        <v>0</v>
      </c>
      <c r="R48" s="31">
        <f t="shared" si="11"/>
        <v>0</v>
      </c>
      <c r="S48" s="22">
        <f t="shared" si="11"/>
        <v>0</v>
      </c>
    </row>
    <row r="49" spans="1:256" ht="24" customHeight="1" x14ac:dyDescent="0.35">
      <c r="A49" s="27"/>
      <c r="B49" s="27"/>
      <c r="C49" s="32" t="s">
        <v>47</v>
      </c>
      <c r="D49" s="29">
        <v>0</v>
      </c>
      <c r="E49" s="29">
        <v>0</v>
      </c>
      <c r="F49" s="29">
        <v>0</v>
      </c>
      <c r="G49" s="21">
        <f>(+D49+E49+F49)/3</f>
        <v>0</v>
      </c>
      <c r="H49" s="30">
        <v>0</v>
      </c>
      <c r="I49" s="30">
        <v>0</v>
      </c>
      <c r="J49" s="30">
        <v>0</v>
      </c>
      <c r="K49" s="21">
        <f>(+H49+I49+J49)/3</f>
        <v>0</v>
      </c>
      <c r="L49" s="31">
        <f t="shared" si="11"/>
        <v>0</v>
      </c>
      <c r="M49" s="31">
        <f t="shared" si="11"/>
        <v>0</v>
      </c>
      <c r="N49" s="31">
        <f t="shared" si="11"/>
        <v>0</v>
      </c>
      <c r="O49" s="22">
        <f t="shared" si="11"/>
        <v>0</v>
      </c>
      <c r="P49" s="31">
        <f t="shared" si="11"/>
        <v>0</v>
      </c>
      <c r="Q49" s="31">
        <f t="shared" si="11"/>
        <v>0</v>
      </c>
      <c r="R49" s="31">
        <f t="shared" si="11"/>
        <v>0</v>
      </c>
      <c r="S49" s="22">
        <f t="shared" si="11"/>
        <v>0</v>
      </c>
    </row>
    <row r="50" spans="1:256" ht="24" customHeight="1" x14ac:dyDescent="0.35">
      <c r="A50" s="27"/>
      <c r="B50" s="33"/>
      <c r="C50" s="32" t="s">
        <v>48</v>
      </c>
      <c r="D50" s="29">
        <v>9</v>
      </c>
      <c r="E50" s="29">
        <v>7</v>
      </c>
      <c r="F50" s="29">
        <v>7</v>
      </c>
      <c r="G50" s="21">
        <f>(+D50+E50+F50)/3</f>
        <v>7.666666666666667</v>
      </c>
      <c r="H50" s="30">
        <v>0</v>
      </c>
      <c r="I50" s="30">
        <v>0</v>
      </c>
      <c r="J50" s="30">
        <v>0</v>
      </c>
      <c r="K50" s="21">
        <f>(+H50+I50+J50)/3</f>
        <v>0</v>
      </c>
      <c r="L50" s="31">
        <f t="shared" si="11"/>
        <v>2.2150574684354312E-2</v>
      </c>
      <c r="M50" s="31">
        <f t="shared" si="11"/>
        <v>2.0069382723128529E-2</v>
      </c>
      <c r="N50" s="31">
        <f t="shared" si="11"/>
        <v>2.4557956777996069E-2</v>
      </c>
      <c r="O50" s="22">
        <f t="shared" si="11"/>
        <v>2.2112407945084317E-2</v>
      </c>
      <c r="P50" s="31">
        <f t="shared" si="11"/>
        <v>0</v>
      </c>
      <c r="Q50" s="31">
        <f t="shared" si="11"/>
        <v>0</v>
      </c>
      <c r="R50" s="31">
        <f t="shared" si="11"/>
        <v>0</v>
      </c>
      <c r="S50" s="22">
        <f t="shared" si="11"/>
        <v>0</v>
      </c>
    </row>
    <row r="51" spans="1:256" ht="24" customHeight="1" x14ac:dyDescent="0.35">
      <c r="A51" s="23" t="s">
        <v>49</v>
      </c>
      <c r="B51" s="34"/>
      <c r="C51" s="35" t="s">
        <v>36</v>
      </c>
      <c r="D51" s="15"/>
      <c r="E51" s="15"/>
      <c r="F51" s="15"/>
      <c r="G51" s="21"/>
      <c r="H51" s="25"/>
      <c r="I51" s="25"/>
      <c r="J51" s="25"/>
      <c r="K51" s="21"/>
      <c r="L51" s="26"/>
      <c r="M51" s="26"/>
      <c r="N51" s="26"/>
      <c r="O51" s="22"/>
      <c r="P51" s="26"/>
      <c r="Q51" s="26"/>
      <c r="R51" s="26"/>
      <c r="S51" s="22"/>
    </row>
    <row r="52" spans="1:256" ht="24" customHeight="1" x14ac:dyDescent="0.35">
      <c r="A52" s="23"/>
      <c r="B52" s="34"/>
      <c r="C52" s="35" t="s">
        <v>37</v>
      </c>
      <c r="D52" s="15">
        <v>251</v>
      </c>
      <c r="E52" s="15">
        <v>141</v>
      </c>
      <c r="F52" s="15">
        <v>295</v>
      </c>
      <c r="G52" s="16">
        <f>(+D52+E52+F52)/3</f>
        <v>229</v>
      </c>
      <c r="H52" s="25">
        <v>88</v>
      </c>
      <c r="I52" s="25">
        <v>1</v>
      </c>
      <c r="J52" s="25">
        <v>37</v>
      </c>
      <c r="K52" s="16">
        <f>(+H52+I52+J52)/3</f>
        <v>42</v>
      </c>
      <c r="L52" s="26">
        <f t="shared" ref="L52:S53" si="12">(+D52/D$54)*100</f>
        <v>0.61775491619699241</v>
      </c>
      <c r="M52" s="26">
        <f t="shared" si="12"/>
        <v>0.40425470913730327</v>
      </c>
      <c r="N52" s="26">
        <f t="shared" si="12"/>
        <v>1.0349424642155487</v>
      </c>
      <c r="O52" s="19">
        <f t="shared" si="12"/>
        <v>0.6604880112292576</v>
      </c>
      <c r="P52" s="26">
        <f t="shared" si="12"/>
        <v>0.1956033697125964</v>
      </c>
      <c r="Q52" s="26">
        <f t="shared" si="12"/>
        <v>2.592957527355702E-3</v>
      </c>
      <c r="R52" s="26">
        <f t="shared" si="12"/>
        <v>0.1188220559427085</v>
      </c>
      <c r="S52" s="19">
        <f t="shared" si="12"/>
        <v>0.10985753395992814</v>
      </c>
      <c r="T52" s="51"/>
    </row>
    <row r="53" spans="1:256" ht="24.95" customHeight="1" x14ac:dyDescent="0.3">
      <c r="A53" s="64" t="s">
        <v>80</v>
      </c>
      <c r="B53" s="64"/>
      <c r="C53" s="65" t="s">
        <v>50</v>
      </c>
      <c r="D53" s="66">
        <v>78</v>
      </c>
      <c r="E53" s="66">
        <v>46</v>
      </c>
      <c r="F53" s="66">
        <v>74</v>
      </c>
      <c r="G53" s="67">
        <f>(+D53+E53+F53)/3</f>
        <v>66</v>
      </c>
      <c r="H53" s="30">
        <v>82</v>
      </c>
      <c r="I53" s="30">
        <v>49</v>
      </c>
      <c r="J53" s="30">
        <v>61</v>
      </c>
      <c r="K53" s="67">
        <f>(+H53+I53+J53)/3</f>
        <v>64</v>
      </c>
      <c r="L53" s="31">
        <f t="shared" si="12"/>
        <v>0.19197164726440402</v>
      </c>
      <c r="M53" s="31">
        <f t="shared" si="12"/>
        <v>0.13188451503770177</v>
      </c>
      <c r="N53" s="31">
        <f t="shared" si="12"/>
        <v>0.25961268593881559</v>
      </c>
      <c r="O53" s="68">
        <f t="shared" si="12"/>
        <v>0.19035899013594321</v>
      </c>
      <c r="P53" s="31">
        <f t="shared" si="12"/>
        <v>0.1822667763231012</v>
      </c>
      <c r="Q53" s="31">
        <f t="shared" si="12"/>
        <v>0.12705491884042938</v>
      </c>
      <c r="R53" s="31">
        <f t="shared" si="12"/>
        <v>0.19589582195960048</v>
      </c>
      <c r="S53" s="68">
        <f t="shared" si="12"/>
        <v>0.16740195651036671</v>
      </c>
      <c r="T53" s="51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ht="35.1" customHeight="1" x14ac:dyDescent="0.25">
      <c r="A54" s="69" t="s">
        <v>51</v>
      </c>
      <c r="B54" s="69"/>
      <c r="C54" s="69"/>
      <c r="D54" s="46">
        <v>40631</v>
      </c>
      <c r="E54" s="46">
        <v>34879</v>
      </c>
      <c r="F54" s="46">
        <v>28504</v>
      </c>
      <c r="G54" s="70">
        <f>G9+G30+G21+G26+G32+G46+G38+G36+G52+G44+G47+G16+G53+G42</f>
        <v>34671.333333333336</v>
      </c>
      <c r="H54" s="46">
        <v>44989</v>
      </c>
      <c r="I54" s="46">
        <v>38566</v>
      </c>
      <c r="J54" s="46">
        <v>31139</v>
      </c>
      <c r="K54" s="70">
        <f>K9+K30+K21+K26+K32+K46+K38+K36+K52+K44+K47+K16+K53+K42</f>
        <v>38231.333333333336</v>
      </c>
      <c r="L54" s="71">
        <f>L9+L30+L21+L26+L32+L46+L38+L36+L52+L44+L47+L16+L53</f>
        <v>100</v>
      </c>
      <c r="M54" s="71">
        <f>M9+M30+M21+M26+M32+M46+M38+M36+M52+M44+M47+M16+M53</f>
        <v>100.00000000000001</v>
      </c>
      <c r="N54" s="71">
        <f>N9+N30+N21+N26+N32+N46+N38+N36+N52+N44+N47+N16+N53+N42</f>
        <v>100.00000000000001</v>
      </c>
      <c r="O54" s="72">
        <f>O9+O30+O21+O26+O32+O46+O38+O36+O52+O44+O47+O16+O53+O42</f>
        <v>100</v>
      </c>
      <c r="P54" s="71">
        <f>P9+P30+P21+P26+P32+P46+P38+P36+P52+P44+P47+P16+P53</f>
        <v>99.999999999999972</v>
      </c>
      <c r="Q54" s="71">
        <f>Q9+Q30+Q21+Q26+Q32+Q46+Q38+Q36+Q52+Q44+Q47+Q16+Q53</f>
        <v>100</v>
      </c>
      <c r="R54" s="71">
        <f>R9+R30+R21+R26+R32+R46+R38+R36+R52+R44+R47+R16+R53+R42</f>
        <v>100.00000000000001</v>
      </c>
      <c r="S54" s="72">
        <f>S9+S30+S21+S26+S32+S46+S38+S36+S52+S44+S47+S16+S53+S42</f>
        <v>99.999999999999986</v>
      </c>
    </row>
    <row r="55" spans="1:256" ht="39.950000000000003" customHeight="1" x14ac:dyDescent="0.25">
      <c r="D55" s="50"/>
      <c r="E55" s="50"/>
      <c r="F55" s="50"/>
      <c r="G55" s="50"/>
      <c r="H55" s="50"/>
      <c r="I55" s="50"/>
      <c r="J55" s="50"/>
      <c r="K55" s="50"/>
      <c r="L55" s="51"/>
      <c r="M55" s="51"/>
      <c r="N55" s="51"/>
      <c r="O55" s="51"/>
      <c r="P55" s="51"/>
      <c r="Q55" s="51"/>
      <c r="R55" s="51"/>
      <c r="S55" s="51"/>
    </row>
    <row r="56" spans="1:256" ht="18.75" x14ac:dyDescent="0.25">
      <c r="A56" s="52"/>
      <c r="B56" s="52"/>
      <c r="C56" s="53"/>
      <c r="D56" s="54"/>
      <c r="E56" s="54"/>
      <c r="F56" s="54"/>
      <c r="G56" s="54"/>
      <c r="H56" s="54"/>
      <c r="I56" s="54"/>
      <c r="J56" s="54"/>
      <c r="K56" s="54"/>
      <c r="L56" s="55"/>
      <c r="M56" s="55"/>
      <c r="N56" s="55"/>
      <c r="O56" s="55"/>
      <c r="P56" s="55"/>
      <c r="Q56" s="55"/>
      <c r="R56" s="55"/>
      <c r="S56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0" orientation="landscape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transitionEvaluation="1">
    <pageSetUpPr fitToPage="1"/>
  </sheetPr>
  <dimension ref="A1:IV54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25">
        <v>23503</v>
      </c>
      <c r="E9" s="25">
        <v>24519</v>
      </c>
      <c r="F9" s="25">
        <v>20954</v>
      </c>
      <c r="G9" s="16">
        <f>(+D9+E9+F9)/3</f>
        <v>22992</v>
      </c>
      <c r="H9" s="17">
        <v>23503</v>
      </c>
      <c r="I9" s="17">
        <v>24519</v>
      </c>
      <c r="J9" s="17">
        <v>20954</v>
      </c>
      <c r="K9" s="16">
        <f>(+H9+I9+J9)/3</f>
        <v>22992</v>
      </c>
      <c r="L9" s="18">
        <f t="shared" ref="L9:S12" si="0">(+D9/D$52)*100</f>
        <v>66.430186546071226</v>
      </c>
      <c r="M9" s="18">
        <f t="shared" si="0"/>
        <v>67.391364098617487</v>
      </c>
      <c r="N9" s="18">
        <f t="shared" si="0"/>
        <v>65.982303114274018</v>
      </c>
      <c r="O9" s="19">
        <f t="shared" si="0"/>
        <v>66.630602782071108</v>
      </c>
      <c r="P9" s="18">
        <f t="shared" si="0"/>
        <v>59.57063922542708</v>
      </c>
      <c r="Q9" s="18">
        <f t="shared" si="0"/>
        <v>60.333669627697532</v>
      </c>
      <c r="R9" s="18">
        <f t="shared" si="0"/>
        <v>59.242295730845349</v>
      </c>
      <c r="S9" s="19">
        <f t="shared" si="0"/>
        <v>59.73861756580029</v>
      </c>
      <c r="T9" s="51"/>
    </row>
    <row r="10" spans="1:20" ht="24" customHeight="1" x14ac:dyDescent="0.35">
      <c r="A10" s="13"/>
      <c r="B10" s="13"/>
      <c r="C10" s="20" t="s">
        <v>6</v>
      </c>
      <c r="D10" s="25">
        <v>13488</v>
      </c>
      <c r="E10" s="25">
        <v>14467</v>
      </c>
      <c r="F10" s="25">
        <v>12217</v>
      </c>
      <c r="G10" s="21">
        <f>(+D10+E10+F10)/3</f>
        <v>13390.666666666666</v>
      </c>
      <c r="H10" s="17">
        <v>13488</v>
      </c>
      <c r="I10" s="17">
        <v>14467</v>
      </c>
      <c r="J10" s="17">
        <v>12217</v>
      </c>
      <c r="K10" s="21">
        <f>(+H10+I10+J10)/3</f>
        <v>13390.666666666666</v>
      </c>
      <c r="L10" s="18">
        <f t="shared" si="0"/>
        <v>38.123233465234598</v>
      </c>
      <c r="M10" s="18">
        <f t="shared" si="0"/>
        <v>39.763076161943765</v>
      </c>
      <c r="N10" s="18">
        <f t="shared" si="0"/>
        <v>38.470258525679377</v>
      </c>
      <c r="O10" s="22">
        <f t="shared" si="0"/>
        <v>38.806027820710973</v>
      </c>
      <c r="P10" s="18">
        <f t="shared" si="0"/>
        <v>34.186647741673845</v>
      </c>
      <c r="Q10" s="18">
        <f t="shared" si="0"/>
        <v>35.598809025812642</v>
      </c>
      <c r="R10" s="18">
        <f t="shared" si="0"/>
        <v>34.5405711054566</v>
      </c>
      <c r="S10" s="22">
        <f t="shared" si="0"/>
        <v>34.792097901492248</v>
      </c>
    </row>
    <row r="11" spans="1:20" ht="24" customHeight="1" x14ac:dyDescent="0.35">
      <c r="A11" s="13"/>
      <c r="B11" s="13"/>
      <c r="C11" s="20" t="s">
        <v>7</v>
      </c>
      <c r="D11" s="25">
        <v>7878</v>
      </c>
      <c r="E11" s="25">
        <v>7940</v>
      </c>
      <c r="F11" s="25">
        <v>6988</v>
      </c>
      <c r="G11" s="21">
        <f>(+D11+E11+F11)/3</f>
        <v>7602</v>
      </c>
      <c r="H11" s="17">
        <v>7878</v>
      </c>
      <c r="I11" s="17">
        <v>7940</v>
      </c>
      <c r="J11" s="17">
        <v>6988</v>
      </c>
      <c r="K11" s="21">
        <f>(+H11+I11+J11)/3</f>
        <v>7602</v>
      </c>
      <c r="L11" s="18">
        <f t="shared" si="0"/>
        <v>22.266817410966645</v>
      </c>
      <c r="M11" s="18">
        <f t="shared" si="0"/>
        <v>21.823379050655525</v>
      </c>
      <c r="N11" s="18">
        <f t="shared" si="0"/>
        <v>22.004597411594297</v>
      </c>
      <c r="O11" s="22">
        <f t="shared" si="0"/>
        <v>22.030525502318394</v>
      </c>
      <c r="P11" s="18">
        <f t="shared" si="0"/>
        <v>19.967557155168045</v>
      </c>
      <c r="Q11" s="18">
        <f t="shared" si="0"/>
        <v>19.537882329781738</v>
      </c>
      <c r="R11" s="18">
        <f t="shared" si="0"/>
        <v>19.756856092733955</v>
      </c>
      <c r="S11" s="22">
        <f t="shared" si="0"/>
        <v>19.751781956124471</v>
      </c>
    </row>
    <row r="12" spans="1:20" ht="24" customHeight="1" x14ac:dyDescent="0.35">
      <c r="A12" s="13"/>
      <c r="B12" s="13"/>
      <c r="C12" s="20" t="s">
        <v>8</v>
      </c>
      <c r="D12" s="25">
        <v>2137</v>
      </c>
      <c r="E12" s="25">
        <v>2112</v>
      </c>
      <c r="F12" s="25">
        <v>1749</v>
      </c>
      <c r="G12" s="21">
        <f>(+D12+E12+F12)/3</f>
        <v>1999.3333333333333</v>
      </c>
      <c r="H12" s="17">
        <v>2137</v>
      </c>
      <c r="I12" s="17">
        <v>2112</v>
      </c>
      <c r="J12" s="17">
        <v>1749</v>
      </c>
      <c r="K12" s="21">
        <f>(+H12+I12+J12)/3</f>
        <v>1999.3333333333333</v>
      </c>
      <c r="L12" s="18">
        <f t="shared" si="0"/>
        <v>6.0401356698699828</v>
      </c>
      <c r="M12" s="18">
        <f t="shared" si="0"/>
        <v>5.804908886018195</v>
      </c>
      <c r="N12" s="18">
        <f t="shared" si="0"/>
        <v>5.5074471770003459</v>
      </c>
      <c r="O12" s="22">
        <f t="shared" si="0"/>
        <v>5.7940494590417311</v>
      </c>
      <c r="P12" s="18">
        <f t="shared" si="0"/>
        <v>5.4164343285851881</v>
      </c>
      <c r="Q12" s="18">
        <f t="shared" si="0"/>
        <v>5.1969782721031521</v>
      </c>
      <c r="R12" s="18">
        <f t="shared" si="0"/>
        <v>4.9448685326547919</v>
      </c>
      <c r="S12" s="22">
        <f t="shared" si="0"/>
        <v>5.1947377081835731</v>
      </c>
    </row>
    <row r="13" spans="1:20" ht="24" customHeight="1" x14ac:dyDescent="0.35">
      <c r="A13" s="23"/>
      <c r="B13" s="23"/>
      <c r="C13" s="24" t="s">
        <v>9</v>
      </c>
      <c r="D13" s="25"/>
      <c r="E13" s="25"/>
      <c r="F13" s="2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20" ht="24" customHeight="1" x14ac:dyDescent="0.35">
      <c r="A14" s="23"/>
      <c r="B14" s="23"/>
      <c r="C14" s="24" t="s">
        <v>10</v>
      </c>
      <c r="D14" s="25">
        <v>1728</v>
      </c>
      <c r="E14" s="25">
        <v>1745</v>
      </c>
      <c r="F14" s="25">
        <v>1392</v>
      </c>
      <c r="G14" s="21">
        <f t="shared" ref="G14:G19" si="1">(+D14+E14+F14)/3</f>
        <v>1621.6666666666667</v>
      </c>
      <c r="H14" s="25">
        <v>1728</v>
      </c>
      <c r="I14" s="25">
        <v>1745</v>
      </c>
      <c r="J14" s="25">
        <v>1392</v>
      </c>
      <c r="K14" s="21">
        <f t="shared" ref="K14:K19" si="2">(+H14+I14+J14)/3</f>
        <v>1621.6666666666667</v>
      </c>
      <c r="L14" s="26">
        <f t="shared" ref="L14:S19" si="3">(+D14/D$52)*100</f>
        <v>4.884115319389486</v>
      </c>
      <c r="M14" s="26">
        <f t="shared" si="3"/>
        <v>4.7961960256163598</v>
      </c>
      <c r="N14" s="26">
        <f t="shared" si="3"/>
        <v>4.383285574833895</v>
      </c>
      <c r="O14" s="22">
        <f t="shared" si="3"/>
        <v>4.6995749613601241</v>
      </c>
      <c r="P14" s="26">
        <f t="shared" si="3"/>
        <v>4.3797840523140872</v>
      </c>
      <c r="Q14" s="26">
        <f t="shared" si="3"/>
        <v>4.2939048697064397</v>
      </c>
      <c r="R14" s="26">
        <f t="shared" si="3"/>
        <v>3.9355385920271413</v>
      </c>
      <c r="S14" s="22">
        <f t="shared" si="3"/>
        <v>4.2134709820461964</v>
      </c>
    </row>
    <row r="15" spans="1:20" ht="24" customHeight="1" x14ac:dyDescent="0.35">
      <c r="A15" s="23"/>
      <c r="B15" s="23"/>
      <c r="C15" s="24" t="s">
        <v>11</v>
      </c>
      <c r="D15" s="25">
        <v>150</v>
      </c>
      <c r="E15" s="25">
        <v>125</v>
      </c>
      <c r="F15" s="25">
        <v>103</v>
      </c>
      <c r="G15" s="21">
        <f t="shared" si="1"/>
        <v>126</v>
      </c>
      <c r="H15" s="25">
        <v>150</v>
      </c>
      <c r="I15" s="25">
        <v>125</v>
      </c>
      <c r="J15" s="25">
        <v>103</v>
      </c>
      <c r="K15" s="21">
        <f t="shared" si="2"/>
        <v>126</v>
      </c>
      <c r="L15" s="26">
        <f t="shared" si="3"/>
        <v>0.42396834369700392</v>
      </c>
      <c r="M15" s="26">
        <f t="shared" si="3"/>
        <v>0.34356705054558445</v>
      </c>
      <c r="N15" s="26">
        <f t="shared" si="3"/>
        <v>0.32433794124130116</v>
      </c>
      <c r="O15" s="22">
        <f t="shared" si="3"/>
        <v>0.36514683153013916</v>
      </c>
      <c r="P15" s="26">
        <f t="shared" si="3"/>
        <v>0.3801895878744867</v>
      </c>
      <c r="Q15" s="26">
        <f t="shared" si="3"/>
        <v>0.30758630871822634</v>
      </c>
      <c r="R15" s="26">
        <f t="shared" si="3"/>
        <v>0.29120723777212326</v>
      </c>
      <c r="S15" s="22">
        <f t="shared" si="3"/>
        <v>0.32737760148272604</v>
      </c>
    </row>
    <row r="16" spans="1:20" ht="24" customHeight="1" x14ac:dyDescent="0.35">
      <c r="A16" s="27" t="s">
        <v>12</v>
      </c>
      <c r="B16" s="27"/>
      <c r="C16" s="28" t="s">
        <v>72</v>
      </c>
      <c r="D16" s="30">
        <v>4756</v>
      </c>
      <c r="E16" s="30">
        <v>4757</v>
      </c>
      <c r="F16" s="30">
        <v>4122</v>
      </c>
      <c r="G16" s="16">
        <f t="shared" si="1"/>
        <v>4545</v>
      </c>
      <c r="H16" s="30">
        <v>4762</v>
      </c>
      <c r="I16" s="30">
        <v>4764</v>
      </c>
      <c r="J16" s="30">
        <v>4112</v>
      </c>
      <c r="K16" s="16">
        <f t="shared" si="2"/>
        <v>4546</v>
      </c>
      <c r="L16" s="31">
        <f t="shared" si="3"/>
        <v>13.442622950819672</v>
      </c>
      <c r="M16" s="31">
        <f t="shared" si="3"/>
        <v>13.074787675562764</v>
      </c>
      <c r="N16" s="31">
        <f t="shared" si="3"/>
        <v>12.979815473753817</v>
      </c>
      <c r="O16" s="19">
        <f t="shared" si="3"/>
        <v>13.171367851622875</v>
      </c>
      <c r="P16" s="31">
        <f t="shared" si="3"/>
        <v>12.069752116388706</v>
      </c>
      <c r="Q16" s="31">
        <f t="shared" si="3"/>
        <v>11.722729397869042</v>
      </c>
      <c r="R16" s="31">
        <f t="shared" si="3"/>
        <v>11.625671472999716</v>
      </c>
      <c r="S16" s="19">
        <f t="shared" si="3"/>
        <v>11.811576002702164</v>
      </c>
      <c r="T16" s="51"/>
    </row>
    <row r="17" spans="1:20" ht="24" customHeight="1" x14ac:dyDescent="0.35">
      <c r="A17" s="27"/>
      <c r="B17" s="27"/>
      <c r="C17" s="32" t="s">
        <v>73</v>
      </c>
      <c r="D17" s="30">
        <v>4634</v>
      </c>
      <c r="E17" s="30">
        <v>4630</v>
      </c>
      <c r="F17" s="30">
        <v>3946</v>
      </c>
      <c r="G17" s="21">
        <f t="shared" si="1"/>
        <v>4403.333333333333</v>
      </c>
      <c r="H17" s="30">
        <v>4634</v>
      </c>
      <c r="I17" s="30">
        <v>4630</v>
      </c>
      <c r="J17" s="30">
        <v>3946</v>
      </c>
      <c r="K17" s="21">
        <f t="shared" si="2"/>
        <v>4403.333333333333</v>
      </c>
      <c r="L17" s="31">
        <f t="shared" si="3"/>
        <v>13.097795364612775</v>
      </c>
      <c r="M17" s="31">
        <f t="shared" si="3"/>
        <v>12.725723552208448</v>
      </c>
      <c r="N17" s="31">
        <f t="shared" si="3"/>
        <v>12.425606952797809</v>
      </c>
      <c r="O17" s="22">
        <f t="shared" si="3"/>
        <v>12.76081916537867</v>
      </c>
      <c r="P17" s="31">
        <f t="shared" si="3"/>
        <v>11.745323668069144</v>
      </c>
      <c r="Q17" s="31">
        <f t="shared" si="3"/>
        <v>11.392996874923103</v>
      </c>
      <c r="R17" s="31">
        <f t="shared" si="3"/>
        <v>11.156347186881538</v>
      </c>
      <c r="S17" s="22">
        <f t="shared" si="3"/>
        <v>11.440894485679392</v>
      </c>
    </row>
    <row r="18" spans="1:20" ht="24" customHeight="1" x14ac:dyDescent="0.35">
      <c r="A18" s="27"/>
      <c r="B18" s="27"/>
      <c r="C18" s="32" t="s">
        <v>74</v>
      </c>
      <c r="D18" s="30">
        <v>22</v>
      </c>
      <c r="E18" s="30">
        <v>22</v>
      </c>
      <c r="F18" s="30">
        <v>20</v>
      </c>
      <c r="G18" s="21">
        <f t="shared" si="1"/>
        <v>21.333333333333332</v>
      </c>
      <c r="H18" s="30">
        <v>24</v>
      </c>
      <c r="I18" s="30">
        <v>22</v>
      </c>
      <c r="J18" s="30">
        <v>21</v>
      </c>
      <c r="K18" s="21">
        <f t="shared" si="2"/>
        <v>22.333333333333332</v>
      </c>
      <c r="L18" s="31">
        <f t="shared" si="3"/>
        <v>6.2182023742227255E-2</v>
      </c>
      <c r="M18" s="31">
        <f t="shared" si="3"/>
        <v>6.0467800896022869E-2</v>
      </c>
      <c r="N18" s="31">
        <f t="shared" si="3"/>
        <v>6.2978241017728365E-2</v>
      </c>
      <c r="O18" s="22">
        <f t="shared" si="3"/>
        <v>6.1823802163833076E-2</v>
      </c>
      <c r="P18" s="31">
        <f t="shared" si="3"/>
        <v>6.0830334059917876E-2</v>
      </c>
      <c r="Q18" s="31">
        <f t="shared" si="3"/>
        <v>5.4135190334407841E-2</v>
      </c>
      <c r="R18" s="31">
        <f t="shared" si="3"/>
        <v>5.9372349448685323E-2</v>
      </c>
      <c r="S18" s="22">
        <f t="shared" si="3"/>
        <v>5.8027246823657785E-2</v>
      </c>
    </row>
    <row r="19" spans="1:20" ht="24" customHeight="1" x14ac:dyDescent="0.35">
      <c r="A19" s="27"/>
      <c r="B19" s="27"/>
      <c r="C19" s="32" t="s">
        <v>75</v>
      </c>
      <c r="D19" s="30">
        <v>100</v>
      </c>
      <c r="E19" s="30">
        <v>105</v>
      </c>
      <c r="F19" s="30">
        <v>156</v>
      </c>
      <c r="G19" s="21">
        <f t="shared" si="1"/>
        <v>120.33333333333333</v>
      </c>
      <c r="H19" s="30">
        <v>104</v>
      </c>
      <c r="I19" s="30">
        <v>112</v>
      </c>
      <c r="J19" s="30">
        <v>145</v>
      </c>
      <c r="K19" s="21">
        <f t="shared" si="2"/>
        <v>120.33333333333333</v>
      </c>
      <c r="L19" s="31">
        <f t="shared" si="3"/>
        <v>0.28264556246466932</v>
      </c>
      <c r="M19" s="31">
        <f t="shared" si="3"/>
        <v>0.28859632245829098</v>
      </c>
      <c r="N19" s="31">
        <f t="shared" si="3"/>
        <v>0.49123027993828128</v>
      </c>
      <c r="O19" s="22">
        <f t="shared" si="3"/>
        <v>0.34872488408037094</v>
      </c>
      <c r="P19" s="31">
        <f t="shared" si="3"/>
        <v>0.26359811425964413</v>
      </c>
      <c r="Q19" s="31">
        <f t="shared" si="3"/>
        <v>0.2755973326115308</v>
      </c>
      <c r="R19" s="31">
        <f t="shared" si="3"/>
        <v>0.40995193666949392</v>
      </c>
      <c r="S19" s="22">
        <f t="shared" si="3"/>
        <v>0.31265427019911135</v>
      </c>
    </row>
    <row r="20" spans="1:20" ht="24" customHeight="1" x14ac:dyDescent="0.35">
      <c r="A20" s="23" t="s">
        <v>15</v>
      </c>
      <c r="B20" s="34"/>
      <c r="C20" s="35" t="s">
        <v>13</v>
      </c>
      <c r="D20" s="25"/>
      <c r="E20" s="25"/>
      <c r="F20" s="25"/>
      <c r="G20" s="21"/>
      <c r="H20" s="25"/>
      <c r="I20" s="25"/>
      <c r="J20" s="25"/>
      <c r="K20" s="21"/>
      <c r="L20" s="26"/>
      <c r="M20" s="26"/>
      <c r="N20" s="26"/>
      <c r="O20" s="22"/>
      <c r="P20" s="26"/>
      <c r="Q20" s="26"/>
      <c r="R20" s="26"/>
      <c r="S20" s="22"/>
    </row>
    <row r="21" spans="1:20" ht="24" customHeight="1" x14ac:dyDescent="0.35">
      <c r="A21" s="23"/>
      <c r="B21" s="34"/>
      <c r="C21" s="35" t="s">
        <v>14</v>
      </c>
      <c r="D21" s="25">
        <v>1810</v>
      </c>
      <c r="E21" s="25">
        <v>1823</v>
      </c>
      <c r="F21" s="25">
        <v>1684</v>
      </c>
      <c r="G21" s="16">
        <f>(+D21+E21+F21)/3</f>
        <v>1772.3333333333333</v>
      </c>
      <c r="H21" s="25">
        <v>2252</v>
      </c>
      <c r="I21" s="25">
        <v>2251</v>
      </c>
      <c r="J21" s="25">
        <v>2019</v>
      </c>
      <c r="K21" s="16">
        <f>(+H21+I21+J21)/3</f>
        <v>2174</v>
      </c>
      <c r="L21" s="26">
        <f t="shared" ref="L21:S24" si="4">(+D21/D$52)*100</f>
        <v>5.115884680610514</v>
      </c>
      <c r="M21" s="26">
        <f t="shared" si="4"/>
        <v>5.0105818651568041</v>
      </c>
      <c r="N21" s="26">
        <f t="shared" si="4"/>
        <v>5.3027678936927298</v>
      </c>
      <c r="O21" s="19">
        <f t="shared" si="4"/>
        <v>5.1362055641421946</v>
      </c>
      <c r="P21" s="26">
        <f t="shared" si="4"/>
        <v>5.7079130126222939</v>
      </c>
      <c r="Q21" s="26">
        <f t="shared" si="4"/>
        <v>5.5390142473978203</v>
      </c>
      <c r="R21" s="26">
        <f t="shared" si="4"/>
        <v>5.708227311280746</v>
      </c>
      <c r="S21" s="19">
        <f t="shared" si="4"/>
        <v>5.6485627430432253</v>
      </c>
      <c r="T21" s="51"/>
    </row>
    <row r="22" spans="1:20" ht="24" customHeight="1" x14ac:dyDescent="0.35">
      <c r="A22" s="23"/>
      <c r="B22" s="36"/>
      <c r="C22" s="24" t="s">
        <v>53</v>
      </c>
      <c r="D22" s="25">
        <v>703</v>
      </c>
      <c r="E22" s="25">
        <v>701</v>
      </c>
      <c r="F22" s="25">
        <v>646</v>
      </c>
      <c r="G22" s="21">
        <f>(+D22+E22+F22)/3</f>
        <v>683.33333333333337</v>
      </c>
      <c r="H22" s="25">
        <v>656</v>
      </c>
      <c r="I22" s="25">
        <v>661</v>
      </c>
      <c r="J22" s="25">
        <v>591</v>
      </c>
      <c r="K22" s="21">
        <f>(+H22+I22+J22)/3</f>
        <v>636</v>
      </c>
      <c r="L22" s="26">
        <f t="shared" si="4"/>
        <v>1.9869983041266253</v>
      </c>
      <c r="M22" s="26">
        <f t="shared" si="4"/>
        <v>1.9267240194596378</v>
      </c>
      <c r="N22" s="26">
        <f t="shared" si="4"/>
        <v>2.0341971848726268</v>
      </c>
      <c r="O22" s="22">
        <f t="shared" si="4"/>
        <v>1.9802936630602785</v>
      </c>
      <c r="P22" s="26">
        <f t="shared" si="4"/>
        <v>1.6626957976377552</v>
      </c>
      <c r="Q22" s="26">
        <f t="shared" si="4"/>
        <v>1.626516400501981</v>
      </c>
      <c r="R22" s="26">
        <f t="shared" si="4"/>
        <v>1.6709075487701441</v>
      </c>
      <c r="S22" s="22">
        <f t="shared" si="4"/>
        <v>1.6524774170080456</v>
      </c>
    </row>
    <row r="23" spans="1:20" ht="24" customHeight="1" x14ac:dyDescent="0.35">
      <c r="A23" s="23"/>
      <c r="B23" s="36"/>
      <c r="C23" s="24" t="s">
        <v>54</v>
      </c>
      <c r="D23" s="25">
        <v>578</v>
      </c>
      <c r="E23" s="25">
        <v>565</v>
      </c>
      <c r="F23" s="25">
        <v>517</v>
      </c>
      <c r="G23" s="21">
        <f>(+D23+E23+F23)/3</f>
        <v>553.33333333333337</v>
      </c>
      <c r="H23" s="25">
        <v>784</v>
      </c>
      <c r="I23" s="25">
        <v>798</v>
      </c>
      <c r="J23" s="25">
        <v>723</v>
      </c>
      <c r="K23" s="21">
        <f>(+H23+I23+J23)/3</f>
        <v>768.33333333333337</v>
      </c>
      <c r="L23" s="26">
        <f t="shared" si="4"/>
        <v>1.6336913510457887</v>
      </c>
      <c r="M23" s="26">
        <f t="shared" si="4"/>
        <v>1.5529230684660418</v>
      </c>
      <c r="N23" s="26">
        <f t="shared" si="4"/>
        <v>1.6279875303082785</v>
      </c>
      <c r="O23" s="22">
        <f t="shared" si="4"/>
        <v>1.6035548686244208</v>
      </c>
      <c r="P23" s="26">
        <f t="shared" si="4"/>
        <v>1.9871242459573175</v>
      </c>
      <c r="Q23" s="26">
        <f t="shared" si="4"/>
        <v>1.9636309948571569</v>
      </c>
      <c r="R23" s="26">
        <f t="shared" si="4"/>
        <v>2.044105173876166</v>
      </c>
      <c r="S23" s="22">
        <f t="shared" si="4"/>
        <v>1.9963105063959881</v>
      </c>
    </row>
    <row r="24" spans="1:20" ht="24" customHeight="1" x14ac:dyDescent="0.35">
      <c r="A24" s="23"/>
      <c r="B24" s="36"/>
      <c r="C24" s="24" t="s">
        <v>55</v>
      </c>
      <c r="D24" s="25">
        <v>529</v>
      </c>
      <c r="E24" s="25">
        <v>557</v>
      </c>
      <c r="F24" s="25">
        <v>521</v>
      </c>
      <c r="G24" s="21">
        <f>(+D24+E24+F24)/3</f>
        <v>535.66666666666663</v>
      </c>
      <c r="H24" s="25">
        <v>812</v>
      </c>
      <c r="I24" s="25">
        <v>792</v>
      </c>
      <c r="J24" s="25">
        <v>705</v>
      </c>
      <c r="K24" s="21">
        <f>(+H24+I24+J24)/3</f>
        <v>769.66666666666663</v>
      </c>
      <c r="L24" s="26">
        <f t="shared" si="4"/>
        <v>1.4951950254381006</v>
      </c>
      <c r="M24" s="26">
        <f t="shared" si="4"/>
        <v>1.5309347772311244</v>
      </c>
      <c r="N24" s="26">
        <f t="shared" si="4"/>
        <v>1.6405831785118241</v>
      </c>
      <c r="O24" s="22">
        <f t="shared" si="4"/>
        <v>1.552357032457496</v>
      </c>
      <c r="P24" s="26">
        <f t="shared" si="4"/>
        <v>2.0580929690272214</v>
      </c>
      <c r="Q24" s="26">
        <f t="shared" si="4"/>
        <v>1.948866852038682</v>
      </c>
      <c r="R24" s="26">
        <f t="shared" si="4"/>
        <v>1.9932145886344361</v>
      </c>
      <c r="S24" s="22">
        <f t="shared" si="4"/>
        <v>1.9997748196391916</v>
      </c>
    </row>
    <row r="25" spans="1:20" ht="24" customHeight="1" x14ac:dyDescent="0.35">
      <c r="A25" s="27" t="s">
        <v>20</v>
      </c>
      <c r="B25" s="37"/>
      <c r="C25" s="28" t="s">
        <v>16</v>
      </c>
      <c r="D25" s="30"/>
      <c r="E25" s="30"/>
      <c r="F25" s="30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20" ht="24" customHeight="1" x14ac:dyDescent="0.35">
      <c r="A26" s="27"/>
      <c r="B26" s="27"/>
      <c r="C26" s="28" t="s">
        <v>17</v>
      </c>
      <c r="D26" s="30">
        <v>46</v>
      </c>
      <c r="E26" s="30">
        <v>41</v>
      </c>
      <c r="F26" s="30">
        <v>50</v>
      </c>
      <c r="G26" s="16">
        <f>(+D26+E26+F26)/3</f>
        <v>45.666666666666664</v>
      </c>
      <c r="H26" s="30">
        <v>97</v>
      </c>
      <c r="I26" s="30">
        <v>91</v>
      </c>
      <c r="J26" s="30">
        <v>77</v>
      </c>
      <c r="K26" s="16">
        <f>(+H26+I26+J26)/3</f>
        <v>88.333333333333329</v>
      </c>
      <c r="L26" s="31">
        <f t="shared" ref="L26:S28" si="5">(+D26/D$52)*100</f>
        <v>0.13001695873374788</v>
      </c>
      <c r="M26" s="31">
        <f t="shared" si="5"/>
        <v>0.11268999257895171</v>
      </c>
      <c r="N26" s="31">
        <f t="shared" si="5"/>
        <v>0.15744560254432094</v>
      </c>
      <c r="O26" s="19">
        <f t="shared" si="5"/>
        <v>0.13234157650695519</v>
      </c>
      <c r="P26" s="31">
        <f t="shared" si="5"/>
        <v>0.24585593349216811</v>
      </c>
      <c r="Q26" s="31">
        <f t="shared" si="5"/>
        <v>0.22392283274686878</v>
      </c>
      <c r="R26" s="31">
        <f t="shared" si="5"/>
        <v>0.21769861464517953</v>
      </c>
      <c r="S26" s="19">
        <f t="shared" si="5"/>
        <v>0.22951075236222857</v>
      </c>
      <c r="T26" s="51"/>
    </row>
    <row r="27" spans="1:20" ht="24" customHeight="1" x14ac:dyDescent="0.35">
      <c r="A27" s="27"/>
      <c r="B27" s="33"/>
      <c r="C27" s="32" t="s">
        <v>18</v>
      </c>
      <c r="D27" s="30">
        <v>46</v>
      </c>
      <c r="E27" s="30">
        <v>41</v>
      </c>
      <c r="F27" s="30">
        <v>50</v>
      </c>
      <c r="G27" s="21">
        <f>(+D27+E27+F27)/3</f>
        <v>45.666666666666664</v>
      </c>
      <c r="H27" s="30">
        <v>97</v>
      </c>
      <c r="I27" s="30">
        <v>91</v>
      </c>
      <c r="J27" s="30">
        <v>77</v>
      </c>
      <c r="K27" s="21">
        <f>(+H27+I27+J27)/3</f>
        <v>88.333333333333329</v>
      </c>
      <c r="L27" s="31">
        <f t="shared" si="5"/>
        <v>0.13001695873374788</v>
      </c>
      <c r="M27" s="31">
        <f t="shared" si="5"/>
        <v>0.11268999257895171</v>
      </c>
      <c r="N27" s="31">
        <f t="shared" si="5"/>
        <v>0.15744560254432094</v>
      </c>
      <c r="O27" s="22">
        <f t="shared" si="5"/>
        <v>0.13234157650695519</v>
      </c>
      <c r="P27" s="31">
        <f t="shared" si="5"/>
        <v>0.24585593349216811</v>
      </c>
      <c r="Q27" s="31">
        <f t="shared" si="5"/>
        <v>0.22392283274686878</v>
      </c>
      <c r="R27" s="31">
        <f t="shared" si="5"/>
        <v>0.21769861464517953</v>
      </c>
      <c r="S27" s="22">
        <f t="shared" si="5"/>
        <v>0.22951075236222857</v>
      </c>
    </row>
    <row r="28" spans="1:20" ht="24" customHeight="1" x14ac:dyDescent="0.35">
      <c r="A28" s="27"/>
      <c r="B28" s="27"/>
      <c r="C28" s="32" t="s">
        <v>19</v>
      </c>
      <c r="D28" s="30">
        <v>0</v>
      </c>
      <c r="E28" s="30">
        <v>0</v>
      </c>
      <c r="F28" s="30">
        <v>0</v>
      </c>
      <c r="G28" s="21">
        <f>(+D28+E28+F28)/3</f>
        <v>0</v>
      </c>
      <c r="H28" s="30">
        <v>0</v>
      </c>
      <c r="I28" s="30">
        <v>0</v>
      </c>
      <c r="J28" s="30">
        <v>0</v>
      </c>
      <c r="K28" s="21">
        <f>(+H28+I28+J28)/3</f>
        <v>0</v>
      </c>
      <c r="L28" s="31">
        <f t="shared" si="5"/>
        <v>0</v>
      </c>
      <c r="M28" s="31">
        <f t="shared" si="5"/>
        <v>0</v>
      </c>
      <c r="N28" s="31">
        <f t="shared" si="5"/>
        <v>0</v>
      </c>
      <c r="O28" s="22">
        <f t="shared" si="5"/>
        <v>0</v>
      </c>
      <c r="P28" s="31">
        <f t="shared" si="5"/>
        <v>0</v>
      </c>
      <c r="Q28" s="31">
        <f t="shared" si="5"/>
        <v>0</v>
      </c>
      <c r="R28" s="31">
        <f t="shared" si="5"/>
        <v>0</v>
      </c>
      <c r="S28" s="22">
        <f t="shared" si="5"/>
        <v>0</v>
      </c>
    </row>
    <row r="29" spans="1:20" ht="24" customHeight="1" x14ac:dyDescent="0.35">
      <c r="A29" s="23" t="s">
        <v>25</v>
      </c>
      <c r="B29" s="34"/>
      <c r="C29" s="35" t="s">
        <v>21</v>
      </c>
      <c r="D29" s="25"/>
      <c r="E29" s="25"/>
      <c r="F29" s="25"/>
      <c r="G29" s="16"/>
      <c r="H29" s="25"/>
      <c r="I29" s="25"/>
      <c r="J29" s="25"/>
      <c r="K29" s="16"/>
      <c r="L29" s="26"/>
      <c r="M29" s="26"/>
      <c r="N29" s="26"/>
      <c r="O29" s="19"/>
      <c r="P29" s="26"/>
      <c r="Q29" s="26"/>
      <c r="R29" s="26"/>
      <c r="S29" s="19"/>
    </row>
    <row r="30" spans="1:20" ht="24" customHeight="1" x14ac:dyDescent="0.35">
      <c r="A30" s="23"/>
      <c r="B30" s="34"/>
      <c r="C30" s="35" t="s">
        <v>22</v>
      </c>
      <c r="D30" s="25">
        <v>3975</v>
      </c>
      <c r="E30" s="25">
        <v>4036</v>
      </c>
      <c r="F30" s="25">
        <v>3758</v>
      </c>
      <c r="G30" s="16">
        <f>(+D30+E30+F30)/3</f>
        <v>3923</v>
      </c>
      <c r="H30" s="25">
        <v>7806</v>
      </c>
      <c r="I30" s="25">
        <v>7891</v>
      </c>
      <c r="J30" s="25">
        <v>7150</v>
      </c>
      <c r="K30" s="16">
        <f>(+H30+I30+J30)/3</f>
        <v>7615.666666666667</v>
      </c>
      <c r="L30" s="26">
        <f t="shared" ref="L30:S32" si="6">(+D30/D$52)*100</f>
        <v>11.235161107970605</v>
      </c>
      <c r="M30" s="26">
        <f t="shared" si="6"/>
        <v>11.093092928015832</v>
      </c>
      <c r="N30" s="26">
        <f t="shared" si="6"/>
        <v>11.833611487231162</v>
      </c>
      <c r="O30" s="19">
        <f t="shared" si="6"/>
        <v>11.368817619783618</v>
      </c>
      <c r="P30" s="26">
        <f t="shared" si="6"/>
        <v>19.785066152988289</v>
      </c>
      <c r="Q30" s="26">
        <f t="shared" si="6"/>
        <v>19.417308496764189</v>
      </c>
      <c r="R30" s="26">
        <f t="shared" si="6"/>
        <v>20.214871359909527</v>
      </c>
      <c r="S30" s="19">
        <f t="shared" si="6"/>
        <v>19.787291166867309</v>
      </c>
      <c r="T30" s="51"/>
    </row>
    <row r="31" spans="1:20" ht="24" customHeight="1" x14ac:dyDescent="0.35">
      <c r="A31" s="23"/>
      <c r="B31" s="34"/>
      <c r="C31" s="24" t="s">
        <v>23</v>
      </c>
      <c r="D31" s="25">
        <v>3904</v>
      </c>
      <c r="E31" s="25">
        <v>3963</v>
      </c>
      <c r="F31" s="25">
        <v>3671</v>
      </c>
      <c r="G31" s="21">
        <f>(+D31+E31+F31)/3</f>
        <v>3846</v>
      </c>
      <c r="H31" s="25">
        <v>7748</v>
      </c>
      <c r="I31" s="25">
        <v>7822</v>
      </c>
      <c r="J31" s="25">
        <v>7067</v>
      </c>
      <c r="K31" s="21">
        <f>(+H31+I31+J31)/3</f>
        <v>7545.666666666667</v>
      </c>
      <c r="L31" s="26">
        <f t="shared" si="6"/>
        <v>11.03448275862069</v>
      </c>
      <c r="M31" s="26">
        <f t="shared" si="6"/>
        <v>10.89244977049721</v>
      </c>
      <c r="N31" s="26">
        <f t="shared" si="6"/>
        <v>11.559656138804044</v>
      </c>
      <c r="O31" s="22">
        <f t="shared" si="6"/>
        <v>11.145672333848534</v>
      </c>
      <c r="P31" s="26">
        <f t="shared" si="6"/>
        <v>19.638059512343489</v>
      </c>
      <c r="Q31" s="26">
        <f t="shared" si="6"/>
        <v>19.247520854351734</v>
      </c>
      <c r="R31" s="26">
        <f t="shared" si="6"/>
        <v>19.98020921685044</v>
      </c>
      <c r="S31" s="22">
        <f t="shared" si="6"/>
        <v>19.605414721599125</v>
      </c>
    </row>
    <row r="32" spans="1:20" ht="24" customHeight="1" x14ac:dyDescent="0.35">
      <c r="A32" s="23"/>
      <c r="B32" s="34"/>
      <c r="C32" s="24" t="s">
        <v>24</v>
      </c>
      <c r="D32" s="25">
        <v>71</v>
      </c>
      <c r="E32" s="25">
        <v>73</v>
      </c>
      <c r="F32" s="25">
        <v>87</v>
      </c>
      <c r="G32" s="21">
        <f>(+D32+E32+F32)/3</f>
        <v>77</v>
      </c>
      <c r="H32" s="25">
        <v>58</v>
      </c>
      <c r="I32" s="25">
        <v>69</v>
      </c>
      <c r="J32" s="25">
        <v>83</v>
      </c>
      <c r="K32" s="21">
        <f>(+H32+I32+J32)/3</f>
        <v>70</v>
      </c>
      <c r="L32" s="26">
        <f t="shared" si="6"/>
        <v>0.20067834934991519</v>
      </c>
      <c r="M32" s="26">
        <f t="shared" si="6"/>
        <v>0.20064315751862133</v>
      </c>
      <c r="N32" s="26">
        <f t="shared" si="6"/>
        <v>0.27395534842711844</v>
      </c>
      <c r="O32" s="22">
        <f t="shared" si="6"/>
        <v>0.22314528593508501</v>
      </c>
      <c r="P32" s="26">
        <f t="shared" si="6"/>
        <v>0.14700664064480154</v>
      </c>
      <c r="Q32" s="26">
        <f t="shared" si="6"/>
        <v>0.16978764241246094</v>
      </c>
      <c r="R32" s="26">
        <f t="shared" si="6"/>
        <v>0.23466214305908964</v>
      </c>
      <c r="S32" s="22">
        <f t="shared" si="6"/>
        <v>0.18187644526818114</v>
      </c>
    </row>
    <row r="33" spans="1:20" ht="24" customHeight="1" x14ac:dyDescent="0.35">
      <c r="A33" s="27" t="s">
        <v>28</v>
      </c>
      <c r="B33" s="27"/>
      <c r="C33" s="28" t="s">
        <v>52</v>
      </c>
      <c r="D33" s="30"/>
      <c r="E33" s="30"/>
      <c r="F33" s="30"/>
      <c r="G33" s="21"/>
      <c r="H33" s="30"/>
      <c r="I33" s="30"/>
      <c r="J33" s="30"/>
      <c r="K33" s="21"/>
      <c r="L33" s="31"/>
      <c r="M33" s="31"/>
      <c r="N33" s="31"/>
      <c r="O33" s="22"/>
      <c r="P33" s="31"/>
      <c r="Q33" s="31"/>
      <c r="R33" s="31"/>
      <c r="S33" s="22"/>
    </row>
    <row r="34" spans="1:20" ht="24" customHeight="1" x14ac:dyDescent="0.35">
      <c r="A34" s="27"/>
      <c r="B34" s="27"/>
      <c r="C34" s="28" t="s">
        <v>29</v>
      </c>
      <c r="D34" s="30">
        <v>758</v>
      </c>
      <c r="E34" s="30">
        <v>716</v>
      </c>
      <c r="F34" s="30">
        <v>756</v>
      </c>
      <c r="G34" s="16">
        <f>(+D34+E34+F34)/3</f>
        <v>743.33333333333337</v>
      </c>
      <c r="H34" s="30">
        <v>822</v>
      </c>
      <c r="I34" s="30">
        <v>874</v>
      </c>
      <c r="J34" s="30">
        <v>836</v>
      </c>
      <c r="K34" s="16">
        <f>(+H34+I34+J34)/3</f>
        <v>844</v>
      </c>
      <c r="L34" s="31">
        <f t="shared" ref="L34:S34" si="7">(+D34/D$52)*100</f>
        <v>2.1424533634821934</v>
      </c>
      <c r="M34" s="31">
        <f t="shared" si="7"/>
        <v>1.9679520655251077</v>
      </c>
      <c r="N34" s="31">
        <f t="shared" si="7"/>
        <v>2.3805775104701326</v>
      </c>
      <c r="O34" s="19">
        <f t="shared" si="7"/>
        <v>2.1541731066460588</v>
      </c>
      <c r="P34" s="31">
        <f t="shared" si="7"/>
        <v>2.083438941552187</v>
      </c>
      <c r="Q34" s="31">
        <f t="shared" si="7"/>
        <v>2.1506434705578386</v>
      </c>
      <c r="R34" s="31">
        <f t="shared" si="7"/>
        <v>2.3635849590048061</v>
      </c>
      <c r="S34" s="19">
        <f t="shared" si="7"/>
        <v>2.1929102829477838</v>
      </c>
      <c r="T34" s="51"/>
    </row>
    <row r="35" spans="1:20" ht="24" customHeight="1" x14ac:dyDescent="0.35">
      <c r="A35" s="23" t="s">
        <v>30</v>
      </c>
      <c r="B35" s="34"/>
      <c r="C35" s="35" t="s">
        <v>39</v>
      </c>
      <c r="D35" s="25"/>
      <c r="E35" s="25"/>
      <c r="F35" s="25"/>
      <c r="G35" s="21"/>
      <c r="H35" s="25"/>
      <c r="I35" s="25"/>
      <c r="J35" s="25"/>
      <c r="K35" s="21"/>
      <c r="L35" s="26"/>
      <c r="M35" s="26"/>
      <c r="N35" s="26"/>
      <c r="O35" s="22"/>
      <c r="P35" s="26"/>
      <c r="Q35" s="26"/>
      <c r="R35" s="26"/>
      <c r="S35" s="22"/>
    </row>
    <row r="36" spans="1:20" ht="24" customHeight="1" x14ac:dyDescent="0.35">
      <c r="A36" s="23"/>
      <c r="B36" s="34"/>
      <c r="C36" s="35" t="s">
        <v>40</v>
      </c>
      <c r="D36" s="25">
        <v>22</v>
      </c>
      <c r="E36" s="25">
        <v>61</v>
      </c>
      <c r="F36" s="25">
        <v>11</v>
      </c>
      <c r="G36" s="21">
        <f>(+D36+E36+F36)/3</f>
        <v>31.333333333333332</v>
      </c>
      <c r="H36" s="25">
        <v>2</v>
      </c>
      <c r="I36" s="25">
        <v>59</v>
      </c>
      <c r="J36" s="25">
        <v>26</v>
      </c>
      <c r="K36" s="21">
        <f>(+H36+I36+J36)/3</f>
        <v>29</v>
      </c>
      <c r="L36" s="26">
        <f t="shared" ref="L36:S36" si="8">(+D36/D$52)*100</f>
        <v>6.2182023742227255E-2</v>
      </c>
      <c r="M36" s="26">
        <f t="shared" si="8"/>
        <v>0.16766072066624521</v>
      </c>
      <c r="N36" s="26">
        <f t="shared" si="8"/>
        <v>3.4638032559750606E-2</v>
      </c>
      <c r="O36" s="22">
        <f t="shared" si="8"/>
        <v>9.0803709428129833E-2</v>
      </c>
      <c r="P36" s="26">
        <f t="shared" si="8"/>
        <v>5.0691945049931566E-3</v>
      </c>
      <c r="Q36" s="26">
        <f t="shared" si="8"/>
        <v>0.14518073771500284</v>
      </c>
      <c r="R36" s="26">
        <f t="shared" si="8"/>
        <v>7.3508623126943728E-2</v>
      </c>
      <c r="S36" s="22">
        <f t="shared" si="8"/>
        <v>7.5348813039675028E-2</v>
      </c>
      <c r="T36" s="51"/>
    </row>
    <row r="37" spans="1:20" ht="24" customHeight="1" x14ac:dyDescent="0.35">
      <c r="A37" s="27" t="s">
        <v>32</v>
      </c>
      <c r="B37" s="27"/>
      <c r="C37" s="28" t="s">
        <v>16</v>
      </c>
      <c r="D37" s="30"/>
      <c r="E37" s="30"/>
      <c r="F37" s="30"/>
      <c r="G37" s="21"/>
      <c r="H37" s="30"/>
      <c r="I37" s="30"/>
      <c r="J37" s="30"/>
      <c r="K37" s="21"/>
      <c r="L37" s="31"/>
      <c r="M37" s="31"/>
      <c r="N37" s="31"/>
      <c r="O37" s="22"/>
      <c r="P37" s="31"/>
      <c r="Q37" s="31"/>
      <c r="R37" s="31"/>
      <c r="S37" s="22"/>
    </row>
    <row r="38" spans="1:20" ht="24" customHeight="1" x14ac:dyDescent="0.35">
      <c r="A38" s="27"/>
      <c r="B38" s="27"/>
      <c r="C38" s="28" t="s">
        <v>26</v>
      </c>
      <c r="D38" s="30">
        <v>139</v>
      </c>
      <c r="E38" s="30">
        <v>155</v>
      </c>
      <c r="F38" s="30">
        <v>174</v>
      </c>
      <c r="G38" s="16">
        <f>(+D38+E38+F38)/3</f>
        <v>156</v>
      </c>
      <c r="H38" s="30">
        <v>120</v>
      </c>
      <c r="I38" s="30">
        <v>106</v>
      </c>
      <c r="J38" s="30">
        <v>100</v>
      </c>
      <c r="K38" s="16">
        <f>(+H38+I38+J38)/3</f>
        <v>108.66666666666667</v>
      </c>
      <c r="L38" s="31">
        <f t="shared" ref="L38:S40" si="9">(+D38/D$52)*100</f>
        <v>0.39287733182589035</v>
      </c>
      <c r="M38" s="31">
        <f t="shared" si="9"/>
        <v>0.4260231426765248</v>
      </c>
      <c r="N38" s="31">
        <f t="shared" si="9"/>
        <v>0.54791069685423688</v>
      </c>
      <c r="O38" s="19">
        <f t="shared" si="9"/>
        <v>0.45208655332302938</v>
      </c>
      <c r="P38" s="31">
        <f t="shared" si="9"/>
        <v>0.30415167029958939</v>
      </c>
      <c r="Q38" s="31">
        <f t="shared" si="9"/>
        <v>0.26083318979305598</v>
      </c>
      <c r="R38" s="31">
        <f t="shared" si="9"/>
        <v>0.28272547356516825</v>
      </c>
      <c r="S38" s="19">
        <f t="shared" si="9"/>
        <v>0.2823415293210812</v>
      </c>
      <c r="T38" s="51"/>
    </row>
    <row r="39" spans="1:20" ht="24" customHeight="1" x14ac:dyDescent="0.35">
      <c r="A39" s="27"/>
      <c r="B39" s="33"/>
      <c r="C39" s="32" t="s">
        <v>27</v>
      </c>
      <c r="D39" s="30">
        <v>72</v>
      </c>
      <c r="E39" s="30">
        <v>77</v>
      </c>
      <c r="F39" s="30">
        <v>107</v>
      </c>
      <c r="G39" s="21">
        <f>(+D39+E39+F39)/3</f>
        <v>85.333333333333329</v>
      </c>
      <c r="H39" s="30">
        <v>114</v>
      </c>
      <c r="I39" s="30">
        <v>105</v>
      </c>
      <c r="J39" s="30">
        <v>99</v>
      </c>
      <c r="K39" s="21">
        <f>(+H39+I39+J39)/3</f>
        <v>106</v>
      </c>
      <c r="L39" s="31">
        <f t="shared" si="9"/>
        <v>0.20350480497456189</v>
      </c>
      <c r="M39" s="31">
        <f t="shared" si="9"/>
        <v>0.21163730313608001</v>
      </c>
      <c r="N39" s="31">
        <f t="shared" si="9"/>
        <v>0.3369335894448468</v>
      </c>
      <c r="O39" s="22">
        <f t="shared" si="9"/>
        <v>0.2472952086553323</v>
      </c>
      <c r="P39" s="31">
        <f t="shared" si="9"/>
        <v>0.28894408678460992</v>
      </c>
      <c r="Q39" s="31">
        <f t="shared" si="9"/>
        <v>0.25837249932331013</v>
      </c>
      <c r="R39" s="31">
        <f t="shared" si="9"/>
        <v>0.27989821882951654</v>
      </c>
      <c r="S39" s="22">
        <f t="shared" si="9"/>
        <v>0.27541290283467423</v>
      </c>
    </row>
    <row r="40" spans="1:20" ht="24" customHeight="1" x14ac:dyDescent="0.35">
      <c r="A40" s="27"/>
      <c r="B40" s="33"/>
      <c r="C40" s="32" t="s">
        <v>19</v>
      </c>
      <c r="D40" s="30">
        <v>67</v>
      </c>
      <c r="E40" s="30">
        <v>78</v>
      </c>
      <c r="F40" s="30">
        <v>67</v>
      </c>
      <c r="G40" s="21">
        <f>(+D40+E40+F40)/3</f>
        <v>70.666666666666671</v>
      </c>
      <c r="H40" s="30">
        <v>6</v>
      </c>
      <c r="I40" s="30">
        <v>1</v>
      </c>
      <c r="J40" s="30">
        <v>1</v>
      </c>
      <c r="K40" s="21">
        <f>(+H40+I40+J40)/3</f>
        <v>2.6666666666666665</v>
      </c>
      <c r="L40" s="31">
        <f t="shared" si="9"/>
        <v>0.18937252685132844</v>
      </c>
      <c r="M40" s="31">
        <f t="shared" si="9"/>
        <v>0.21438583954044471</v>
      </c>
      <c r="N40" s="31">
        <f t="shared" si="9"/>
        <v>0.21097710740939005</v>
      </c>
      <c r="O40" s="22">
        <f t="shared" si="9"/>
        <v>0.20479134466769708</v>
      </c>
      <c r="P40" s="31">
        <f t="shared" si="9"/>
        <v>1.5207583514979469E-2</v>
      </c>
      <c r="Q40" s="31">
        <f t="shared" si="9"/>
        <v>2.4606904697458106E-3</v>
      </c>
      <c r="R40" s="31">
        <f t="shared" si="9"/>
        <v>2.8272547356516819E-3</v>
      </c>
      <c r="S40" s="22">
        <f t="shared" si="9"/>
        <v>6.9286264864068994E-3</v>
      </c>
    </row>
    <row r="41" spans="1:20" ht="24" customHeight="1" x14ac:dyDescent="0.35">
      <c r="A41" s="23" t="s">
        <v>35</v>
      </c>
      <c r="B41" s="23"/>
      <c r="C41" s="35" t="s">
        <v>42</v>
      </c>
      <c r="D41" s="25"/>
      <c r="E41" s="25"/>
      <c r="F41" s="25"/>
      <c r="G41" s="21"/>
      <c r="H41" s="25"/>
      <c r="I41" s="25"/>
      <c r="J41" s="25"/>
      <c r="K41" s="21"/>
      <c r="L41" s="26"/>
      <c r="M41" s="26"/>
      <c r="N41" s="26"/>
      <c r="O41" s="22"/>
      <c r="P41" s="26"/>
      <c r="Q41" s="26"/>
      <c r="R41" s="26"/>
      <c r="S41" s="22"/>
    </row>
    <row r="42" spans="1:20" ht="24" customHeight="1" x14ac:dyDescent="0.35">
      <c r="A42" s="23"/>
      <c r="B42" s="23"/>
      <c r="C42" s="35" t="s">
        <v>43</v>
      </c>
      <c r="D42" s="25">
        <v>80</v>
      </c>
      <c r="E42" s="25">
        <v>75</v>
      </c>
      <c r="F42" s="25">
        <v>69</v>
      </c>
      <c r="G42" s="16">
        <f>(+D42+E42+F42)/3</f>
        <v>74.666666666666671</v>
      </c>
      <c r="H42" s="25">
        <v>47</v>
      </c>
      <c r="I42" s="25">
        <v>49</v>
      </c>
      <c r="J42" s="25">
        <v>48</v>
      </c>
      <c r="K42" s="16">
        <f>(+H42+I42+J42)/3</f>
        <v>48</v>
      </c>
      <c r="L42" s="26">
        <f t="shared" ref="L42:S42" si="10">(+D42/D$52)*100</f>
        <v>0.22611644997173544</v>
      </c>
      <c r="M42" s="26">
        <f t="shared" si="10"/>
        <v>0.20614023032735068</v>
      </c>
      <c r="N42" s="26">
        <f t="shared" si="10"/>
        <v>0.21727493151116289</v>
      </c>
      <c r="O42" s="19">
        <f t="shared" si="10"/>
        <v>0.21638330757341581</v>
      </c>
      <c r="P42" s="26">
        <f t="shared" si="10"/>
        <v>0.11912607086733919</v>
      </c>
      <c r="Q42" s="26">
        <f t="shared" si="10"/>
        <v>0.12057383301754471</v>
      </c>
      <c r="R42" s="26">
        <f t="shared" si="10"/>
        <v>0.13570822731128074</v>
      </c>
      <c r="S42" s="19">
        <f t="shared" si="10"/>
        <v>0.12471527675532419</v>
      </c>
      <c r="T42" s="51"/>
    </row>
    <row r="43" spans="1:20" ht="24" customHeight="1" x14ac:dyDescent="0.35">
      <c r="A43" s="27" t="s">
        <v>38</v>
      </c>
      <c r="B43" s="27"/>
      <c r="C43" s="41" t="s">
        <v>33</v>
      </c>
      <c r="D43" s="30"/>
      <c r="E43" s="30"/>
      <c r="F43" s="30"/>
      <c r="G43" s="21"/>
      <c r="H43" s="30"/>
      <c r="I43" s="30"/>
      <c r="J43" s="42"/>
      <c r="K43" s="21"/>
      <c r="L43" s="31"/>
      <c r="M43" s="31"/>
      <c r="N43" s="43"/>
      <c r="O43" s="22"/>
      <c r="P43" s="31"/>
      <c r="Q43" s="31"/>
      <c r="R43" s="43"/>
      <c r="S43" s="22"/>
    </row>
    <row r="44" spans="1:20" ht="24" customHeight="1" x14ac:dyDescent="0.35">
      <c r="A44" s="27"/>
      <c r="B44" s="27"/>
      <c r="C44" s="41" t="s">
        <v>34</v>
      </c>
      <c r="D44" s="30">
        <v>1</v>
      </c>
      <c r="E44" s="30">
        <v>1</v>
      </c>
      <c r="F44" s="30">
        <v>3</v>
      </c>
      <c r="G44" s="16">
        <f>(+D44+E44+F44)/3</f>
        <v>1.6666666666666667</v>
      </c>
      <c r="H44" s="30">
        <v>0</v>
      </c>
      <c r="I44" s="30">
        <v>0</v>
      </c>
      <c r="J44" s="42">
        <v>1</v>
      </c>
      <c r="K44" s="16">
        <f>(+H44+I44+J44)/3</f>
        <v>0.33333333333333331</v>
      </c>
      <c r="L44" s="31">
        <f t="shared" ref="L44:S48" si="11">(+D44/D$52)*100</f>
        <v>2.8264556246466932E-3</v>
      </c>
      <c r="M44" s="31">
        <f t="shared" si="11"/>
        <v>2.7485364043646756E-3</v>
      </c>
      <c r="N44" s="43">
        <f t="shared" si="11"/>
        <v>9.4467361526592557E-3</v>
      </c>
      <c r="O44" s="19">
        <f t="shared" si="11"/>
        <v>4.8299845440494598E-3</v>
      </c>
      <c r="P44" s="31">
        <f t="shared" si="11"/>
        <v>0</v>
      </c>
      <c r="Q44" s="31">
        <f t="shared" si="11"/>
        <v>0</v>
      </c>
      <c r="R44" s="43">
        <f t="shared" si="11"/>
        <v>2.8272547356516819E-3</v>
      </c>
      <c r="S44" s="19">
        <f t="shared" si="11"/>
        <v>8.6607831080086242E-4</v>
      </c>
      <c r="T44" s="51"/>
    </row>
    <row r="45" spans="1:20" ht="24" customHeight="1" x14ac:dyDescent="0.35">
      <c r="A45" s="23" t="s">
        <v>41</v>
      </c>
      <c r="B45" s="23"/>
      <c r="C45" s="35" t="s">
        <v>45</v>
      </c>
      <c r="D45" s="25">
        <v>6</v>
      </c>
      <c r="E45" s="25">
        <v>8</v>
      </c>
      <c r="F45" s="25">
        <v>5</v>
      </c>
      <c r="G45" s="16">
        <f>(+D45+E45+F45)/3</f>
        <v>6.333333333333333</v>
      </c>
      <c r="H45" s="25">
        <v>0</v>
      </c>
      <c r="I45" s="25">
        <v>0</v>
      </c>
      <c r="J45" s="25">
        <v>0</v>
      </c>
      <c r="K45" s="16">
        <f>(+H45+I45+J45)/3</f>
        <v>0</v>
      </c>
      <c r="L45" s="26">
        <f t="shared" si="11"/>
        <v>1.6958733747880161E-2</v>
      </c>
      <c r="M45" s="26">
        <f t="shared" si="11"/>
        <v>2.1988291234917405E-2</v>
      </c>
      <c r="N45" s="26">
        <f t="shared" si="11"/>
        <v>1.5744560254432091E-2</v>
      </c>
      <c r="O45" s="19">
        <f t="shared" si="11"/>
        <v>1.8353941267387944E-2</v>
      </c>
      <c r="P45" s="26">
        <f t="shared" si="11"/>
        <v>0</v>
      </c>
      <c r="Q45" s="26">
        <f t="shared" si="11"/>
        <v>0</v>
      </c>
      <c r="R45" s="26">
        <f t="shared" si="11"/>
        <v>0</v>
      </c>
      <c r="S45" s="19">
        <f t="shared" si="11"/>
        <v>0</v>
      </c>
      <c r="T45" s="51"/>
    </row>
    <row r="46" spans="1:20" ht="24" customHeight="1" x14ac:dyDescent="0.35">
      <c r="A46" s="23"/>
      <c r="B46" s="23"/>
      <c r="C46" s="24" t="s">
        <v>46</v>
      </c>
      <c r="D46" s="25">
        <v>0</v>
      </c>
      <c r="E46" s="25">
        <v>0</v>
      </c>
      <c r="F46" s="25">
        <v>0</v>
      </c>
      <c r="G46" s="21">
        <f>(+D46+E46+F46)/3</f>
        <v>0</v>
      </c>
      <c r="H46" s="25">
        <v>0</v>
      </c>
      <c r="I46" s="25">
        <v>0</v>
      </c>
      <c r="J46" s="25">
        <v>0</v>
      </c>
      <c r="K46" s="21">
        <f>(+H46+I46+J46)/3</f>
        <v>0</v>
      </c>
      <c r="L46" s="26">
        <f t="shared" si="11"/>
        <v>0</v>
      </c>
      <c r="M46" s="26">
        <f t="shared" si="11"/>
        <v>0</v>
      </c>
      <c r="N46" s="26">
        <f t="shared" si="11"/>
        <v>0</v>
      </c>
      <c r="O46" s="22">
        <f t="shared" si="11"/>
        <v>0</v>
      </c>
      <c r="P46" s="26">
        <f t="shared" si="11"/>
        <v>0</v>
      </c>
      <c r="Q46" s="26">
        <f t="shared" si="11"/>
        <v>0</v>
      </c>
      <c r="R46" s="26">
        <f t="shared" si="11"/>
        <v>0</v>
      </c>
      <c r="S46" s="22">
        <f t="shared" si="11"/>
        <v>0</v>
      </c>
    </row>
    <row r="47" spans="1:20" ht="24" customHeight="1" x14ac:dyDescent="0.35">
      <c r="A47" s="23"/>
      <c r="B47" s="23"/>
      <c r="C47" s="24" t="s">
        <v>47</v>
      </c>
      <c r="D47" s="25">
        <v>0</v>
      </c>
      <c r="E47" s="25">
        <v>0</v>
      </c>
      <c r="F47" s="25">
        <v>0</v>
      </c>
      <c r="G47" s="21">
        <f>(+D47+E47+F47)/3</f>
        <v>0</v>
      </c>
      <c r="H47" s="25">
        <v>0</v>
      </c>
      <c r="I47" s="25">
        <v>0</v>
      </c>
      <c r="J47" s="25">
        <v>0</v>
      </c>
      <c r="K47" s="21">
        <f>(+H47+I47+J47)/3</f>
        <v>0</v>
      </c>
      <c r="L47" s="26">
        <f t="shared" si="11"/>
        <v>0</v>
      </c>
      <c r="M47" s="26">
        <f t="shared" si="11"/>
        <v>0</v>
      </c>
      <c r="N47" s="26">
        <f t="shared" si="11"/>
        <v>0</v>
      </c>
      <c r="O47" s="22">
        <f t="shared" si="11"/>
        <v>0</v>
      </c>
      <c r="P47" s="26">
        <f t="shared" si="11"/>
        <v>0</v>
      </c>
      <c r="Q47" s="26">
        <f t="shared" si="11"/>
        <v>0</v>
      </c>
      <c r="R47" s="26">
        <f t="shared" si="11"/>
        <v>0</v>
      </c>
      <c r="S47" s="22">
        <f t="shared" si="11"/>
        <v>0</v>
      </c>
    </row>
    <row r="48" spans="1:20" ht="24" customHeight="1" x14ac:dyDescent="0.35">
      <c r="A48" s="23"/>
      <c r="B48" s="23"/>
      <c r="C48" s="24" t="s">
        <v>48</v>
      </c>
      <c r="D48" s="25">
        <v>6</v>
      </c>
      <c r="E48" s="25">
        <v>8</v>
      </c>
      <c r="F48" s="25">
        <v>5</v>
      </c>
      <c r="G48" s="21">
        <f>(+D48+E48+F48)/3</f>
        <v>6.333333333333333</v>
      </c>
      <c r="H48" s="25">
        <v>0</v>
      </c>
      <c r="I48" s="25">
        <v>0</v>
      </c>
      <c r="J48" s="25">
        <v>0</v>
      </c>
      <c r="K48" s="21">
        <f>(+H48+I48+J48)/3</f>
        <v>0</v>
      </c>
      <c r="L48" s="26">
        <f t="shared" si="11"/>
        <v>1.6958733747880161E-2</v>
      </c>
      <c r="M48" s="26">
        <f t="shared" si="11"/>
        <v>2.1988291234917405E-2</v>
      </c>
      <c r="N48" s="26">
        <f t="shared" si="11"/>
        <v>1.5744560254432091E-2</v>
      </c>
      <c r="O48" s="22">
        <f t="shared" si="11"/>
        <v>1.8353941267387944E-2</v>
      </c>
      <c r="P48" s="26">
        <f t="shared" si="11"/>
        <v>0</v>
      </c>
      <c r="Q48" s="26">
        <f t="shared" si="11"/>
        <v>0</v>
      </c>
      <c r="R48" s="26">
        <f t="shared" si="11"/>
        <v>0</v>
      </c>
      <c r="S48" s="22">
        <f t="shared" si="11"/>
        <v>0</v>
      </c>
    </row>
    <row r="49" spans="1:256" ht="24" customHeight="1" x14ac:dyDescent="0.35">
      <c r="A49" s="27" t="s">
        <v>44</v>
      </c>
      <c r="B49" s="27"/>
      <c r="C49" s="28" t="s">
        <v>36</v>
      </c>
      <c r="D49" s="30"/>
      <c r="E49" s="30"/>
      <c r="F49" s="30"/>
      <c r="G49" s="16"/>
      <c r="H49" s="30"/>
      <c r="I49" s="30"/>
      <c r="J49" s="30"/>
      <c r="K49" s="16"/>
      <c r="L49" s="31"/>
      <c r="M49" s="31"/>
      <c r="N49" s="31"/>
      <c r="O49" s="19"/>
      <c r="P49" s="31"/>
      <c r="Q49" s="31"/>
      <c r="R49" s="31"/>
      <c r="S49" s="19"/>
    </row>
    <row r="50" spans="1:256" ht="24" customHeight="1" x14ac:dyDescent="0.35">
      <c r="A50" s="33"/>
      <c r="B50" s="33"/>
      <c r="C50" s="28" t="s">
        <v>37</v>
      </c>
      <c r="D50" s="30">
        <v>248</v>
      </c>
      <c r="E50" s="30">
        <v>152</v>
      </c>
      <c r="F50" s="30">
        <v>136</v>
      </c>
      <c r="G50" s="16">
        <f>(+D50+E50+F50)/3</f>
        <v>178.66666666666666</v>
      </c>
      <c r="H50" s="30">
        <v>1</v>
      </c>
      <c r="I50" s="30">
        <v>4</v>
      </c>
      <c r="J50" s="30">
        <v>11</v>
      </c>
      <c r="K50" s="16">
        <f>(+H50+I50+J50)/3</f>
        <v>5.333333333333333</v>
      </c>
      <c r="L50" s="31">
        <f t="shared" ref="L50:S51" si="12">(+D50/D$52)*100</f>
        <v>0.70096099491237984</v>
      </c>
      <c r="M50" s="31">
        <f t="shared" si="12"/>
        <v>0.41777753346343072</v>
      </c>
      <c r="N50" s="31">
        <f t="shared" si="12"/>
        <v>0.42825203892055297</v>
      </c>
      <c r="O50" s="19">
        <f t="shared" si="12"/>
        <v>0.51777434312210202</v>
      </c>
      <c r="P50" s="31">
        <f t="shared" si="12"/>
        <v>2.5345972524965783E-3</v>
      </c>
      <c r="Q50" s="31">
        <f t="shared" si="12"/>
        <v>9.8427618789832423E-3</v>
      </c>
      <c r="R50" s="31">
        <f t="shared" si="12"/>
        <v>3.1099802092168505E-2</v>
      </c>
      <c r="S50" s="19">
        <f t="shared" si="12"/>
        <v>1.3857252972813799E-2</v>
      </c>
      <c r="T50" s="51"/>
    </row>
    <row r="51" spans="1:256" ht="24.95" customHeight="1" x14ac:dyDescent="0.35">
      <c r="A51" s="23" t="s">
        <v>49</v>
      </c>
      <c r="B51" s="34"/>
      <c r="C51" s="35" t="s">
        <v>50</v>
      </c>
      <c r="D51" s="25">
        <v>36</v>
      </c>
      <c r="E51" s="25">
        <v>39</v>
      </c>
      <c r="F51" s="25">
        <v>35</v>
      </c>
      <c r="G51" s="16">
        <f>(+D51+E51+F51)/3</f>
        <v>36.666666666666664</v>
      </c>
      <c r="H51" s="25">
        <v>42</v>
      </c>
      <c r="I51" s="25">
        <v>31</v>
      </c>
      <c r="J51" s="25">
        <v>36</v>
      </c>
      <c r="K51" s="16">
        <f>(+H51+I51+J51)/3</f>
        <v>36.333333333333336</v>
      </c>
      <c r="L51" s="26">
        <f t="shared" si="12"/>
        <v>0.10175240248728094</v>
      </c>
      <c r="M51" s="26">
        <f t="shared" si="12"/>
        <v>0.10719291977022236</v>
      </c>
      <c r="N51" s="26">
        <f t="shared" si="12"/>
        <v>0.11021192178102465</v>
      </c>
      <c r="O51" s="19">
        <f t="shared" si="12"/>
        <v>0.10625965996908809</v>
      </c>
      <c r="P51" s="26">
        <f t="shared" si="12"/>
        <v>0.10645308460485629</v>
      </c>
      <c r="Q51" s="26">
        <f t="shared" si="12"/>
        <v>7.6281404562120125E-2</v>
      </c>
      <c r="R51" s="26">
        <f t="shared" si="12"/>
        <v>0.10178117048346055</v>
      </c>
      <c r="S51" s="19">
        <f t="shared" si="12"/>
        <v>9.4402535877294025E-2</v>
      </c>
      <c r="T51" s="51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ht="35.1" customHeight="1" x14ac:dyDescent="0.25">
      <c r="A52" s="45" t="s">
        <v>51</v>
      </c>
      <c r="B52" s="45"/>
      <c r="C52" s="45"/>
      <c r="D52" s="46">
        <v>35380</v>
      </c>
      <c r="E52" s="46">
        <v>36383</v>
      </c>
      <c r="F52" s="46">
        <v>31757</v>
      </c>
      <c r="G52" s="47">
        <f>G9+G34+G21+G26+G30+G44+G38+G36+G50+G42+G45+G16+G51</f>
        <v>34506.666666666664</v>
      </c>
      <c r="H52" s="46">
        <v>39454</v>
      </c>
      <c r="I52" s="46">
        <v>40639</v>
      </c>
      <c r="J52" s="46">
        <v>35370</v>
      </c>
      <c r="K52" s="47">
        <f t="shared" ref="K52:S52" si="13">K9+K34+K21+K26+K30+K44+K38+K36+K50+K42+K45+K16+K51</f>
        <v>38487.666666666672</v>
      </c>
      <c r="L52" s="48">
        <f t="shared" si="13"/>
        <v>100</v>
      </c>
      <c r="M52" s="48">
        <f t="shared" si="13"/>
        <v>100.00000000000003</v>
      </c>
      <c r="N52" s="48">
        <f t="shared" si="13"/>
        <v>99.999999999999986</v>
      </c>
      <c r="O52" s="49">
        <f t="shared" si="13"/>
        <v>100</v>
      </c>
      <c r="P52" s="48">
        <f t="shared" si="13"/>
        <v>100</v>
      </c>
      <c r="Q52" s="48">
        <f t="shared" si="13"/>
        <v>100.00000000000001</v>
      </c>
      <c r="R52" s="48">
        <f t="shared" si="13"/>
        <v>99.999999999999986</v>
      </c>
      <c r="S52" s="49">
        <f t="shared" si="13"/>
        <v>100.00000000000001</v>
      </c>
    </row>
    <row r="53" spans="1:256" ht="39.950000000000003" customHeight="1" x14ac:dyDescent="0.25">
      <c r="D53" s="50"/>
      <c r="E53" s="50"/>
      <c r="F53" s="50"/>
      <c r="G53" s="50"/>
      <c r="H53" s="50"/>
      <c r="I53" s="50"/>
      <c r="J53" s="50"/>
      <c r="K53" s="50"/>
      <c r="L53" s="51"/>
      <c r="M53" s="51"/>
      <c r="N53" s="51"/>
      <c r="O53" s="51"/>
      <c r="P53" s="51"/>
      <c r="Q53" s="51"/>
      <c r="R53" s="51"/>
      <c r="S53" s="51"/>
    </row>
    <row r="54" spans="1:256" ht="18.75" x14ac:dyDescent="0.25">
      <c r="A54" s="52"/>
      <c r="B54" s="52"/>
      <c r="C54" s="53"/>
      <c r="D54" s="54"/>
      <c r="E54" s="54"/>
      <c r="F54" s="54"/>
      <c r="G54" s="54"/>
      <c r="H54" s="54"/>
      <c r="I54" s="54"/>
      <c r="J54" s="54"/>
      <c r="K54" s="54"/>
      <c r="L54" s="55"/>
      <c r="M54" s="55"/>
      <c r="N54" s="55"/>
      <c r="O54" s="55"/>
      <c r="P54" s="55"/>
      <c r="Q54" s="55"/>
      <c r="R54" s="55"/>
      <c r="S54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transitionEvaluation="1">
    <pageSetUpPr fitToPage="1"/>
  </sheetPr>
  <dimension ref="A1:IV54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25">
        <v>21844</v>
      </c>
      <c r="E9" s="25">
        <v>21037</v>
      </c>
      <c r="F9" s="25">
        <v>20016</v>
      </c>
      <c r="G9" s="16">
        <f>(+D9+E9+F9)/3</f>
        <v>20965.666666666668</v>
      </c>
      <c r="H9" s="17">
        <v>21844</v>
      </c>
      <c r="I9" s="17">
        <v>21037</v>
      </c>
      <c r="J9" s="17">
        <v>20016</v>
      </c>
      <c r="K9" s="16">
        <f>(+H9+I9+J9)/3</f>
        <v>20965.666666666668</v>
      </c>
      <c r="L9" s="18">
        <f t="shared" ref="L9:S12" si="0">(+D9/D$52)*100</f>
        <v>65.159288867676892</v>
      </c>
      <c r="M9" s="18">
        <f t="shared" si="0"/>
        <v>65.726247383384887</v>
      </c>
      <c r="N9" s="18">
        <f t="shared" si="0"/>
        <v>64.795571525687095</v>
      </c>
      <c r="O9" s="19">
        <f t="shared" si="0"/>
        <v>65.230963887909411</v>
      </c>
      <c r="P9" s="56">
        <f t="shared" si="0"/>
        <v>59.32323067731248</v>
      </c>
      <c r="Q9" s="56">
        <f t="shared" si="0"/>
        <v>57.717844600526782</v>
      </c>
      <c r="R9" s="56">
        <f t="shared" si="0"/>
        <v>57.666378565254973</v>
      </c>
      <c r="S9" s="19">
        <f t="shared" si="0"/>
        <v>58.248749768475641</v>
      </c>
      <c r="T9" s="51"/>
    </row>
    <row r="10" spans="1:20" ht="24" customHeight="1" x14ac:dyDescent="0.35">
      <c r="A10" s="13"/>
      <c r="B10" s="13"/>
      <c r="C10" s="20" t="s">
        <v>6</v>
      </c>
      <c r="D10" s="25">
        <v>12779</v>
      </c>
      <c r="E10" s="25">
        <v>13178</v>
      </c>
      <c r="F10" s="25">
        <v>11677</v>
      </c>
      <c r="G10" s="21">
        <f>(+D10+E10+F10)/3</f>
        <v>12544.666666666666</v>
      </c>
      <c r="H10" s="17">
        <v>12779</v>
      </c>
      <c r="I10" s="17">
        <v>13178</v>
      </c>
      <c r="J10" s="17">
        <v>11677</v>
      </c>
      <c r="K10" s="21">
        <f>(+H10+I10+J10)/3</f>
        <v>12544.666666666666</v>
      </c>
      <c r="L10" s="18">
        <f t="shared" si="0"/>
        <v>38.118959551366181</v>
      </c>
      <c r="M10" s="18">
        <f t="shared" si="0"/>
        <v>41.172243571718688</v>
      </c>
      <c r="N10" s="18">
        <f t="shared" si="0"/>
        <v>37.800653912142693</v>
      </c>
      <c r="O10" s="22">
        <f t="shared" si="0"/>
        <v>39.030511708946094</v>
      </c>
      <c r="P10" s="56">
        <f t="shared" si="0"/>
        <v>34.704796045842166</v>
      </c>
      <c r="Q10" s="56">
        <f t="shared" si="0"/>
        <v>36.155618964003509</v>
      </c>
      <c r="R10" s="56">
        <f t="shared" si="0"/>
        <v>33.641601843849031</v>
      </c>
      <c r="S10" s="22">
        <f t="shared" si="0"/>
        <v>34.852750509353584</v>
      </c>
    </row>
    <row r="11" spans="1:20" ht="24" customHeight="1" x14ac:dyDescent="0.35">
      <c r="A11" s="13"/>
      <c r="B11" s="13"/>
      <c r="C11" s="20" t="s">
        <v>7</v>
      </c>
      <c r="D11" s="25">
        <v>7451</v>
      </c>
      <c r="E11" s="25">
        <v>6215</v>
      </c>
      <c r="F11" s="25">
        <v>6523</v>
      </c>
      <c r="G11" s="21">
        <f>(+D11+E11+F11)/3</f>
        <v>6729.666666666667</v>
      </c>
      <c r="H11" s="17">
        <v>7451</v>
      </c>
      <c r="I11" s="17">
        <v>6215</v>
      </c>
      <c r="J11" s="17">
        <v>6523</v>
      </c>
      <c r="K11" s="21">
        <f>(+H11+I11+J11)/3</f>
        <v>6729.666666666667</v>
      </c>
      <c r="L11" s="18">
        <f t="shared" si="0"/>
        <v>22.225868034840712</v>
      </c>
      <c r="M11" s="18">
        <f t="shared" si="0"/>
        <v>19.41762739400756</v>
      </c>
      <c r="N11" s="18">
        <f t="shared" si="0"/>
        <v>21.116182706937295</v>
      </c>
      <c r="O11" s="22">
        <f t="shared" si="0"/>
        <v>20.938167638090896</v>
      </c>
      <c r="P11" s="56">
        <f t="shared" si="0"/>
        <v>20.235185486937159</v>
      </c>
      <c r="Q11" s="56">
        <f t="shared" si="0"/>
        <v>17.051690079016684</v>
      </c>
      <c r="R11" s="56">
        <f t="shared" si="0"/>
        <v>18.792855084989917</v>
      </c>
      <c r="S11" s="22">
        <f t="shared" si="0"/>
        <v>18.696980922393035</v>
      </c>
    </row>
    <row r="12" spans="1:20" ht="24" customHeight="1" x14ac:dyDescent="0.35">
      <c r="A12" s="13"/>
      <c r="B12" s="13"/>
      <c r="C12" s="20" t="s">
        <v>8</v>
      </c>
      <c r="D12" s="25">
        <v>1614</v>
      </c>
      <c r="E12" s="25">
        <v>1644</v>
      </c>
      <c r="F12" s="25">
        <v>1816</v>
      </c>
      <c r="G12" s="21">
        <f>(+D12+E12+F12)/3</f>
        <v>1691.3333333333333</v>
      </c>
      <c r="H12" s="17">
        <v>1614</v>
      </c>
      <c r="I12" s="17">
        <v>1644</v>
      </c>
      <c r="J12" s="17">
        <v>1816</v>
      </c>
      <c r="K12" s="21">
        <f>(+H12+I12+J12)/3</f>
        <v>1691.3333333333333</v>
      </c>
      <c r="L12" s="18">
        <f t="shared" si="0"/>
        <v>4.8144612814699919</v>
      </c>
      <c r="M12" s="18">
        <f t="shared" si="0"/>
        <v>5.1363764176586368</v>
      </c>
      <c r="N12" s="18">
        <f t="shared" si="0"/>
        <v>5.8787349066071029</v>
      </c>
      <c r="O12" s="22">
        <f t="shared" si="0"/>
        <v>5.2622845408724155</v>
      </c>
      <c r="P12" s="56">
        <f t="shared" si="0"/>
        <v>4.3832491445331589</v>
      </c>
      <c r="Q12" s="56">
        <f t="shared" si="0"/>
        <v>4.5105355575065849</v>
      </c>
      <c r="R12" s="56">
        <f t="shared" si="0"/>
        <v>5.2319216364160184</v>
      </c>
      <c r="S12" s="22">
        <f t="shared" si="0"/>
        <v>4.699018336729023</v>
      </c>
    </row>
    <row r="13" spans="1:20" ht="24" customHeight="1" x14ac:dyDescent="0.35">
      <c r="A13" s="23"/>
      <c r="B13" s="23"/>
      <c r="C13" s="24" t="s">
        <v>9</v>
      </c>
      <c r="D13" s="25"/>
      <c r="E13" s="25"/>
      <c r="F13" s="25"/>
      <c r="G13" s="21"/>
      <c r="H13" s="25"/>
      <c r="I13" s="25"/>
      <c r="J13" s="25"/>
      <c r="K13" s="21"/>
      <c r="L13" s="26"/>
      <c r="M13" s="26"/>
      <c r="N13" s="26"/>
      <c r="O13" s="22"/>
      <c r="P13" s="57"/>
      <c r="Q13" s="57"/>
      <c r="R13" s="57"/>
      <c r="S13" s="22"/>
    </row>
    <row r="14" spans="1:20" ht="24" customHeight="1" x14ac:dyDescent="0.35">
      <c r="A14" s="23"/>
      <c r="B14" s="23"/>
      <c r="C14" s="24" t="s">
        <v>10</v>
      </c>
      <c r="D14" s="25">
        <v>1267</v>
      </c>
      <c r="E14" s="25">
        <v>1352</v>
      </c>
      <c r="F14" s="25">
        <v>1474</v>
      </c>
      <c r="G14" s="21">
        <f t="shared" ref="G14:G19" si="1">(+D14+E14+F14)/3</f>
        <v>1364.3333333333333</v>
      </c>
      <c r="H14" s="25">
        <v>1267</v>
      </c>
      <c r="I14" s="25">
        <v>1352</v>
      </c>
      <c r="J14" s="25">
        <v>1474</v>
      </c>
      <c r="K14" s="21">
        <f t="shared" ref="K14:K19" si="2">(+H14+I14+J14)/3</f>
        <v>1364.3333333333333</v>
      </c>
      <c r="L14" s="26">
        <f t="shared" ref="L14:S19" si="3">(+D14/D$52)*100</f>
        <v>3.7793819353299134</v>
      </c>
      <c r="M14" s="26">
        <f t="shared" si="3"/>
        <v>4.2240759833786363</v>
      </c>
      <c r="N14" s="26">
        <f t="shared" si="3"/>
        <v>4.7716163283804347</v>
      </c>
      <c r="O14" s="22">
        <f t="shared" si="3"/>
        <v>4.2448818734313747</v>
      </c>
      <c r="P14" s="57">
        <f t="shared" si="3"/>
        <v>3.4408777361360054</v>
      </c>
      <c r="Q14" s="57">
        <f t="shared" si="3"/>
        <v>3.7093942054433713</v>
      </c>
      <c r="R14" s="57">
        <f t="shared" si="3"/>
        <v>4.246614808412561</v>
      </c>
      <c r="S14" s="22">
        <f t="shared" si="3"/>
        <v>3.7905167623634002</v>
      </c>
    </row>
    <row r="15" spans="1:20" ht="24" customHeight="1" x14ac:dyDescent="0.35">
      <c r="A15" s="23"/>
      <c r="B15" s="23"/>
      <c r="C15" s="24" t="s">
        <v>11</v>
      </c>
      <c r="D15" s="25">
        <v>174</v>
      </c>
      <c r="E15" s="25">
        <v>117</v>
      </c>
      <c r="F15" s="25">
        <v>146</v>
      </c>
      <c r="G15" s="21">
        <f t="shared" si="1"/>
        <v>145.66666666666666</v>
      </c>
      <c r="H15" s="25">
        <v>174</v>
      </c>
      <c r="I15" s="25">
        <v>117</v>
      </c>
      <c r="J15" s="25">
        <v>146</v>
      </c>
      <c r="K15" s="21">
        <f t="shared" si="2"/>
        <v>145.66666666666666</v>
      </c>
      <c r="L15" s="26">
        <f t="shared" si="3"/>
        <v>0.51903114186851207</v>
      </c>
      <c r="M15" s="26">
        <f t="shared" si="3"/>
        <v>0.36554503702315116</v>
      </c>
      <c r="N15" s="26">
        <f t="shared" si="3"/>
        <v>0.47262956848272958</v>
      </c>
      <c r="O15" s="22">
        <f t="shared" si="3"/>
        <v>0.45321607102113626</v>
      </c>
      <c r="P15" s="57">
        <f t="shared" si="3"/>
        <v>0.47254358807234803</v>
      </c>
      <c r="Q15" s="57">
        <f t="shared" si="3"/>
        <v>0.32100526777875327</v>
      </c>
      <c r="R15" s="57">
        <f t="shared" si="3"/>
        <v>0.42062806107749928</v>
      </c>
      <c r="S15" s="22">
        <f t="shared" si="3"/>
        <v>0.4047045749212817</v>
      </c>
    </row>
    <row r="16" spans="1:20" ht="24" customHeight="1" x14ac:dyDescent="0.35">
      <c r="A16" s="27" t="s">
        <v>12</v>
      </c>
      <c r="B16" s="27"/>
      <c r="C16" s="28" t="s">
        <v>72</v>
      </c>
      <c r="D16" s="30">
        <v>4859</v>
      </c>
      <c r="E16" s="30">
        <v>4329</v>
      </c>
      <c r="F16" s="30">
        <v>4373</v>
      </c>
      <c r="G16" s="16">
        <f t="shared" si="1"/>
        <v>4520.333333333333</v>
      </c>
      <c r="H16" s="30">
        <v>4851</v>
      </c>
      <c r="I16" s="30">
        <v>4309</v>
      </c>
      <c r="J16" s="30">
        <v>4376</v>
      </c>
      <c r="K16" s="16">
        <f t="shared" si="2"/>
        <v>4512</v>
      </c>
      <c r="L16" s="31">
        <f t="shared" si="3"/>
        <v>14.494093783558048</v>
      </c>
      <c r="M16" s="31">
        <f t="shared" si="3"/>
        <v>13.525166369856596</v>
      </c>
      <c r="N16" s="31">
        <f t="shared" si="3"/>
        <v>14.156226732705319</v>
      </c>
      <c r="O16" s="19">
        <f t="shared" si="3"/>
        <v>14.064217709651325</v>
      </c>
      <c r="P16" s="58">
        <f t="shared" si="3"/>
        <v>13.174189343327358</v>
      </c>
      <c r="Q16" s="58">
        <f t="shared" si="3"/>
        <v>11.822322212467077</v>
      </c>
      <c r="R16" s="58">
        <f t="shared" si="3"/>
        <v>12.607317775857101</v>
      </c>
      <c r="S16" s="19">
        <f t="shared" si="3"/>
        <v>12.535654750879791</v>
      </c>
      <c r="T16" s="51"/>
    </row>
    <row r="17" spans="1:20" ht="24" customHeight="1" x14ac:dyDescent="0.35">
      <c r="A17" s="27"/>
      <c r="B17" s="27"/>
      <c r="C17" s="32" t="s">
        <v>73</v>
      </c>
      <c r="D17" s="30">
        <v>4779</v>
      </c>
      <c r="E17" s="30">
        <v>4238</v>
      </c>
      <c r="F17" s="30">
        <v>4269</v>
      </c>
      <c r="G17" s="21">
        <f t="shared" si="1"/>
        <v>4428.666666666667</v>
      </c>
      <c r="H17" s="30">
        <v>4779</v>
      </c>
      <c r="I17" s="30">
        <v>4238</v>
      </c>
      <c r="J17" s="30">
        <v>4269</v>
      </c>
      <c r="K17" s="21">
        <f t="shared" si="2"/>
        <v>4428.666666666667</v>
      </c>
      <c r="L17" s="31">
        <f t="shared" si="3"/>
        <v>14.25545877580241</v>
      </c>
      <c r="M17" s="31">
        <f t="shared" si="3"/>
        <v>13.24085356328303</v>
      </c>
      <c r="N17" s="31">
        <f t="shared" si="3"/>
        <v>13.819559094882006</v>
      </c>
      <c r="O17" s="22">
        <f t="shared" si="3"/>
        <v>13.779013088299353</v>
      </c>
      <c r="P17" s="58">
        <f t="shared" si="3"/>
        <v>12.978654065504319</v>
      </c>
      <c r="Q17" s="58">
        <f t="shared" si="3"/>
        <v>11.627524143985953</v>
      </c>
      <c r="R17" s="58">
        <f t="shared" si="3"/>
        <v>12.299049265341399</v>
      </c>
      <c r="S17" s="22">
        <f t="shared" si="3"/>
        <v>12.304130394517502</v>
      </c>
    </row>
    <row r="18" spans="1:20" ht="24" customHeight="1" x14ac:dyDescent="0.35">
      <c r="A18" s="27"/>
      <c r="B18" s="27"/>
      <c r="C18" s="32" t="s">
        <v>74</v>
      </c>
      <c r="D18" s="30">
        <v>20</v>
      </c>
      <c r="E18" s="30">
        <v>21</v>
      </c>
      <c r="F18" s="30">
        <v>20</v>
      </c>
      <c r="G18" s="21">
        <f t="shared" si="1"/>
        <v>20.333333333333332</v>
      </c>
      <c r="H18" s="30">
        <v>20</v>
      </c>
      <c r="I18" s="30">
        <v>21</v>
      </c>
      <c r="J18" s="30">
        <v>20</v>
      </c>
      <c r="K18" s="21">
        <f t="shared" si="2"/>
        <v>20.333333333333332</v>
      </c>
      <c r="L18" s="31">
        <f t="shared" si="3"/>
        <v>5.9658751938909432E-2</v>
      </c>
      <c r="M18" s="31">
        <f t="shared" si="3"/>
        <v>6.5610647670822003E-2</v>
      </c>
      <c r="N18" s="31">
        <f t="shared" si="3"/>
        <v>6.47437765044835E-2</v>
      </c>
      <c r="O18" s="22">
        <f t="shared" si="3"/>
        <v>6.3263570554437792E-2</v>
      </c>
      <c r="P18" s="58">
        <f t="shared" si="3"/>
        <v>5.4315354950844601E-2</v>
      </c>
      <c r="Q18" s="58">
        <f t="shared" si="3"/>
        <v>5.7616330114135209E-2</v>
      </c>
      <c r="R18" s="58">
        <f t="shared" si="3"/>
        <v>5.7620282339383461E-2</v>
      </c>
      <c r="S18" s="22">
        <f t="shared" si="3"/>
        <v>5.649194295239858E-2</v>
      </c>
    </row>
    <row r="19" spans="1:20" ht="24" customHeight="1" x14ac:dyDescent="0.35">
      <c r="A19" s="27"/>
      <c r="B19" s="27"/>
      <c r="C19" s="32" t="s">
        <v>75</v>
      </c>
      <c r="D19" s="30">
        <v>60</v>
      </c>
      <c r="E19" s="30">
        <v>70</v>
      </c>
      <c r="F19" s="30">
        <v>84</v>
      </c>
      <c r="G19" s="21">
        <f t="shared" si="1"/>
        <v>71.333333333333329</v>
      </c>
      <c r="H19" s="30">
        <v>52</v>
      </c>
      <c r="I19" s="30">
        <v>50</v>
      </c>
      <c r="J19" s="30">
        <v>87</v>
      </c>
      <c r="K19" s="21">
        <f t="shared" si="2"/>
        <v>63</v>
      </c>
      <c r="L19" s="31">
        <f t="shared" si="3"/>
        <v>0.1789762558167283</v>
      </c>
      <c r="M19" s="31">
        <f t="shared" si="3"/>
        <v>0.21870215890274</v>
      </c>
      <c r="N19" s="31">
        <f t="shared" si="3"/>
        <v>0.27192386131883073</v>
      </c>
      <c r="O19" s="22">
        <f t="shared" si="3"/>
        <v>0.22194105079753582</v>
      </c>
      <c r="P19" s="58">
        <f t="shared" si="3"/>
        <v>0.14121992287219595</v>
      </c>
      <c r="Q19" s="58">
        <f t="shared" si="3"/>
        <v>0.13718173836698858</v>
      </c>
      <c r="R19" s="58">
        <f t="shared" si="3"/>
        <v>0.25064822817631804</v>
      </c>
      <c r="S19" s="22">
        <f t="shared" si="3"/>
        <v>0.1750324134098907</v>
      </c>
    </row>
    <row r="20" spans="1:20" ht="24" customHeight="1" x14ac:dyDescent="0.35">
      <c r="A20" s="23" t="s">
        <v>15</v>
      </c>
      <c r="B20" s="34"/>
      <c r="C20" s="35" t="s">
        <v>13</v>
      </c>
      <c r="D20" s="25"/>
      <c r="E20" s="25"/>
      <c r="F20" s="25"/>
      <c r="G20" s="21"/>
      <c r="H20" s="25"/>
      <c r="I20" s="25"/>
      <c r="J20" s="25"/>
      <c r="K20" s="21"/>
      <c r="L20" s="26"/>
      <c r="M20" s="26"/>
      <c r="N20" s="26"/>
      <c r="O20" s="22"/>
      <c r="P20" s="57"/>
      <c r="Q20" s="57"/>
      <c r="R20" s="57"/>
      <c r="S20" s="22"/>
    </row>
    <row r="21" spans="1:20" ht="24" customHeight="1" x14ac:dyDescent="0.35">
      <c r="A21" s="23"/>
      <c r="B21" s="34"/>
      <c r="C21" s="35" t="s">
        <v>14</v>
      </c>
      <c r="D21" s="25">
        <v>1615</v>
      </c>
      <c r="E21" s="25">
        <v>1685</v>
      </c>
      <c r="F21" s="25">
        <v>1575</v>
      </c>
      <c r="G21" s="16">
        <f>(+D21+E21+F21)/3</f>
        <v>1625</v>
      </c>
      <c r="H21" s="25">
        <v>2018</v>
      </c>
      <c r="I21" s="25">
        <v>2130</v>
      </c>
      <c r="J21" s="25">
        <v>2099</v>
      </c>
      <c r="K21" s="16">
        <f>(+H21+I21+J21)/3</f>
        <v>2082.3333333333335</v>
      </c>
      <c r="L21" s="26">
        <f t="shared" ref="L21:S24" si="4">(+D21/D$52)*100</f>
        <v>4.8174442190669371</v>
      </c>
      <c r="M21" s="26">
        <f t="shared" si="4"/>
        <v>5.2644733964445276</v>
      </c>
      <c r="N21" s="26">
        <f t="shared" si="4"/>
        <v>5.0985723997280763</v>
      </c>
      <c r="O21" s="19">
        <f t="shared" si="4"/>
        <v>5.0559001057849873</v>
      </c>
      <c r="P21" s="57">
        <f t="shared" si="4"/>
        <v>5.4804193145402209</v>
      </c>
      <c r="Q21" s="57">
        <f t="shared" si="4"/>
        <v>5.8439420544337137</v>
      </c>
      <c r="R21" s="57">
        <f t="shared" si="4"/>
        <v>6.0472486315182943</v>
      </c>
      <c r="S21" s="19">
        <f t="shared" si="4"/>
        <v>5.785330616780886</v>
      </c>
      <c r="T21" s="51"/>
    </row>
    <row r="22" spans="1:20" ht="24" customHeight="1" x14ac:dyDescent="0.35">
      <c r="A22" s="23"/>
      <c r="B22" s="36"/>
      <c r="C22" s="24" t="s">
        <v>53</v>
      </c>
      <c r="D22" s="25">
        <v>644</v>
      </c>
      <c r="E22" s="25">
        <v>664</v>
      </c>
      <c r="F22" s="25">
        <v>600</v>
      </c>
      <c r="G22" s="21">
        <f>(+D22+E22+F22)/3</f>
        <v>636</v>
      </c>
      <c r="H22" s="25">
        <v>570</v>
      </c>
      <c r="I22" s="25">
        <v>613</v>
      </c>
      <c r="J22" s="25">
        <v>630</v>
      </c>
      <c r="K22" s="21">
        <f>(+H22+I22+J22)/3</f>
        <v>604.33333333333337</v>
      </c>
      <c r="L22" s="26">
        <f t="shared" si="4"/>
        <v>1.9210118124328841</v>
      </c>
      <c r="M22" s="26">
        <f t="shared" si="4"/>
        <v>2.0745461930202769</v>
      </c>
      <c r="N22" s="26">
        <f t="shared" si="4"/>
        <v>1.942313295134505</v>
      </c>
      <c r="O22" s="22">
        <f t="shared" si="4"/>
        <v>1.9788015183256933</v>
      </c>
      <c r="P22" s="57">
        <f t="shared" si="4"/>
        <v>1.5479876160990713</v>
      </c>
      <c r="Q22" s="57">
        <f t="shared" si="4"/>
        <v>1.6818481123792801</v>
      </c>
      <c r="R22" s="57">
        <f t="shared" si="4"/>
        <v>1.8150388936905792</v>
      </c>
      <c r="S22" s="22">
        <f t="shared" si="4"/>
        <v>1.679014632339322</v>
      </c>
    </row>
    <row r="23" spans="1:20" ht="24" customHeight="1" x14ac:dyDescent="0.35">
      <c r="A23" s="23"/>
      <c r="B23" s="36"/>
      <c r="C23" s="24" t="s">
        <v>54</v>
      </c>
      <c r="D23" s="25">
        <v>499</v>
      </c>
      <c r="E23" s="25">
        <v>501</v>
      </c>
      <c r="F23" s="25">
        <v>487</v>
      </c>
      <c r="G23" s="21">
        <f>(+D23+E23+F23)/3</f>
        <v>495.66666666666669</v>
      </c>
      <c r="H23" s="25">
        <v>718</v>
      </c>
      <c r="I23" s="25">
        <v>774</v>
      </c>
      <c r="J23" s="25">
        <v>742</v>
      </c>
      <c r="K23" s="21">
        <f>(+H23+I23+J23)/3</f>
        <v>744.66666666666663</v>
      </c>
      <c r="L23" s="26">
        <f t="shared" si="4"/>
        <v>1.4884858608757905</v>
      </c>
      <c r="M23" s="26">
        <f t="shared" si="4"/>
        <v>1.565282594432468</v>
      </c>
      <c r="N23" s="26">
        <f t="shared" si="4"/>
        <v>1.5765109578841734</v>
      </c>
      <c r="O23" s="22">
        <f t="shared" si="4"/>
        <v>1.5421791707286721</v>
      </c>
      <c r="P23" s="57">
        <f t="shared" si="4"/>
        <v>1.9499212427353214</v>
      </c>
      <c r="Q23" s="57">
        <f t="shared" si="4"/>
        <v>2.1235733099209835</v>
      </c>
      <c r="R23" s="57">
        <f t="shared" si="4"/>
        <v>2.1377124747911265</v>
      </c>
      <c r="S23" s="22">
        <f t="shared" si="4"/>
        <v>2.0689016484534171</v>
      </c>
    </row>
    <row r="24" spans="1:20" ht="24" customHeight="1" x14ac:dyDescent="0.35">
      <c r="A24" s="23"/>
      <c r="B24" s="36"/>
      <c r="C24" s="24" t="s">
        <v>55</v>
      </c>
      <c r="D24" s="25">
        <v>472</v>
      </c>
      <c r="E24" s="25">
        <v>520</v>
      </c>
      <c r="F24" s="25">
        <v>488</v>
      </c>
      <c r="G24" s="21">
        <f>(+D24+E24+F24)/3</f>
        <v>493.33333333333331</v>
      </c>
      <c r="H24" s="25">
        <v>730</v>
      </c>
      <c r="I24" s="25">
        <v>743</v>
      </c>
      <c r="J24" s="25">
        <v>727</v>
      </c>
      <c r="K24" s="21">
        <f>(+H24+I24+J24)/3</f>
        <v>733.33333333333337</v>
      </c>
      <c r="L24" s="26">
        <f t="shared" si="4"/>
        <v>1.4079465457582627</v>
      </c>
      <c r="M24" s="26">
        <f t="shared" si="4"/>
        <v>1.6246446089917832</v>
      </c>
      <c r="N24" s="26">
        <f t="shared" si="4"/>
        <v>1.5797481467093977</v>
      </c>
      <c r="O24" s="22">
        <f t="shared" si="4"/>
        <v>1.5349194167306217</v>
      </c>
      <c r="P24" s="57">
        <f t="shared" si="4"/>
        <v>1.9825104557058282</v>
      </c>
      <c r="Q24" s="57">
        <f t="shared" si="4"/>
        <v>2.0385206321334506</v>
      </c>
      <c r="R24" s="57">
        <f t="shared" si="4"/>
        <v>2.0944972630365886</v>
      </c>
      <c r="S24" s="22">
        <f t="shared" si="4"/>
        <v>2.0374143359881458</v>
      </c>
    </row>
    <row r="25" spans="1:20" ht="24" customHeight="1" x14ac:dyDescent="0.35">
      <c r="A25" s="27" t="s">
        <v>20</v>
      </c>
      <c r="B25" s="37"/>
      <c r="C25" s="28" t="s">
        <v>16</v>
      </c>
      <c r="D25" s="30"/>
      <c r="E25" s="30"/>
      <c r="F25" s="30"/>
      <c r="G25" s="21"/>
      <c r="H25" s="30"/>
      <c r="I25" s="30"/>
      <c r="J25" s="30"/>
      <c r="K25" s="21"/>
      <c r="L25" s="31"/>
      <c r="M25" s="31"/>
      <c r="N25" s="31"/>
      <c r="O25" s="22"/>
      <c r="P25" s="58"/>
      <c r="Q25" s="58"/>
      <c r="R25" s="58"/>
      <c r="S25" s="22"/>
    </row>
    <row r="26" spans="1:20" ht="24" customHeight="1" x14ac:dyDescent="0.35">
      <c r="A26" s="27"/>
      <c r="B26" s="27"/>
      <c r="C26" s="28" t="s">
        <v>17</v>
      </c>
      <c r="D26" s="30">
        <v>51</v>
      </c>
      <c r="E26" s="30">
        <v>62</v>
      </c>
      <c r="F26" s="30">
        <v>56</v>
      </c>
      <c r="G26" s="16">
        <f>(+D26+E26+F26)/3</f>
        <v>56.333333333333336</v>
      </c>
      <c r="H26" s="30">
        <v>107</v>
      </c>
      <c r="I26" s="30">
        <v>84</v>
      </c>
      <c r="J26" s="30">
        <v>103</v>
      </c>
      <c r="K26" s="16">
        <f>(+H26+I26+J26)/3</f>
        <v>98</v>
      </c>
      <c r="L26" s="31">
        <f t="shared" ref="L26:S28" si="5">(+D26/D$52)*100</f>
        <v>0.15212981744421905</v>
      </c>
      <c r="M26" s="31">
        <f t="shared" si="5"/>
        <v>0.19370762645671258</v>
      </c>
      <c r="N26" s="31">
        <f t="shared" si="5"/>
        <v>0.18128257421255381</v>
      </c>
      <c r="O26" s="19">
        <f t="shared" si="5"/>
        <v>0.17527120366721288</v>
      </c>
      <c r="P26" s="58">
        <f t="shared" si="5"/>
        <v>0.29058714898701865</v>
      </c>
      <c r="Q26" s="58">
        <f t="shared" si="5"/>
        <v>0.23046532045654083</v>
      </c>
      <c r="R26" s="58">
        <f t="shared" si="5"/>
        <v>0.29674445404782479</v>
      </c>
      <c r="S26" s="19">
        <f t="shared" si="5"/>
        <v>0.27227264308205218</v>
      </c>
      <c r="T26" s="51"/>
    </row>
    <row r="27" spans="1:20" ht="24" customHeight="1" x14ac:dyDescent="0.35">
      <c r="A27" s="27"/>
      <c r="B27" s="33"/>
      <c r="C27" s="32" t="s">
        <v>18</v>
      </c>
      <c r="D27" s="30">
        <v>51</v>
      </c>
      <c r="E27" s="30">
        <v>62</v>
      </c>
      <c r="F27" s="30">
        <v>56</v>
      </c>
      <c r="G27" s="21">
        <f>(+D27+E27+F27)/3</f>
        <v>56.333333333333336</v>
      </c>
      <c r="H27" s="30">
        <v>107</v>
      </c>
      <c r="I27" s="30">
        <v>84</v>
      </c>
      <c r="J27" s="30">
        <v>103</v>
      </c>
      <c r="K27" s="21">
        <f>(+H27+I27+J27)/3</f>
        <v>98</v>
      </c>
      <c r="L27" s="31">
        <f t="shared" si="5"/>
        <v>0.15212981744421905</v>
      </c>
      <c r="M27" s="31">
        <f t="shared" si="5"/>
        <v>0.19370762645671258</v>
      </c>
      <c r="N27" s="31">
        <f t="shared" si="5"/>
        <v>0.18128257421255381</v>
      </c>
      <c r="O27" s="22">
        <f t="shared" si="5"/>
        <v>0.17527120366721288</v>
      </c>
      <c r="P27" s="58">
        <f t="shared" si="5"/>
        <v>0.29058714898701865</v>
      </c>
      <c r="Q27" s="58">
        <f t="shared" si="5"/>
        <v>0.23046532045654083</v>
      </c>
      <c r="R27" s="58">
        <f t="shared" si="5"/>
        <v>0.29674445404782479</v>
      </c>
      <c r="S27" s="22">
        <f t="shared" si="5"/>
        <v>0.27227264308205218</v>
      </c>
    </row>
    <row r="28" spans="1:20" ht="24" customHeight="1" x14ac:dyDescent="0.35">
      <c r="A28" s="27"/>
      <c r="B28" s="27"/>
      <c r="C28" s="32" t="s">
        <v>19</v>
      </c>
      <c r="D28" s="30">
        <v>0</v>
      </c>
      <c r="E28" s="30">
        <v>0</v>
      </c>
      <c r="F28" s="30">
        <v>0</v>
      </c>
      <c r="G28" s="21">
        <f>(+D28+E28+F28)/3</f>
        <v>0</v>
      </c>
      <c r="H28" s="30">
        <v>0</v>
      </c>
      <c r="I28" s="30">
        <v>0</v>
      </c>
      <c r="J28" s="30">
        <v>0</v>
      </c>
      <c r="K28" s="21">
        <f>(+H28+I28+J28)/3</f>
        <v>0</v>
      </c>
      <c r="L28" s="31">
        <f t="shared" si="5"/>
        <v>0</v>
      </c>
      <c r="M28" s="31">
        <f t="shared" si="5"/>
        <v>0</v>
      </c>
      <c r="N28" s="31">
        <f t="shared" si="5"/>
        <v>0</v>
      </c>
      <c r="O28" s="22">
        <f t="shared" si="5"/>
        <v>0</v>
      </c>
      <c r="P28" s="58">
        <f t="shared" si="5"/>
        <v>0</v>
      </c>
      <c r="Q28" s="58">
        <f t="shared" si="5"/>
        <v>0</v>
      </c>
      <c r="R28" s="58">
        <f t="shared" si="5"/>
        <v>0</v>
      </c>
      <c r="S28" s="22">
        <f t="shared" si="5"/>
        <v>0</v>
      </c>
    </row>
    <row r="29" spans="1:20" ht="24" customHeight="1" x14ac:dyDescent="0.35">
      <c r="A29" s="23" t="s">
        <v>25</v>
      </c>
      <c r="B29" s="34"/>
      <c r="C29" s="35" t="s">
        <v>21</v>
      </c>
      <c r="D29" s="25"/>
      <c r="E29" s="25"/>
      <c r="F29" s="25"/>
      <c r="G29" s="16"/>
      <c r="H29" s="25"/>
      <c r="I29" s="25"/>
      <c r="J29" s="25"/>
      <c r="K29" s="16"/>
      <c r="L29" s="26"/>
      <c r="M29" s="26"/>
      <c r="N29" s="26"/>
      <c r="O29" s="19"/>
      <c r="P29" s="57"/>
      <c r="Q29" s="57"/>
      <c r="R29" s="57"/>
      <c r="S29" s="19"/>
    </row>
    <row r="30" spans="1:20" ht="24" customHeight="1" x14ac:dyDescent="0.35">
      <c r="A30" s="23"/>
      <c r="B30" s="34"/>
      <c r="C30" s="35" t="s">
        <v>22</v>
      </c>
      <c r="D30" s="25">
        <v>3855</v>
      </c>
      <c r="E30" s="25">
        <v>3753</v>
      </c>
      <c r="F30" s="25">
        <v>3781</v>
      </c>
      <c r="G30" s="16">
        <f>(+D30+E30+F30)/3</f>
        <v>3796.3333333333335</v>
      </c>
      <c r="H30" s="25">
        <v>7074</v>
      </c>
      <c r="I30" s="25">
        <v>7848</v>
      </c>
      <c r="J30" s="25">
        <v>7113</v>
      </c>
      <c r="K30" s="16">
        <f>(+H30+I30+J30)/3</f>
        <v>7345</v>
      </c>
      <c r="L30" s="26">
        <f t="shared" ref="L30:S32" si="6">(+D30/D$52)*100</f>
        <v>11.499224436224795</v>
      </c>
      <c r="M30" s="26">
        <f t="shared" si="6"/>
        <v>11.725560033742619</v>
      </c>
      <c r="N30" s="26">
        <f t="shared" si="6"/>
        <v>12.239810948172607</v>
      </c>
      <c r="O30" s="19">
        <f t="shared" si="6"/>
        <v>11.811619754827737</v>
      </c>
      <c r="P30" s="57">
        <f t="shared" si="6"/>
        <v>19.211341046113738</v>
      </c>
      <c r="Q30" s="57">
        <f t="shared" si="6"/>
        <v>21.53204565408253</v>
      </c>
      <c r="R30" s="57">
        <f t="shared" si="6"/>
        <v>20.49265341400173</v>
      </c>
      <c r="S30" s="19">
        <f t="shared" si="6"/>
        <v>20.40655676977218</v>
      </c>
      <c r="T30" s="51"/>
    </row>
    <row r="31" spans="1:20" ht="24" customHeight="1" x14ac:dyDescent="0.35">
      <c r="A31" s="23"/>
      <c r="B31" s="34"/>
      <c r="C31" s="24" t="s">
        <v>23</v>
      </c>
      <c r="D31" s="25">
        <v>3782</v>
      </c>
      <c r="E31" s="25">
        <v>3680</v>
      </c>
      <c r="F31" s="25">
        <v>3705</v>
      </c>
      <c r="G31" s="21">
        <f>(+D31+E31+F31)/3</f>
        <v>3722.3333333333335</v>
      </c>
      <c r="H31" s="25">
        <v>7014</v>
      </c>
      <c r="I31" s="25">
        <v>7803</v>
      </c>
      <c r="J31" s="25">
        <v>7061</v>
      </c>
      <c r="K31" s="21">
        <f>(+H31+I31+J31)/3</f>
        <v>7292.666666666667</v>
      </c>
      <c r="L31" s="26">
        <f t="shared" si="6"/>
        <v>11.281469991647775</v>
      </c>
      <c r="M31" s="26">
        <f t="shared" si="6"/>
        <v>11.497484925172618</v>
      </c>
      <c r="N31" s="26">
        <f t="shared" si="6"/>
        <v>11.993784597455569</v>
      </c>
      <c r="O31" s="22">
        <f t="shared" si="6"/>
        <v>11.581381842318144</v>
      </c>
      <c r="P31" s="57">
        <f t="shared" si="6"/>
        <v>19.0483949812612</v>
      </c>
      <c r="Q31" s="57">
        <f t="shared" si="6"/>
        <v>21.40858208955224</v>
      </c>
      <c r="R31" s="57">
        <f t="shared" si="6"/>
        <v>20.342840679919334</v>
      </c>
      <c r="S31" s="22">
        <f t="shared" si="6"/>
        <v>20.261159473976662</v>
      </c>
    </row>
    <row r="32" spans="1:20" ht="24" customHeight="1" x14ac:dyDescent="0.35">
      <c r="A32" s="23"/>
      <c r="B32" s="34"/>
      <c r="C32" s="24" t="s">
        <v>24</v>
      </c>
      <c r="D32" s="25">
        <v>73</v>
      </c>
      <c r="E32" s="25">
        <v>73</v>
      </c>
      <c r="F32" s="25">
        <v>76</v>
      </c>
      <c r="G32" s="21">
        <f>(+D32+E32+F32)/3</f>
        <v>74</v>
      </c>
      <c r="H32" s="25">
        <v>60</v>
      </c>
      <c r="I32" s="25">
        <v>45</v>
      </c>
      <c r="J32" s="25">
        <v>52</v>
      </c>
      <c r="K32" s="21">
        <f>(+H32+I32+J32)/3</f>
        <v>52.333333333333336</v>
      </c>
      <c r="L32" s="26">
        <f t="shared" si="6"/>
        <v>0.21775444457701945</v>
      </c>
      <c r="M32" s="26">
        <f t="shared" si="6"/>
        <v>0.22807510857000032</v>
      </c>
      <c r="N32" s="26">
        <f t="shared" si="6"/>
        <v>0.24602635071703732</v>
      </c>
      <c r="O32" s="22">
        <f t="shared" si="6"/>
        <v>0.23023791250959325</v>
      </c>
      <c r="P32" s="57">
        <f t="shared" si="6"/>
        <v>0.16294606485253382</v>
      </c>
      <c r="Q32" s="57">
        <f t="shared" si="6"/>
        <v>0.12346356453028973</v>
      </c>
      <c r="R32" s="57">
        <f t="shared" si="6"/>
        <v>0.14981273408239701</v>
      </c>
      <c r="S32" s="22">
        <f t="shared" si="6"/>
        <v>0.14539729579551769</v>
      </c>
    </row>
    <row r="33" spans="1:20" ht="24" customHeight="1" x14ac:dyDescent="0.35">
      <c r="A33" s="27" t="s">
        <v>28</v>
      </c>
      <c r="B33" s="27"/>
      <c r="C33" s="28" t="s">
        <v>52</v>
      </c>
      <c r="D33" s="30"/>
      <c r="E33" s="30"/>
      <c r="F33" s="30"/>
      <c r="G33" s="21"/>
      <c r="H33" s="30"/>
      <c r="I33" s="30"/>
      <c r="J33" s="30"/>
      <c r="K33" s="21"/>
      <c r="L33" s="31"/>
      <c r="M33" s="31"/>
      <c r="N33" s="31"/>
      <c r="O33" s="22"/>
      <c r="P33" s="58"/>
      <c r="Q33" s="58"/>
      <c r="R33" s="58"/>
      <c r="S33" s="22"/>
    </row>
    <row r="34" spans="1:20" ht="24" customHeight="1" x14ac:dyDescent="0.35">
      <c r="A34" s="27"/>
      <c r="B34" s="27"/>
      <c r="C34" s="28" t="s">
        <v>29</v>
      </c>
      <c r="D34" s="30">
        <v>682</v>
      </c>
      <c r="E34" s="30">
        <v>614</v>
      </c>
      <c r="F34" s="30">
        <v>575</v>
      </c>
      <c r="G34" s="16">
        <f>(+D34+E34+F34)/3</f>
        <v>623.66666666666663</v>
      </c>
      <c r="H34" s="30">
        <v>707</v>
      </c>
      <c r="I34" s="30">
        <v>820</v>
      </c>
      <c r="J34" s="30">
        <v>760</v>
      </c>
      <c r="K34" s="16">
        <f>(+H34+I34+J34)/3</f>
        <v>762.33333333333337</v>
      </c>
      <c r="L34" s="31">
        <f t="shared" ref="L34:S34" si="7">(+D34/D$52)*100</f>
        <v>2.0343634411168119</v>
      </c>
      <c r="M34" s="31">
        <f t="shared" si="7"/>
        <v>1.9183303652326054</v>
      </c>
      <c r="N34" s="31">
        <f t="shared" si="7"/>
        <v>1.8613835745039009</v>
      </c>
      <c r="O34" s="19">
        <f t="shared" si="7"/>
        <v>1.9404285329074278</v>
      </c>
      <c r="P34" s="58">
        <f t="shared" si="7"/>
        <v>1.9200477975123567</v>
      </c>
      <c r="Q34" s="58">
        <f t="shared" si="7"/>
        <v>2.2497805092186129</v>
      </c>
      <c r="R34" s="58">
        <f t="shared" si="7"/>
        <v>2.1895707288965718</v>
      </c>
      <c r="S34" s="19">
        <f t="shared" si="7"/>
        <v>2.1179848120022227</v>
      </c>
      <c r="T34" s="51"/>
    </row>
    <row r="35" spans="1:20" ht="24" customHeight="1" x14ac:dyDescent="0.35">
      <c r="A35" s="23" t="s">
        <v>30</v>
      </c>
      <c r="B35" s="34"/>
      <c r="C35" s="35" t="s">
        <v>16</v>
      </c>
      <c r="D35" s="25"/>
      <c r="E35" s="25"/>
      <c r="F35" s="25"/>
      <c r="G35" s="21"/>
      <c r="H35" s="25"/>
      <c r="I35" s="25"/>
      <c r="J35" s="25"/>
      <c r="K35" s="21"/>
      <c r="L35" s="26"/>
      <c r="M35" s="26"/>
      <c r="N35" s="26"/>
      <c r="O35" s="22"/>
      <c r="P35" s="57"/>
      <c r="Q35" s="57"/>
      <c r="R35" s="57"/>
      <c r="S35" s="22"/>
    </row>
    <row r="36" spans="1:20" ht="24" customHeight="1" x14ac:dyDescent="0.35">
      <c r="A36" s="23"/>
      <c r="B36" s="34"/>
      <c r="C36" s="35" t="s">
        <v>26</v>
      </c>
      <c r="D36" s="25">
        <v>195</v>
      </c>
      <c r="E36" s="25">
        <v>289</v>
      </c>
      <c r="F36" s="25">
        <v>248</v>
      </c>
      <c r="G36" s="16">
        <f>(+D36+E36+F36)/3</f>
        <v>244</v>
      </c>
      <c r="H36" s="25">
        <v>105</v>
      </c>
      <c r="I36" s="25">
        <v>124</v>
      </c>
      <c r="J36" s="25">
        <v>151</v>
      </c>
      <c r="K36" s="16">
        <f>(+H36+I36+J36)/3</f>
        <v>126.66666666666667</v>
      </c>
      <c r="L36" s="26">
        <f t="shared" ref="L36:S38" si="8">(+D36/D$52)*100</f>
        <v>0.5816728314043671</v>
      </c>
      <c r="M36" s="26">
        <f t="shared" si="8"/>
        <v>0.90292748461274097</v>
      </c>
      <c r="N36" s="26">
        <f t="shared" si="8"/>
        <v>0.8028228286555954</v>
      </c>
      <c r="O36" s="19">
        <f t="shared" si="8"/>
        <v>0.7591628466532534</v>
      </c>
      <c r="P36" s="57">
        <f t="shared" si="8"/>
        <v>0.28515561349193419</v>
      </c>
      <c r="Q36" s="57">
        <f t="shared" si="8"/>
        <v>0.34021071115013168</v>
      </c>
      <c r="R36" s="57">
        <f t="shared" si="8"/>
        <v>0.43503313166234514</v>
      </c>
      <c r="S36" s="19">
        <f t="shared" si="8"/>
        <v>0.35191702167067973</v>
      </c>
      <c r="T36" s="51"/>
    </row>
    <row r="37" spans="1:20" ht="24" customHeight="1" x14ac:dyDescent="0.35">
      <c r="A37" s="23"/>
      <c r="B37" s="23"/>
      <c r="C37" s="24" t="s">
        <v>27</v>
      </c>
      <c r="D37" s="25">
        <v>81</v>
      </c>
      <c r="E37" s="25">
        <v>103</v>
      </c>
      <c r="F37" s="25">
        <v>111</v>
      </c>
      <c r="G37" s="21">
        <f>(+D37+E37+F37)/3</f>
        <v>98.333333333333329</v>
      </c>
      <c r="H37" s="25">
        <v>102</v>
      </c>
      <c r="I37" s="25">
        <v>113</v>
      </c>
      <c r="J37" s="25">
        <v>150</v>
      </c>
      <c r="K37" s="21">
        <f>(+H37+I37+J37)/3</f>
        <v>121.66666666666667</v>
      </c>
      <c r="L37" s="26">
        <f t="shared" si="8"/>
        <v>0.24161794535258324</v>
      </c>
      <c r="M37" s="26">
        <f t="shared" si="8"/>
        <v>0.32180460524260318</v>
      </c>
      <c r="N37" s="26">
        <f t="shared" si="8"/>
        <v>0.35932795959988345</v>
      </c>
      <c r="O37" s="22">
        <f t="shared" si="8"/>
        <v>0.30594677563211714</v>
      </c>
      <c r="P37" s="57">
        <f t="shared" si="8"/>
        <v>0.2770083102493075</v>
      </c>
      <c r="Q37" s="57">
        <f t="shared" si="8"/>
        <v>0.31003072870939419</v>
      </c>
      <c r="R37" s="57">
        <f t="shared" si="8"/>
        <v>0.43215211754537602</v>
      </c>
      <c r="S37" s="22">
        <f t="shared" si="8"/>
        <v>0.33802556028894237</v>
      </c>
    </row>
    <row r="38" spans="1:20" ht="24" customHeight="1" x14ac:dyDescent="0.35">
      <c r="A38" s="23"/>
      <c r="B38" s="23"/>
      <c r="C38" s="24" t="s">
        <v>19</v>
      </c>
      <c r="D38" s="25">
        <v>114</v>
      </c>
      <c r="E38" s="25">
        <v>186</v>
      </c>
      <c r="F38" s="25">
        <v>137</v>
      </c>
      <c r="G38" s="21">
        <f>(+D38+E38+F38)/3</f>
        <v>145.66666666666666</v>
      </c>
      <c r="H38" s="25">
        <v>3</v>
      </c>
      <c r="I38" s="25">
        <v>11</v>
      </c>
      <c r="J38" s="25">
        <v>1</v>
      </c>
      <c r="K38" s="21">
        <f>(+H38+I38+J38)/3</f>
        <v>5</v>
      </c>
      <c r="L38" s="26">
        <f t="shared" si="8"/>
        <v>0.3400548860517838</v>
      </c>
      <c r="M38" s="26">
        <f t="shared" si="8"/>
        <v>0.58112287937013785</v>
      </c>
      <c r="N38" s="26">
        <f t="shared" si="8"/>
        <v>0.44349486905571206</v>
      </c>
      <c r="O38" s="22">
        <f t="shared" si="8"/>
        <v>0.45321607102113626</v>
      </c>
      <c r="P38" s="57">
        <f t="shared" si="8"/>
        <v>8.1473032426266911E-3</v>
      </c>
      <c r="Q38" s="57">
        <f t="shared" si="8"/>
        <v>3.0179982440737489E-2</v>
      </c>
      <c r="R38" s="57">
        <f t="shared" si="8"/>
        <v>2.8810141169691729E-3</v>
      </c>
      <c r="S38" s="22">
        <f t="shared" si="8"/>
        <v>1.3891461381737358E-2</v>
      </c>
    </row>
    <row r="39" spans="1:20" ht="24" customHeight="1" x14ac:dyDescent="0.35">
      <c r="A39" s="27" t="s">
        <v>32</v>
      </c>
      <c r="B39" s="33"/>
      <c r="C39" s="28" t="s">
        <v>42</v>
      </c>
      <c r="D39" s="30"/>
      <c r="E39" s="30"/>
      <c r="F39" s="30"/>
      <c r="G39" s="21"/>
      <c r="H39" s="30"/>
      <c r="I39" s="30"/>
      <c r="J39" s="30"/>
      <c r="K39" s="21"/>
      <c r="L39" s="31"/>
      <c r="M39" s="31"/>
      <c r="N39" s="31"/>
      <c r="O39" s="22"/>
      <c r="P39" s="58"/>
      <c r="Q39" s="58"/>
      <c r="R39" s="58"/>
      <c r="S39" s="22"/>
    </row>
    <row r="40" spans="1:20" ht="24" customHeight="1" x14ac:dyDescent="0.35">
      <c r="A40" s="27"/>
      <c r="B40" s="33"/>
      <c r="C40" s="28" t="s">
        <v>43</v>
      </c>
      <c r="D40" s="30">
        <v>59</v>
      </c>
      <c r="E40" s="30">
        <v>57</v>
      </c>
      <c r="F40" s="30">
        <v>76</v>
      </c>
      <c r="G40" s="16">
        <f>(+D40+E40+F40)/3</f>
        <v>64</v>
      </c>
      <c r="H40" s="30">
        <v>65</v>
      </c>
      <c r="I40" s="30">
        <v>54</v>
      </c>
      <c r="J40" s="30">
        <v>51</v>
      </c>
      <c r="K40" s="16">
        <f>(+H40+I40+J40)/3</f>
        <v>56.666666666666664</v>
      </c>
      <c r="L40" s="31">
        <f t="shared" ref="L40:S40" si="9">(+D40/D$52)*100</f>
        <v>0.17599331821978284</v>
      </c>
      <c r="M40" s="31">
        <f t="shared" si="9"/>
        <v>0.17808604367794545</v>
      </c>
      <c r="N40" s="31">
        <f t="shared" si="9"/>
        <v>0.24602635071703732</v>
      </c>
      <c r="O40" s="19">
        <f t="shared" si="9"/>
        <v>0.19912468108937795</v>
      </c>
      <c r="P40" s="58">
        <f t="shared" si="9"/>
        <v>0.17652490359024497</v>
      </c>
      <c r="Q40" s="58">
        <f t="shared" si="9"/>
        <v>0.14815627743634768</v>
      </c>
      <c r="R40" s="58">
        <f t="shared" si="9"/>
        <v>0.14693171996542784</v>
      </c>
      <c r="S40" s="19">
        <f t="shared" si="9"/>
        <v>0.15743656232635672</v>
      </c>
      <c r="T40" s="51"/>
    </row>
    <row r="41" spans="1:20" ht="24" customHeight="1" x14ac:dyDescent="0.35">
      <c r="A41" s="23" t="s">
        <v>35</v>
      </c>
      <c r="B41" s="23"/>
      <c r="C41" s="35" t="s">
        <v>39</v>
      </c>
      <c r="D41" s="25"/>
      <c r="E41" s="25"/>
      <c r="F41" s="25"/>
      <c r="G41" s="21"/>
      <c r="H41" s="25"/>
      <c r="I41" s="25"/>
      <c r="J41" s="25"/>
      <c r="K41" s="21"/>
      <c r="L41" s="26"/>
      <c r="M41" s="26"/>
      <c r="N41" s="26"/>
      <c r="O41" s="22"/>
      <c r="P41" s="57"/>
      <c r="Q41" s="57"/>
      <c r="R41" s="57"/>
      <c r="S41" s="22"/>
    </row>
    <row r="42" spans="1:20" ht="24" customHeight="1" x14ac:dyDescent="0.35">
      <c r="A42" s="23"/>
      <c r="B42" s="23"/>
      <c r="C42" s="35" t="s">
        <v>40</v>
      </c>
      <c r="D42" s="25">
        <v>28</v>
      </c>
      <c r="E42" s="25">
        <v>10</v>
      </c>
      <c r="F42" s="25">
        <v>4</v>
      </c>
      <c r="G42" s="16">
        <f>(+D42+E42+F42)/3</f>
        <v>14</v>
      </c>
      <c r="H42" s="25">
        <v>12</v>
      </c>
      <c r="I42" s="25">
        <v>6</v>
      </c>
      <c r="J42" s="25">
        <v>9</v>
      </c>
      <c r="K42" s="16">
        <f>(+H42+I42+J42)/3</f>
        <v>9</v>
      </c>
      <c r="L42" s="26">
        <f t="shared" ref="L42:S46" si="10">(+D42/D$52)*100</f>
        <v>8.3522252714473208E-2</v>
      </c>
      <c r="M42" s="26">
        <f t="shared" si="10"/>
        <v>3.1243165557534286E-2</v>
      </c>
      <c r="N42" s="26">
        <f t="shared" si="10"/>
        <v>1.2948755300896701E-2</v>
      </c>
      <c r="O42" s="19">
        <f t="shared" si="10"/>
        <v>4.3558523988301429E-2</v>
      </c>
      <c r="P42" s="57">
        <f t="shared" si="10"/>
        <v>3.2589212970506765E-2</v>
      </c>
      <c r="Q42" s="57">
        <f t="shared" si="10"/>
        <v>1.646180860403863E-2</v>
      </c>
      <c r="R42" s="57">
        <f t="shared" si="10"/>
        <v>2.5929127052722559E-2</v>
      </c>
      <c r="S42" s="19">
        <f t="shared" si="10"/>
        <v>2.5004630487127245E-2</v>
      </c>
      <c r="T42" s="51"/>
    </row>
    <row r="43" spans="1:20" ht="24" customHeight="1" x14ac:dyDescent="0.35">
      <c r="A43" s="27" t="s">
        <v>38</v>
      </c>
      <c r="B43" s="27"/>
      <c r="C43" s="41" t="s">
        <v>45</v>
      </c>
      <c r="D43" s="30">
        <v>18</v>
      </c>
      <c r="E43" s="30">
        <v>4</v>
      </c>
      <c r="F43" s="30">
        <v>6</v>
      </c>
      <c r="G43" s="16">
        <f>(+D43+E43+F43)/3</f>
        <v>9.3333333333333339</v>
      </c>
      <c r="H43" s="30">
        <v>0</v>
      </c>
      <c r="I43" s="30">
        <v>0</v>
      </c>
      <c r="J43" s="42">
        <v>0</v>
      </c>
      <c r="K43" s="16">
        <f>(+H43+I43+J43)/3</f>
        <v>0</v>
      </c>
      <c r="L43" s="31">
        <f t="shared" si="10"/>
        <v>5.3692876745018499E-2</v>
      </c>
      <c r="M43" s="31">
        <f t="shared" si="10"/>
        <v>1.2497266223013715E-2</v>
      </c>
      <c r="N43" s="43">
        <f t="shared" si="10"/>
        <v>1.9423132951345051E-2</v>
      </c>
      <c r="O43" s="19">
        <f t="shared" si="10"/>
        <v>2.9039015992200951E-2</v>
      </c>
      <c r="P43" s="58">
        <f t="shared" si="10"/>
        <v>0</v>
      </c>
      <c r="Q43" s="58">
        <f t="shared" si="10"/>
        <v>0</v>
      </c>
      <c r="R43" s="59">
        <f t="shared" si="10"/>
        <v>0</v>
      </c>
      <c r="S43" s="19">
        <f t="shared" si="10"/>
        <v>0</v>
      </c>
      <c r="T43" s="51"/>
    </row>
    <row r="44" spans="1:20" ht="24" customHeight="1" x14ac:dyDescent="0.35">
      <c r="A44" s="27"/>
      <c r="B44" s="27"/>
      <c r="C44" s="60" t="s">
        <v>46</v>
      </c>
      <c r="D44" s="30">
        <v>0</v>
      </c>
      <c r="E44" s="30">
        <v>0</v>
      </c>
      <c r="F44" s="30">
        <v>0</v>
      </c>
      <c r="G44" s="21">
        <f>(+D44+E44+F44)/3</f>
        <v>0</v>
      </c>
      <c r="H44" s="30">
        <v>0</v>
      </c>
      <c r="I44" s="30">
        <v>0</v>
      </c>
      <c r="J44" s="42">
        <v>0</v>
      </c>
      <c r="K44" s="21">
        <f>(+H44+I44+J44)/3</f>
        <v>0</v>
      </c>
      <c r="L44" s="31">
        <f t="shared" si="10"/>
        <v>0</v>
      </c>
      <c r="M44" s="31">
        <f t="shared" si="10"/>
        <v>0</v>
      </c>
      <c r="N44" s="43">
        <f t="shared" si="10"/>
        <v>0</v>
      </c>
      <c r="O44" s="22">
        <f t="shared" si="10"/>
        <v>0</v>
      </c>
      <c r="P44" s="58">
        <f t="shared" si="10"/>
        <v>0</v>
      </c>
      <c r="Q44" s="58">
        <f t="shared" si="10"/>
        <v>0</v>
      </c>
      <c r="R44" s="59">
        <f t="shared" si="10"/>
        <v>0</v>
      </c>
      <c r="S44" s="22">
        <f t="shared" si="10"/>
        <v>0</v>
      </c>
    </row>
    <row r="45" spans="1:20" ht="24" customHeight="1" x14ac:dyDescent="0.35">
      <c r="A45" s="27"/>
      <c r="B45" s="27"/>
      <c r="C45" s="32" t="s">
        <v>47</v>
      </c>
      <c r="D45" s="30">
        <v>0</v>
      </c>
      <c r="E45" s="30">
        <v>0</v>
      </c>
      <c r="F45" s="30">
        <v>0</v>
      </c>
      <c r="G45" s="21">
        <f>(+D45+E45+F45)/3</f>
        <v>0</v>
      </c>
      <c r="H45" s="30">
        <v>0</v>
      </c>
      <c r="I45" s="30">
        <v>0</v>
      </c>
      <c r="J45" s="30">
        <v>0</v>
      </c>
      <c r="K45" s="21">
        <f>(+H45+I45+J45)/3</f>
        <v>0</v>
      </c>
      <c r="L45" s="31">
        <f t="shared" si="10"/>
        <v>0</v>
      </c>
      <c r="M45" s="31">
        <f t="shared" si="10"/>
        <v>0</v>
      </c>
      <c r="N45" s="31">
        <f t="shared" si="10"/>
        <v>0</v>
      </c>
      <c r="O45" s="22">
        <f t="shared" si="10"/>
        <v>0</v>
      </c>
      <c r="P45" s="58">
        <f t="shared" si="10"/>
        <v>0</v>
      </c>
      <c r="Q45" s="58">
        <f t="shared" si="10"/>
        <v>0</v>
      </c>
      <c r="R45" s="58">
        <f t="shared" si="10"/>
        <v>0</v>
      </c>
      <c r="S45" s="22">
        <f t="shared" si="10"/>
        <v>0</v>
      </c>
    </row>
    <row r="46" spans="1:20" ht="24" customHeight="1" x14ac:dyDescent="0.35">
      <c r="A46" s="27"/>
      <c r="B46" s="27"/>
      <c r="C46" s="32" t="s">
        <v>48</v>
      </c>
      <c r="D46" s="30">
        <v>18</v>
      </c>
      <c r="E46" s="30">
        <v>4</v>
      </c>
      <c r="F46" s="30">
        <v>6</v>
      </c>
      <c r="G46" s="21">
        <f>(+D46+E46+F46)/3</f>
        <v>9.3333333333333339</v>
      </c>
      <c r="H46" s="30">
        <v>0</v>
      </c>
      <c r="I46" s="30">
        <v>0</v>
      </c>
      <c r="J46" s="30">
        <v>0</v>
      </c>
      <c r="K46" s="21">
        <f>(+H46+I46+J46)/3</f>
        <v>0</v>
      </c>
      <c r="L46" s="31">
        <f t="shared" si="10"/>
        <v>5.3692876745018499E-2</v>
      </c>
      <c r="M46" s="31">
        <f t="shared" si="10"/>
        <v>1.2497266223013715E-2</v>
      </c>
      <c r="N46" s="31">
        <f t="shared" si="10"/>
        <v>1.9423132951345051E-2</v>
      </c>
      <c r="O46" s="22">
        <f t="shared" si="10"/>
        <v>2.9039015992200951E-2</v>
      </c>
      <c r="P46" s="58">
        <f t="shared" si="10"/>
        <v>0</v>
      </c>
      <c r="Q46" s="58">
        <f t="shared" si="10"/>
        <v>0</v>
      </c>
      <c r="R46" s="58">
        <f t="shared" si="10"/>
        <v>0</v>
      </c>
      <c r="S46" s="22">
        <f t="shared" si="10"/>
        <v>0</v>
      </c>
    </row>
    <row r="47" spans="1:20" ht="24" customHeight="1" x14ac:dyDescent="0.35">
      <c r="A47" s="23" t="s">
        <v>41</v>
      </c>
      <c r="B47" s="23"/>
      <c r="C47" s="35" t="s">
        <v>36</v>
      </c>
      <c r="D47" s="25"/>
      <c r="E47" s="25"/>
      <c r="F47" s="25"/>
      <c r="G47" s="21"/>
      <c r="H47" s="25"/>
      <c r="I47" s="25"/>
      <c r="J47" s="25"/>
      <c r="K47" s="21"/>
      <c r="L47" s="26"/>
      <c r="M47" s="26"/>
      <c r="N47" s="26"/>
      <c r="O47" s="22"/>
      <c r="P47" s="57"/>
      <c r="Q47" s="57"/>
      <c r="R47" s="57"/>
      <c r="S47" s="22"/>
    </row>
    <row r="48" spans="1:20" ht="24" customHeight="1" x14ac:dyDescent="0.35">
      <c r="A48" s="23"/>
      <c r="B48" s="23"/>
      <c r="C48" s="35" t="s">
        <v>37</v>
      </c>
      <c r="D48" s="25">
        <v>284</v>
      </c>
      <c r="E48" s="25">
        <v>138</v>
      </c>
      <c r="F48" s="25">
        <v>143</v>
      </c>
      <c r="G48" s="16">
        <f>(+D48+E48+F48)/3</f>
        <v>188.33333333333334</v>
      </c>
      <c r="H48" s="25">
        <v>0</v>
      </c>
      <c r="I48" s="25">
        <v>3</v>
      </c>
      <c r="J48" s="25">
        <v>0</v>
      </c>
      <c r="K48" s="16">
        <f>(+H48+I48+J48)/3</f>
        <v>1</v>
      </c>
      <c r="L48" s="26">
        <f t="shared" ref="L48:S48" si="11">(+D48/D$52)*100</f>
        <v>0.84715427753251393</v>
      </c>
      <c r="M48" s="26">
        <f t="shared" si="11"/>
        <v>0.4311556846939732</v>
      </c>
      <c r="N48" s="26">
        <f t="shared" si="11"/>
        <v>0.46291800200705702</v>
      </c>
      <c r="O48" s="19">
        <f t="shared" si="11"/>
        <v>0.58596585841405491</v>
      </c>
      <c r="P48" s="57">
        <f t="shared" si="11"/>
        <v>0</v>
      </c>
      <c r="Q48" s="57">
        <f t="shared" si="11"/>
        <v>8.2309043020193148E-3</v>
      </c>
      <c r="R48" s="57">
        <f t="shared" si="11"/>
        <v>0</v>
      </c>
      <c r="S48" s="19">
        <f t="shared" si="11"/>
        <v>2.7782922763474717E-3</v>
      </c>
      <c r="T48" s="51"/>
    </row>
    <row r="49" spans="1:256" ht="24" customHeight="1" x14ac:dyDescent="0.35">
      <c r="A49" s="27" t="s">
        <v>44</v>
      </c>
      <c r="B49" s="27"/>
      <c r="C49" s="28" t="s">
        <v>33</v>
      </c>
      <c r="D49" s="30"/>
      <c r="E49" s="30"/>
      <c r="F49" s="30"/>
      <c r="G49" s="16"/>
      <c r="H49" s="30"/>
      <c r="I49" s="30"/>
      <c r="J49" s="30"/>
      <c r="K49" s="16"/>
      <c r="L49" s="31"/>
      <c r="M49" s="31"/>
      <c r="N49" s="31"/>
      <c r="O49" s="19"/>
      <c r="P49" s="58"/>
      <c r="Q49" s="58"/>
      <c r="R49" s="58"/>
      <c r="S49" s="19"/>
    </row>
    <row r="50" spans="1:256" ht="24" customHeight="1" x14ac:dyDescent="0.35">
      <c r="A50" s="33"/>
      <c r="B50" s="33"/>
      <c r="C50" s="28" t="s">
        <v>34</v>
      </c>
      <c r="D50" s="30">
        <v>1</v>
      </c>
      <c r="E50" s="30">
        <v>0</v>
      </c>
      <c r="F50" s="30">
        <v>1</v>
      </c>
      <c r="G50" s="16">
        <f>(+D50+E50+F50)/3</f>
        <v>0.66666666666666663</v>
      </c>
      <c r="H50" s="30">
        <v>0</v>
      </c>
      <c r="I50" s="30">
        <v>1</v>
      </c>
      <c r="J50" s="30">
        <v>2</v>
      </c>
      <c r="K50" s="16">
        <f>(+H50+I50+J50)/3</f>
        <v>1</v>
      </c>
      <c r="L50" s="31">
        <f t="shared" ref="L50:S51" si="12">(+D50/D$52)*100</f>
        <v>2.982937596945472E-3</v>
      </c>
      <c r="M50" s="31">
        <f t="shared" si="12"/>
        <v>0</v>
      </c>
      <c r="N50" s="31">
        <f t="shared" si="12"/>
        <v>3.2371888252241752E-3</v>
      </c>
      <c r="O50" s="19">
        <f t="shared" si="12"/>
        <v>2.0742154280143539E-3</v>
      </c>
      <c r="P50" s="58">
        <f t="shared" si="12"/>
        <v>0</v>
      </c>
      <c r="Q50" s="58">
        <f t="shared" si="12"/>
        <v>2.7436347673397716E-3</v>
      </c>
      <c r="R50" s="58">
        <f t="shared" si="12"/>
        <v>5.7620282339383459E-3</v>
      </c>
      <c r="S50" s="19">
        <f t="shared" si="12"/>
        <v>2.7782922763474717E-3</v>
      </c>
      <c r="T50" s="51"/>
    </row>
    <row r="51" spans="1:256" ht="24.95" customHeight="1" x14ac:dyDescent="0.35">
      <c r="A51" s="23" t="s">
        <v>49</v>
      </c>
      <c r="B51" s="34"/>
      <c r="C51" s="35" t="s">
        <v>50</v>
      </c>
      <c r="D51" s="25">
        <v>33</v>
      </c>
      <c r="E51" s="25">
        <v>29</v>
      </c>
      <c r="F51" s="25">
        <v>37</v>
      </c>
      <c r="G51" s="16">
        <f>(+D51+E51+F51)/3</f>
        <v>33</v>
      </c>
      <c r="H51" s="25">
        <v>39</v>
      </c>
      <c r="I51" s="25">
        <v>32</v>
      </c>
      <c r="J51" s="25">
        <v>30</v>
      </c>
      <c r="K51" s="16">
        <f>(+H51+I51+J51)/3</f>
        <v>33.666666666666664</v>
      </c>
      <c r="L51" s="26">
        <f t="shared" si="12"/>
        <v>9.8436940699200573E-2</v>
      </c>
      <c r="M51" s="26">
        <f t="shared" si="12"/>
        <v>9.060518011684944E-2</v>
      </c>
      <c r="N51" s="26">
        <f t="shared" si="12"/>
        <v>0.11977598653329449</v>
      </c>
      <c r="O51" s="19">
        <f t="shared" si="12"/>
        <v>0.10267366368671052</v>
      </c>
      <c r="P51" s="57">
        <f t="shared" si="12"/>
        <v>0.10591494215414698</v>
      </c>
      <c r="Q51" s="57">
        <f t="shared" si="12"/>
        <v>8.7796312554872691E-2</v>
      </c>
      <c r="R51" s="57">
        <f t="shared" si="12"/>
        <v>8.6430423509075191E-2</v>
      </c>
      <c r="S51" s="19">
        <f t="shared" si="12"/>
        <v>9.3535839970364867E-2</v>
      </c>
      <c r="T51" s="51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ht="35.1" customHeight="1" x14ac:dyDescent="0.25">
      <c r="A52" s="45" t="s">
        <v>51</v>
      </c>
      <c r="B52" s="45"/>
      <c r="C52" s="45"/>
      <c r="D52" s="46">
        <v>33524</v>
      </c>
      <c r="E52" s="46">
        <v>32007</v>
      </c>
      <c r="F52" s="46">
        <v>30891</v>
      </c>
      <c r="G52" s="47">
        <f>G9+G34+G21+G26+G30+G50+G36+G42+G48+G40+G43+G16+G51</f>
        <v>32140.666666666664</v>
      </c>
      <c r="H52" s="46">
        <v>36822</v>
      </c>
      <c r="I52" s="46">
        <v>36448</v>
      </c>
      <c r="J52" s="46">
        <v>34710</v>
      </c>
      <c r="K52" s="47">
        <f t="shared" ref="K52:S52" si="13">K9+K34+K21+K26+K30+K50+K36+K42+K48+K40+K43+K16+K51</f>
        <v>35993.333333333336</v>
      </c>
      <c r="L52" s="48">
        <f t="shared" si="13"/>
        <v>99.999999999999986</v>
      </c>
      <c r="M52" s="48">
        <f t="shared" si="13"/>
        <v>100.00000000000003</v>
      </c>
      <c r="N52" s="48">
        <f t="shared" si="13"/>
        <v>100</v>
      </c>
      <c r="O52" s="49">
        <f t="shared" si="13"/>
        <v>100</v>
      </c>
      <c r="P52" s="48">
        <f t="shared" si="13"/>
        <v>100</v>
      </c>
      <c r="Q52" s="48">
        <f t="shared" si="13"/>
        <v>100.00000000000001</v>
      </c>
      <c r="R52" s="48">
        <f t="shared" si="13"/>
        <v>99.999999999999986</v>
      </c>
      <c r="S52" s="49">
        <f t="shared" si="13"/>
        <v>99.999999999999986</v>
      </c>
    </row>
    <row r="53" spans="1:256" ht="39.950000000000003" customHeight="1" x14ac:dyDescent="0.25">
      <c r="D53" s="50"/>
      <c r="E53" s="50"/>
      <c r="F53" s="50"/>
      <c r="G53" s="50"/>
      <c r="H53" s="50"/>
      <c r="I53" s="50"/>
      <c r="J53" s="50"/>
      <c r="K53" s="50"/>
      <c r="L53" s="51"/>
      <c r="M53" s="51"/>
      <c r="N53" s="51"/>
      <c r="O53" s="51"/>
      <c r="P53" s="51"/>
      <c r="Q53" s="51"/>
      <c r="R53" s="51"/>
      <c r="S53" s="51"/>
    </row>
    <row r="54" spans="1:256" ht="18.75" x14ac:dyDescent="0.25">
      <c r="A54" s="52"/>
      <c r="B54" s="52"/>
      <c r="C54" s="53"/>
      <c r="D54" s="54"/>
      <c r="E54" s="54"/>
      <c r="F54" s="54"/>
      <c r="G54" s="54"/>
      <c r="H54" s="54"/>
      <c r="I54" s="54"/>
      <c r="J54" s="54"/>
      <c r="K54" s="54"/>
      <c r="L54" s="55"/>
      <c r="M54" s="55"/>
      <c r="N54" s="55"/>
      <c r="O54" s="55"/>
      <c r="P54" s="55"/>
      <c r="Q54" s="55"/>
      <c r="R54" s="55"/>
      <c r="S54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transitionEvaluation="1">
    <pageSetUpPr fitToPage="1"/>
  </sheetPr>
  <dimension ref="A1:IV54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25">
        <v>21779</v>
      </c>
      <c r="E9" s="25">
        <v>20811</v>
      </c>
      <c r="F9" s="25">
        <v>22741</v>
      </c>
      <c r="G9" s="16">
        <f>(+D9+E9+F9)/3</f>
        <v>21777</v>
      </c>
      <c r="H9" s="17">
        <v>21779</v>
      </c>
      <c r="I9" s="17">
        <v>20811</v>
      </c>
      <c r="J9" s="17">
        <v>22741</v>
      </c>
      <c r="K9" s="16">
        <f>(+H9+I9+J9)/3</f>
        <v>21777</v>
      </c>
      <c r="L9" s="18">
        <f t="shared" ref="L9:S12" si="0">(+D9/D$52)*100</f>
        <v>64.760630389533162</v>
      </c>
      <c r="M9" s="18">
        <f t="shared" si="0"/>
        <v>64.277110294344752</v>
      </c>
      <c r="N9" s="18">
        <f t="shared" si="0"/>
        <v>63.223887236231199</v>
      </c>
      <c r="O9" s="19">
        <f t="shared" si="0"/>
        <v>64.065074135090626</v>
      </c>
      <c r="P9" s="56">
        <f t="shared" si="0"/>
        <v>56.014505799747951</v>
      </c>
      <c r="Q9" s="56">
        <f t="shared" si="0"/>
        <v>57.460378817162741</v>
      </c>
      <c r="R9" s="56">
        <f t="shared" si="0"/>
        <v>56.562616589976365</v>
      </c>
      <c r="S9" s="19">
        <f t="shared" si="0"/>
        <v>56.659786304031087</v>
      </c>
      <c r="T9" s="51"/>
    </row>
    <row r="10" spans="1:20" ht="24" customHeight="1" x14ac:dyDescent="0.35">
      <c r="A10" s="13"/>
      <c r="B10" s="13"/>
      <c r="C10" s="20" t="s">
        <v>6</v>
      </c>
      <c r="D10" s="25">
        <v>12342</v>
      </c>
      <c r="E10" s="25">
        <v>11502</v>
      </c>
      <c r="F10" s="25">
        <v>12762</v>
      </c>
      <c r="G10" s="21">
        <f>(+D10+E10+F10)/3</f>
        <v>12202</v>
      </c>
      <c r="H10" s="17">
        <v>12342</v>
      </c>
      <c r="I10" s="17">
        <v>11502</v>
      </c>
      <c r="J10" s="17">
        <v>12762</v>
      </c>
      <c r="K10" s="21">
        <f>(+H10+I10+J10)/3</f>
        <v>12202</v>
      </c>
      <c r="L10" s="18">
        <f t="shared" si="0"/>
        <v>36.699375557537913</v>
      </c>
      <c r="M10" s="18">
        <f t="shared" si="0"/>
        <v>35.525218519319267</v>
      </c>
      <c r="N10" s="18">
        <f t="shared" si="0"/>
        <v>35.48055269815675</v>
      </c>
      <c r="O10" s="22">
        <f t="shared" si="0"/>
        <v>35.896681572134625</v>
      </c>
      <c r="P10" s="56">
        <f t="shared" si="0"/>
        <v>31.743010725032793</v>
      </c>
      <c r="Q10" s="56">
        <f t="shared" si="0"/>
        <v>31.757689546634271</v>
      </c>
      <c r="R10" s="56">
        <f t="shared" si="0"/>
        <v>31.742320606889692</v>
      </c>
      <c r="S10" s="22">
        <f t="shared" si="0"/>
        <v>31.747380836744611</v>
      </c>
    </row>
    <row r="11" spans="1:20" ht="24" customHeight="1" x14ac:dyDescent="0.35">
      <c r="A11" s="13"/>
      <c r="B11" s="13"/>
      <c r="C11" s="20" t="s">
        <v>7</v>
      </c>
      <c r="D11" s="25">
        <v>7662</v>
      </c>
      <c r="E11" s="25">
        <v>7590</v>
      </c>
      <c r="F11" s="25">
        <v>8199</v>
      </c>
      <c r="G11" s="21">
        <f>(+D11+E11+F11)/3</f>
        <v>7817</v>
      </c>
      <c r="H11" s="17">
        <v>7662</v>
      </c>
      <c r="I11" s="17">
        <v>7590</v>
      </c>
      <c r="J11" s="17">
        <v>8199</v>
      </c>
      <c r="K11" s="21">
        <f>(+H11+I11+J11)/3</f>
        <v>7817</v>
      </c>
      <c r="L11" s="18">
        <f t="shared" si="0"/>
        <v>22.783229259589653</v>
      </c>
      <c r="M11" s="18">
        <f t="shared" si="0"/>
        <v>23.442567254532541</v>
      </c>
      <c r="N11" s="18">
        <f t="shared" si="0"/>
        <v>22.794628708054159</v>
      </c>
      <c r="O11" s="22">
        <f t="shared" si="0"/>
        <v>22.996587432337027</v>
      </c>
      <c r="P11" s="56">
        <f t="shared" si="0"/>
        <v>19.706283274607134</v>
      </c>
      <c r="Q11" s="56">
        <f t="shared" si="0"/>
        <v>20.956430504169198</v>
      </c>
      <c r="R11" s="56">
        <f t="shared" si="0"/>
        <v>20.392985947021515</v>
      </c>
      <c r="S11" s="22">
        <f t="shared" si="0"/>
        <v>20.338409768958581</v>
      </c>
    </row>
    <row r="12" spans="1:20" ht="24" customHeight="1" x14ac:dyDescent="0.35">
      <c r="A12" s="13"/>
      <c r="B12" s="13"/>
      <c r="C12" s="20" t="s">
        <v>8</v>
      </c>
      <c r="D12" s="25">
        <v>1775</v>
      </c>
      <c r="E12" s="25">
        <v>1719</v>
      </c>
      <c r="F12" s="25">
        <v>1780</v>
      </c>
      <c r="G12" s="21">
        <f>(+D12+E12+F12)/3</f>
        <v>1758</v>
      </c>
      <c r="H12" s="17">
        <v>1775</v>
      </c>
      <c r="I12" s="17">
        <v>1719</v>
      </c>
      <c r="J12" s="17">
        <v>1780</v>
      </c>
      <c r="K12" s="21">
        <f>(+H12+I12+J12)/3</f>
        <v>1758</v>
      </c>
      <c r="L12" s="18">
        <f t="shared" si="0"/>
        <v>5.27802557240559</v>
      </c>
      <c r="M12" s="18">
        <f t="shared" si="0"/>
        <v>5.3093245204929422</v>
      </c>
      <c r="N12" s="18">
        <f t="shared" si="0"/>
        <v>4.9487058300202955</v>
      </c>
      <c r="O12" s="22">
        <f t="shared" si="0"/>
        <v>5.1718051306189698</v>
      </c>
      <c r="P12" s="56">
        <f t="shared" si="0"/>
        <v>4.5652118001080222</v>
      </c>
      <c r="Q12" s="56">
        <f t="shared" si="0"/>
        <v>4.7462587663592686</v>
      </c>
      <c r="R12" s="56">
        <f t="shared" si="0"/>
        <v>4.4273100360651654</v>
      </c>
      <c r="S12" s="22">
        <f t="shared" si="0"/>
        <v>4.5739956983278987</v>
      </c>
    </row>
    <row r="13" spans="1:20" ht="24" customHeight="1" x14ac:dyDescent="0.35">
      <c r="A13" s="23"/>
      <c r="B13" s="23"/>
      <c r="C13" s="24" t="s">
        <v>9</v>
      </c>
      <c r="D13" s="25"/>
      <c r="E13" s="25"/>
      <c r="F13" s="25"/>
      <c r="G13" s="21"/>
      <c r="H13" s="25"/>
      <c r="I13" s="25"/>
      <c r="J13" s="25"/>
      <c r="K13" s="21"/>
      <c r="L13" s="26"/>
      <c r="M13" s="26"/>
      <c r="N13" s="26"/>
      <c r="O13" s="22"/>
      <c r="P13" s="57"/>
      <c r="Q13" s="57"/>
      <c r="R13" s="57"/>
      <c r="S13" s="22"/>
    </row>
    <row r="14" spans="1:20" ht="24" customHeight="1" x14ac:dyDescent="0.35">
      <c r="A14" s="23"/>
      <c r="B14" s="23"/>
      <c r="C14" s="24" t="s">
        <v>10</v>
      </c>
      <c r="D14" s="25">
        <v>1358</v>
      </c>
      <c r="E14" s="25">
        <v>1170</v>
      </c>
      <c r="F14" s="25">
        <v>1298</v>
      </c>
      <c r="G14" s="21">
        <f t="shared" ref="G14:G19" si="1">(+D14+E14+F14)/3</f>
        <v>1275.3333333333333</v>
      </c>
      <c r="H14" s="25">
        <v>1358</v>
      </c>
      <c r="I14" s="25">
        <v>1170</v>
      </c>
      <c r="J14" s="25">
        <v>1298</v>
      </c>
      <c r="K14" s="21">
        <f t="shared" ref="K14:K19" si="2">(+H14+I14+J14)/3</f>
        <v>1275.3333333333333</v>
      </c>
      <c r="L14" s="26">
        <f t="shared" ref="L14:S19" si="3">(+D14/D$52)*100</f>
        <v>4.0380612548319954</v>
      </c>
      <c r="M14" s="26">
        <f t="shared" si="3"/>
        <v>3.6136763752046206</v>
      </c>
      <c r="N14" s="26">
        <f t="shared" si="3"/>
        <v>3.6086630153743497</v>
      </c>
      <c r="O14" s="22">
        <f t="shared" si="3"/>
        <v>3.7518631834941565</v>
      </c>
      <c r="P14" s="57">
        <f t="shared" si="3"/>
        <v>3.4927085208713766</v>
      </c>
      <c r="Q14" s="57">
        <f t="shared" si="3"/>
        <v>3.2304379038047379</v>
      </c>
      <c r="R14" s="57">
        <f t="shared" si="3"/>
        <v>3.2284541723666211</v>
      </c>
      <c r="S14" s="22">
        <f t="shared" si="3"/>
        <v>3.3181849719003678</v>
      </c>
    </row>
    <row r="15" spans="1:20" ht="24" customHeight="1" x14ac:dyDescent="0.35">
      <c r="A15" s="23"/>
      <c r="B15" s="23"/>
      <c r="C15" s="24" t="s">
        <v>11</v>
      </c>
      <c r="D15" s="25">
        <v>121</v>
      </c>
      <c r="E15" s="25">
        <v>240</v>
      </c>
      <c r="F15" s="25">
        <v>214</v>
      </c>
      <c r="G15" s="21">
        <f t="shared" si="1"/>
        <v>191.66666666666666</v>
      </c>
      <c r="H15" s="25">
        <v>121</v>
      </c>
      <c r="I15" s="25">
        <v>240</v>
      </c>
      <c r="J15" s="25">
        <v>214</v>
      </c>
      <c r="K15" s="21">
        <f t="shared" si="2"/>
        <v>191.66666666666666</v>
      </c>
      <c r="L15" s="26">
        <f t="shared" si="3"/>
        <v>0.35979779958370506</v>
      </c>
      <c r="M15" s="26">
        <f t="shared" si="3"/>
        <v>0.74126694875992216</v>
      </c>
      <c r="N15" s="26">
        <f t="shared" si="3"/>
        <v>0.5949567683282827</v>
      </c>
      <c r="O15" s="22">
        <f t="shared" si="3"/>
        <v>0.56385816270495026</v>
      </c>
      <c r="P15" s="57">
        <f t="shared" si="3"/>
        <v>0.31120598750032147</v>
      </c>
      <c r="Q15" s="57">
        <f t="shared" si="3"/>
        <v>0.66265392898558728</v>
      </c>
      <c r="R15" s="57">
        <f t="shared" si="3"/>
        <v>0.53227210545951997</v>
      </c>
      <c r="S15" s="22">
        <f t="shared" si="3"/>
        <v>0.49868174564629153</v>
      </c>
    </row>
    <row r="16" spans="1:20" ht="24" customHeight="1" x14ac:dyDescent="0.35">
      <c r="A16" s="27" t="s">
        <v>12</v>
      </c>
      <c r="B16" s="27"/>
      <c r="C16" s="28" t="s">
        <v>72</v>
      </c>
      <c r="D16" s="30">
        <v>5169</v>
      </c>
      <c r="E16" s="30">
        <v>5015</v>
      </c>
      <c r="F16" s="30">
        <v>6201</v>
      </c>
      <c r="G16" s="16">
        <f t="shared" si="1"/>
        <v>5461.666666666667</v>
      </c>
      <c r="H16" s="30">
        <v>5167</v>
      </c>
      <c r="I16" s="30">
        <v>5021</v>
      </c>
      <c r="J16" s="30">
        <v>6199</v>
      </c>
      <c r="K16" s="16">
        <f t="shared" si="2"/>
        <v>5462.333333333333</v>
      </c>
      <c r="L16" s="31">
        <f t="shared" si="3"/>
        <v>15.370205173951829</v>
      </c>
      <c r="M16" s="31">
        <f t="shared" si="3"/>
        <v>15.489390616795873</v>
      </c>
      <c r="N16" s="31">
        <f t="shared" si="3"/>
        <v>17.239845422447107</v>
      </c>
      <c r="O16" s="19">
        <f t="shared" si="3"/>
        <v>16.067506079861932</v>
      </c>
      <c r="P16" s="58">
        <f t="shared" si="3"/>
        <v>13.289267251356703</v>
      </c>
      <c r="Q16" s="58">
        <f t="shared" si="3"/>
        <v>13.863272405985974</v>
      </c>
      <c r="R16" s="58">
        <f t="shared" si="3"/>
        <v>15.418480288521327</v>
      </c>
      <c r="S16" s="19">
        <f t="shared" si="3"/>
        <v>14.211996114618747</v>
      </c>
      <c r="T16" s="51"/>
    </row>
    <row r="17" spans="1:20" ht="24" customHeight="1" x14ac:dyDescent="0.35">
      <c r="A17" s="27"/>
      <c r="B17" s="27"/>
      <c r="C17" s="32" t="s">
        <v>73</v>
      </c>
      <c r="D17" s="30">
        <v>5070</v>
      </c>
      <c r="E17" s="30">
        <v>4942</v>
      </c>
      <c r="F17" s="30">
        <v>6111</v>
      </c>
      <c r="G17" s="21">
        <f t="shared" si="1"/>
        <v>5374.333333333333</v>
      </c>
      <c r="H17" s="30">
        <v>5070</v>
      </c>
      <c r="I17" s="30">
        <v>4942</v>
      </c>
      <c r="J17" s="30">
        <v>6111</v>
      </c>
      <c r="K17" s="21">
        <f t="shared" si="2"/>
        <v>5374.333333333333</v>
      </c>
      <c r="L17" s="31">
        <f t="shared" si="3"/>
        <v>15.075825156110614</v>
      </c>
      <c r="M17" s="31">
        <f t="shared" si="3"/>
        <v>15.263921919881399</v>
      </c>
      <c r="N17" s="31">
        <f t="shared" si="3"/>
        <v>16.989629959131474</v>
      </c>
      <c r="O17" s="22">
        <f t="shared" si="3"/>
        <v>15.810582882246807</v>
      </c>
      <c r="P17" s="58">
        <f t="shared" si="3"/>
        <v>13.039788071294462</v>
      </c>
      <c r="Q17" s="58">
        <f t="shared" si="3"/>
        <v>13.645148821028219</v>
      </c>
      <c r="R17" s="58">
        <f t="shared" si="3"/>
        <v>15.199602039547319</v>
      </c>
      <c r="S17" s="22">
        <f t="shared" si="3"/>
        <v>13.983036147922014</v>
      </c>
    </row>
    <row r="18" spans="1:20" ht="24" customHeight="1" x14ac:dyDescent="0.35">
      <c r="A18" s="27"/>
      <c r="B18" s="27"/>
      <c r="C18" s="32" t="s">
        <v>74</v>
      </c>
      <c r="D18" s="30">
        <v>23</v>
      </c>
      <c r="E18" s="30">
        <v>20</v>
      </c>
      <c r="F18" s="30">
        <v>22</v>
      </c>
      <c r="G18" s="21">
        <f t="shared" si="1"/>
        <v>21.666666666666668</v>
      </c>
      <c r="H18" s="30">
        <v>22</v>
      </c>
      <c r="I18" s="30">
        <v>22</v>
      </c>
      <c r="J18" s="30">
        <v>24</v>
      </c>
      <c r="K18" s="21">
        <f t="shared" si="2"/>
        <v>22.666666666666668</v>
      </c>
      <c r="L18" s="31">
        <f t="shared" si="3"/>
        <v>6.8391317276241453E-2</v>
      </c>
      <c r="M18" s="31">
        <f t="shared" si="3"/>
        <v>6.1772245729993513E-2</v>
      </c>
      <c r="N18" s="31">
        <f t="shared" si="3"/>
        <v>6.1163779921599153E-2</v>
      </c>
      <c r="O18" s="22">
        <f t="shared" si="3"/>
        <v>6.3740487957950911E-2</v>
      </c>
      <c r="P18" s="58">
        <f t="shared" si="3"/>
        <v>5.6582906818240276E-2</v>
      </c>
      <c r="Q18" s="58">
        <f t="shared" si="3"/>
        <v>6.0743276823678832E-2</v>
      </c>
      <c r="R18" s="58">
        <f t="shared" si="3"/>
        <v>5.969406790200224E-2</v>
      </c>
      <c r="S18" s="22">
        <f t="shared" si="3"/>
        <v>5.8974536876431005E-2</v>
      </c>
    </row>
    <row r="19" spans="1:20" ht="24" customHeight="1" x14ac:dyDescent="0.35">
      <c r="A19" s="27"/>
      <c r="B19" s="27"/>
      <c r="C19" s="32" t="s">
        <v>75</v>
      </c>
      <c r="D19" s="30">
        <v>76</v>
      </c>
      <c r="E19" s="30">
        <v>53</v>
      </c>
      <c r="F19" s="30">
        <v>68</v>
      </c>
      <c r="G19" s="21">
        <f t="shared" si="1"/>
        <v>65.666666666666671</v>
      </c>
      <c r="H19" s="30">
        <v>75</v>
      </c>
      <c r="I19" s="30">
        <v>57</v>
      </c>
      <c r="J19" s="30">
        <v>64</v>
      </c>
      <c r="K19" s="21">
        <f t="shared" si="2"/>
        <v>65.333333333333329</v>
      </c>
      <c r="L19" s="31">
        <f t="shared" si="3"/>
        <v>0.22598870056497175</v>
      </c>
      <c r="M19" s="31">
        <f t="shared" si="3"/>
        <v>0.16369645118448281</v>
      </c>
      <c r="N19" s="31">
        <f t="shared" si="3"/>
        <v>0.18905168339403375</v>
      </c>
      <c r="O19" s="22">
        <f t="shared" si="3"/>
        <v>0.1931827096571743</v>
      </c>
      <c r="P19" s="58">
        <f t="shared" si="3"/>
        <v>0.19289627324400094</v>
      </c>
      <c r="Q19" s="58">
        <f t="shared" si="3"/>
        <v>0.15738030813407697</v>
      </c>
      <c r="R19" s="58">
        <f t="shared" si="3"/>
        <v>0.15918418107200596</v>
      </c>
      <c r="S19" s="22">
        <f t="shared" si="3"/>
        <v>0.1699854298203011</v>
      </c>
    </row>
    <row r="20" spans="1:20" ht="24" customHeight="1" x14ac:dyDescent="0.35">
      <c r="A20" s="23" t="s">
        <v>15</v>
      </c>
      <c r="B20" s="34"/>
      <c r="C20" s="35" t="s">
        <v>13</v>
      </c>
      <c r="D20" s="25"/>
      <c r="E20" s="25"/>
      <c r="F20" s="25"/>
      <c r="G20" s="21"/>
      <c r="H20" s="25"/>
      <c r="I20" s="25"/>
      <c r="J20" s="25"/>
      <c r="K20" s="21"/>
      <c r="L20" s="26"/>
      <c r="M20" s="26"/>
      <c r="N20" s="26"/>
      <c r="O20" s="22"/>
      <c r="P20" s="57"/>
      <c r="Q20" s="57"/>
      <c r="R20" s="57"/>
      <c r="S20" s="22"/>
    </row>
    <row r="21" spans="1:20" ht="24" customHeight="1" x14ac:dyDescent="0.35">
      <c r="A21" s="23"/>
      <c r="B21" s="34"/>
      <c r="C21" s="35" t="s">
        <v>14</v>
      </c>
      <c r="D21" s="25">
        <v>1842</v>
      </c>
      <c r="E21" s="25">
        <v>1633</v>
      </c>
      <c r="F21" s="25">
        <v>1769</v>
      </c>
      <c r="G21" s="16">
        <f>(+D21+E21+F21)/3</f>
        <v>1748</v>
      </c>
      <c r="H21" s="25">
        <v>2280</v>
      </c>
      <c r="I21" s="25">
        <v>2084</v>
      </c>
      <c r="J21" s="25">
        <v>2277</v>
      </c>
      <c r="K21" s="16">
        <f>(+H21+I21+J21)/3</f>
        <v>2213.6666666666665</v>
      </c>
      <c r="L21" s="26">
        <f t="shared" ref="L21:S24" si="4">(+D21/D$52)*100</f>
        <v>5.4772524531668152</v>
      </c>
      <c r="M21" s="26">
        <f t="shared" si="4"/>
        <v>5.0437038638539704</v>
      </c>
      <c r="N21" s="26">
        <f t="shared" si="4"/>
        <v>4.9181239400594956</v>
      </c>
      <c r="O21" s="19">
        <f t="shared" si="4"/>
        <v>5.1423864438691469</v>
      </c>
      <c r="P21" s="57">
        <f t="shared" si="4"/>
        <v>5.8640467066176285</v>
      </c>
      <c r="Q21" s="57">
        <f t="shared" si="4"/>
        <v>5.7540449500248494</v>
      </c>
      <c r="R21" s="57">
        <f t="shared" si="4"/>
        <v>5.6634746922024624</v>
      </c>
      <c r="S21" s="19">
        <f t="shared" si="4"/>
        <v>5.7595573440643868</v>
      </c>
      <c r="T21" s="51"/>
    </row>
    <row r="22" spans="1:20" ht="24" customHeight="1" x14ac:dyDescent="0.35">
      <c r="A22" s="23"/>
      <c r="B22" s="36"/>
      <c r="C22" s="24" t="s">
        <v>53</v>
      </c>
      <c r="D22" s="25">
        <v>724</v>
      </c>
      <c r="E22" s="25">
        <v>656</v>
      </c>
      <c r="F22" s="25">
        <v>707</v>
      </c>
      <c r="G22" s="21">
        <f>(+D22+E22+F22)/3</f>
        <v>695.66666666666663</v>
      </c>
      <c r="H22" s="25">
        <v>651</v>
      </c>
      <c r="I22" s="25">
        <v>587</v>
      </c>
      <c r="J22" s="25">
        <v>645</v>
      </c>
      <c r="K22" s="21">
        <f>(+H22+I22+J22)/3</f>
        <v>627.66666666666663</v>
      </c>
      <c r="L22" s="26">
        <f t="shared" si="4"/>
        <v>2.1528397264347308</v>
      </c>
      <c r="M22" s="26">
        <f t="shared" si="4"/>
        <v>2.0261296599437872</v>
      </c>
      <c r="N22" s="26">
        <f t="shared" si="4"/>
        <v>1.9655814729350276</v>
      </c>
      <c r="O22" s="22">
        <f t="shared" si="4"/>
        <v>2.0465599748960543</v>
      </c>
      <c r="P22" s="57">
        <f t="shared" si="4"/>
        <v>1.6743396517579279</v>
      </c>
      <c r="Q22" s="57">
        <f t="shared" si="4"/>
        <v>1.6207410679772489</v>
      </c>
      <c r="R22" s="57">
        <f t="shared" si="4"/>
        <v>1.6042780748663104</v>
      </c>
      <c r="S22" s="22">
        <f t="shared" si="4"/>
        <v>1.6330743079164642</v>
      </c>
    </row>
    <row r="23" spans="1:20" ht="24" customHeight="1" x14ac:dyDescent="0.35">
      <c r="A23" s="23"/>
      <c r="B23" s="36"/>
      <c r="C23" s="24" t="s">
        <v>54</v>
      </c>
      <c r="D23" s="25">
        <v>594</v>
      </c>
      <c r="E23" s="25">
        <v>495</v>
      </c>
      <c r="F23" s="25">
        <v>556</v>
      </c>
      <c r="G23" s="21">
        <f>(+D23+E23+F23)/3</f>
        <v>548.33333333333337</v>
      </c>
      <c r="H23" s="25">
        <v>788</v>
      </c>
      <c r="I23" s="25">
        <v>751</v>
      </c>
      <c r="J23" s="25">
        <v>801</v>
      </c>
      <c r="K23" s="21">
        <f>(+H23+I23+J23)/3</f>
        <v>780</v>
      </c>
      <c r="L23" s="26">
        <f t="shared" si="4"/>
        <v>1.7662801070472793</v>
      </c>
      <c r="M23" s="26">
        <f t="shared" si="4"/>
        <v>1.5288630818173394</v>
      </c>
      <c r="N23" s="26">
        <f t="shared" si="4"/>
        <v>1.5457755289276878</v>
      </c>
      <c r="O23" s="22">
        <f t="shared" si="4"/>
        <v>1.6131246567819884</v>
      </c>
      <c r="P23" s="57">
        <f t="shared" si="4"/>
        <v>2.0266968442169695</v>
      </c>
      <c r="Q23" s="57">
        <f t="shared" si="4"/>
        <v>2.0735545861174001</v>
      </c>
      <c r="R23" s="57">
        <f t="shared" si="4"/>
        <v>1.9922895162293248</v>
      </c>
      <c r="S23" s="22">
        <f t="shared" si="4"/>
        <v>2.0294178866301258</v>
      </c>
    </row>
    <row r="24" spans="1:20" ht="24" customHeight="1" x14ac:dyDescent="0.35">
      <c r="A24" s="23"/>
      <c r="B24" s="36"/>
      <c r="C24" s="24" t="s">
        <v>55</v>
      </c>
      <c r="D24" s="25">
        <v>524</v>
      </c>
      <c r="E24" s="25">
        <v>482</v>
      </c>
      <c r="F24" s="25">
        <v>506</v>
      </c>
      <c r="G24" s="21">
        <f>(+D24+E24+F24)/3</f>
        <v>504</v>
      </c>
      <c r="H24" s="25">
        <v>841</v>
      </c>
      <c r="I24" s="25">
        <v>746</v>
      </c>
      <c r="J24" s="25">
        <v>831</v>
      </c>
      <c r="K24" s="21">
        <f>(+H24+I24+J24)/3</f>
        <v>806</v>
      </c>
      <c r="L24" s="26">
        <f t="shared" si="4"/>
        <v>1.5581326196848053</v>
      </c>
      <c r="M24" s="26">
        <f t="shared" si="4"/>
        <v>1.4887111220928437</v>
      </c>
      <c r="N24" s="26">
        <f t="shared" si="4"/>
        <v>1.4067669381967807</v>
      </c>
      <c r="O24" s="22">
        <f t="shared" si="4"/>
        <v>1.4827018121911042</v>
      </c>
      <c r="P24" s="57">
        <f t="shared" si="4"/>
        <v>2.1630102106427302</v>
      </c>
      <c r="Q24" s="57">
        <f t="shared" si="4"/>
        <v>2.0597492959302004</v>
      </c>
      <c r="R24" s="57">
        <f t="shared" si="4"/>
        <v>2.0669071011068274</v>
      </c>
      <c r="S24" s="22">
        <f t="shared" si="4"/>
        <v>2.0970651495177965</v>
      </c>
    </row>
    <row r="25" spans="1:20" ht="24" customHeight="1" x14ac:dyDescent="0.35">
      <c r="A25" s="27" t="s">
        <v>20</v>
      </c>
      <c r="B25" s="37"/>
      <c r="C25" s="28" t="s">
        <v>16</v>
      </c>
      <c r="D25" s="30"/>
      <c r="E25" s="30"/>
      <c r="F25" s="30"/>
      <c r="G25" s="21"/>
      <c r="H25" s="30"/>
      <c r="I25" s="30"/>
      <c r="J25" s="30"/>
      <c r="K25" s="21"/>
      <c r="L25" s="31"/>
      <c r="M25" s="31"/>
      <c r="N25" s="31"/>
      <c r="O25" s="22"/>
      <c r="P25" s="58"/>
      <c r="Q25" s="58"/>
      <c r="R25" s="58"/>
      <c r="S25" s="22"/>
    </row>
    <row r="26" spans="1:20" ht="24" customHeight="1" x14ac:dyDescent="0.35">
      <c r="A26" s="27"/>
      <c r="B26" s="27"/>
      <c r="C26" s="28" t="s">
        <v>17</v>
      </c>
      <c r="D26" s="30">
        <v>60</v>
      </c>
      <c r="E26" s="30">
        <v>86</v>
      </c>
      <c r="F26" s="30">
        <v>55</v>
      </c>
      <c r="G26" s="16">
        <f>(+D26+E26+F26)/3</f>
        <v>67</v>
      </c>
      <c r="H26" s="30">
        <v>120</v>
      </c>
      <c r="I26" s="30">
        <v>73</v>
      </c>
      <c r="J26" s="30">
        <v>151</v>
      </c>
      <c r="K26" s="16">
        <f>(+H26+I26+J26)/3</f>
        <v>114.66666666666667</v>
      </c>
      <c r="L26" s="31">
        <f t="shared" ref="L26:S28" si="5">(+D26/D$52)*100</f>
        <v>0.17841213202497772</v>
      </c>
      <c r="M26" s="31">
        <f t="shared" si="5"/>
        <v>0.26562065663897211</v>
      </c>
      <c r="N26" s="31">
        <f t="shared" si="5"/>
        <v>0.15290944980399787</v>
      </c>
      <c r="O26" s="19">
        <f t="shared" si="5"/>
        <v>0.19710520122381742</v>
      </c>
      <c r="P26" s="58">
        <f t="shared" si="5"/>
        <v>0.3086340371904015</v>
      </c>
      <c r="Q26" s="58">
        <f t="shared" si="5"/>
        <v>0.20155723673311612</v>
      </c>
      <c r="R26" s="58">
        <f t="shared" si="5"/>
        <v>0.37557517721676409</v>
      </c>
      <c r="S26" s="19">
        <f t="shared" si="5"/>
        <v>0.29834177478665097</v>
      </c>
      <c r="T26" s="51"/>
    </row>
    <row r="27" spans="1:20" ht="24" customHeight="1" x14ac:dyDescent="0.35">
      <c r="A27" s="27"/>
      <c r="B27" s="33"/>
      <c r="C27" s="32" t="s">
        <v>18</v>
      </c>
      <c r="D27" s="30">
        <v>60</v>
      </c>
      <c r="E27" s="30">
        <v>86</v>
      </c>
      <c r="F27" s="30">
        <v>55</v>
      </c>
      <c r="G27" s="21">
        <f>(+D27+E27+F27)/3</f>
        <v>67</v>
      </c>
      <c r="H27" s="30">
        <v>119</v>
      </c>
      <c r="I27" s="30">
        <v>73</v>
      </c>
      <c r="J27" s="30">
        <v>151</v>
      </c>
      <c r="K27" s="21">
        <f>(+H27+I27+J27)/3</f>
        <v>114.33333333333333</v>
      </c>
      <c r="L27" s="31">
        <f t="shared" si="5"/>
        <v>0.17841213202497772</v>
      </c>
      <c r="M27" s="31">
        <f t="shared" si="5"/>
        <v>0.26562065663897211</v>
      </c>
      <c r="N27" s="31">
        <f t="shared" si="5"/>
        <v>0.15290944980399787</v>
      </c>
      <c r="O27" s="22">
        <f t="shared" si="5"/>
        <v>0.19710520122381742</v>
      </c>
      <c r="P27" s="58">
        <f t="shared" si="5"/>
        <v>0.30606208688048148</v>
      </c>
      <c r="Q27" s="58">
        <f t="shared" si="5"/>
        <v>0.20155723673311612</v>
      </c>
      <c r="R27" s="58">
        <f t="shared" si="5"/>
        <v>0.37557517721676409</v>
      </c>
      <c r="S27" s="22">
        <f t="shared" si="5"/>
        <v>0.29747450218552696</v>
      </c>
    </row>
    <row r="28" spans="1:20" ht="24" customHeight="1" x14ac:dyDescent="0.35">
      <c r="A28" s="27"/>
      <c r="B28" s="27"/>
      <c r="C28" s="32" t="s">
        <v>19</v>
      </c>
      <c r="D28" s="30">
        <v>0</v>
      </c>
      <c r="E28" s="30">
        <v>0</v>
      </c>
      <c r="F28" s="30">
        <v>0</v>
      </c>
      <c r="G28" s="21">
        <f>(+D28+E28+F28)/3</f>
        <v>0</v>
      </c>
      <c r="H28" s="30">
        <v>1</v>
      </c>
      <c r="I28" s="30">
        <v>0</v>
      </c>
      <c r="J28" s="30">
        <v>0</v>
      </c>
      <c r="K28" s="21">
        <f>(+H28+I28+J28)/3</f>
        <v>0.33333333333333331</v>
      </c>
      <c r="L28" s="31">
        <f t="shared" si="5"/>
        <v>0</v>
      </c>
      <c r="M28" s="31">
        <f t="shared" si="5"/>
        <v>0</v>
      </c>
      <c r="N28" s="31">
        <f t="shared" si="5"/>
        <v>0</v>
      </c>
      <c r="O28" s="22">
        <f t="shared" si="5"/>
        <v>0</v>
      </c>
      <c r="P28" s="58">
        <f t="shared" si="5"/>
        <v>2.5719503099200123E-3</v>
      </c>
      <c r="Q28" s="58">
        <f t="shared" si="5"/>
        <v>0</v>
      </c>
      <c r="R28" s="58">
        <f t="shared" si="5"/>
        <v>0</v>
      </c>
      <c r="S28" s="22">
        <f t="shared" si="5"/>
        <v>8.6727260112398532E-4</v>
      </c>
    </row>
    <row r="29" spans="1:20" ht="24" customHeight="1" x14ac:dyDescent="0.35">
      <c r="A29" s="23" t="s">
        <v>25</v>
      </c>
      <c r="B29" s="34"/>
      <c r="C29" s="35" t="s">
        <v>21</v>
      </c>
      <c r="D29" s="25"/>
      <c r="E29" s="25"/>
      <c r="F29" s="25"/>
      <c r="G29" s="16"/>
      <c r="H29" s="25"/>
      <c r="I29" s="25"/>
      <c r="J29" s="25"/>
      <c r="K29" s="16"/>
      <c r="L29" s="26"/>
      <c r="M29" s="26"/>
      <c r="N29" s="26"/>
      <c r="O29" s="19"/>
      <c r="P29" s="57"/>
      <c r="Q29" s="57"/>
      <c r="R29" s="57"/>
      <c r="S29" s="19"/>
    </row>
    <row r="30" spans="1:20" ht="24" customHeight="1" x14ac:dyDescent="0.35">
      <c r="A30" s="23"/>
      <c r="B30" s="34"/>
      <c r="C30" s="35" t="s">
        <v>22</v>
      </c>
      <c r="D30" s="25">
        <v>3623</v>
      </c>
      <c r="E30" s="25">
        <v>3599</v>
      </c>
      <c r="F30" s="25">
        <v>3963</v>
      </c>
      <c r="G30" s="16">
        <f>(+D30+E30+F30)/3</f>
        <v>3728.3333333333335</v>
      </c>
      <c r="H30" s="25">
        <v>8454</v>
      </c>
      <c r="I30" s="25">
        <v>7125</v>
      </c>
      <c r="J30" s="25">
        <v>7862</v>
      </c>
      <c r="K30" s="16">
        <f>(+H30+I30+J30)/3</f>
        <v>7813.666666666667</v>
      </c>
      <c r="L30" s="26">
        <f t="shared" ref="L30:S32" si="6">(+D30/D$52)*100</f>
        <v>10.773119238774903</v>
      </c>
      <c r="M30" s="26">
        <f t="shared" si="6"/>
        <v>11.115915619112334</v>
      </c>
      <c r="N30" s="26">
        <f t="shared" si="6"/>
        <v>11.017820901331703</v>
      </c>
      <c r="O30" s="19">
        <f t="shared" si="6"/>
        <v>10.968267043225859</v>
      </c>
      <c r="P30" s="57">
        <f t="shared" si="6"/>
        <v>21.743267920063786</v>
      </c>
      <c r="Q30" s="57">
        <f t="shared" si="6"/>
        <v>19.672538516759623</v>
      </c>
      <c r="R30" s="57">
        <f t="shared" si="6"/>
        <v>19.554781743564234</v>
      </c>
      <c r="S30" s="19">
        <f t="shared" si="6"/>
        <v>20.32973704294734</v>
      </c>
      <c r="T30" s="51"/>
    </row>
    <row r="31" spans="1:20" ht="24" customHeight="1" x14ac:dyDescent="0.35">
      <c r="A31" s="23"/>
      <c r="B31" s="34"/>
      <c r="C31" s="24" t="s">
        <v>23</v>
      </c>
      <c r="D31" s="25">
        <v>3546</v>
      </c>
      <c r="E31" s="25">
        <v>3513</v>
      </c>
      <c r="F31" s="25">
        <v>3867</v>
      </c>
      <c r="G31" s="21">
        <f>(+D31+E31+F31)/3</f>
        <v>3642</v>
      </c>
      <c r="H31" s="25">
        <v>8393</v>
      </c>
      <c r="I31" s="25">
        <v>7075</v>
      </c>
      <c r="J31" s="25">
        <v>7793</v>
      </c>
      <c r="K31" s="21">
        <f>(+H31+I31+J31)/3</f>
        <v>7753.666666666667</v>
      </c>
      <c r="L31" s="26">
        <f t="shared" si="6"/>
        <v>10.544157002676181</v>
      </c>
      <c r="M31" s="26">
        <f t="shared" si="6"/>
        <v>10.850294962473361</v>
      </c>
      <c r="N31" s="26">
        <f t="shared" si="6"/>
        <v>10.750924407128361</v>
      </c>
      <c r="O31" s="22">
        <f t="shared" si="6"/>
        <v>10.714285714285717</v>
      </c>
      <c r="P31" s="57">
        <f t="shared" si="6"/>
        <v>21.586378951158665</v>
      </c>
      <c r="Q31" s="57">
        <f t="shared" si="6"/>
        <v>19.534485614887625</v>
      </c>
      <c r="R31" s="57">
        <f t="shared" si="6"/>
        <v>19.383161298345978</v>
      </c>
      <c r="S31" s="22">
        <f t="shared" si="6"/>
        <v>20.173627974745024</v>
      </c>
    </row>
    <row r="32" spans="1:20" ht="24" customHeight="1" x14ac:dyDescent="0.35">
      <c r="A32" s="23"/>
      <c r="B32" s="34"/>
      <c r="C32" s="24" t="s">
        <v>24</v>
      </c>
      <c r="D32" s="25">
        <v>77</v>
      </c>
      <c r="E32" s="25">
        <v>86</v>
      </c>
      <c r="F32" s="25">
        <v>96</v>
      </c>
      <c r="G32" s="21">
        <f>(+D32+E32+F32)/3</f>
        <v>86.333333333333329</v>
      </c>
      <c r="H32" s="25">
        <v>61</v>
      </c>
      <c r="I32" s="25">
        <v>50</v>
      </c>
      <c r="J32" s="25">
        <v>69</v>
      </c>
      <c r="K32" s="21">
        <f>(+H32+I32+J32)/3</f>
        <v>60</v>
      </c>
      <c r="L32" s="26">
        <f t="shared" si="6"/>
        <v>0.22896223609872141</v>
      </c>
      <c r="M32" s="26">
        <f t="shared" si="6"/>
        <v>0.26562065663897211</v>
      </c>
      <c r="N32" s="26">
        <f t="shared" si="6"/>
        <v>0.26689649420334177</v>
      </c>
      <c r="O32" s="22">
        <f t="shared" si="6"/>
        <v>0.2539813289401428</v>
      </c>
      <c r="P32" s="57">
        <f t="shared" si="6"/>
        <v>0.15688896890512075</v>
      </c>
      <c r="Q32" s="57">
        <f t="shared" si="6"/>
        <v>0.13805290187199734</v>
      </c>
      <c r="R32" s="57">
        <f t="shared" si="6"/>
        <v>0.17162044521825645</v>
      </c>
      <c r="S32" s="22">
        <f t="shared" si="6"/>
        <v>0.15610906820231737</v>
      </c>
    </row>
    <row r="33" spans="1:20" ht="24" customHeight="1" x14ac:dyDescent="0.35">
      <c r="A33" s="27" t="s">
        <v>28</v>
      </c>
      <c r="B33" s="27"/>
      <c r="C33" s="28" t="s">
        <v>52</v>
      </c>
      <c r="D33" s="30"/>
      <c r="E33" s="30"/>
      <c r="F33" s="30"/>
      <c r="G33" s="21"/>
      <c r="H33" s="30"/>
      <c r="I33" s="30"/>
      <c r="J33" s="30"/>
      <c r="K33" s="21"/>
      <c r="L33" s="31"/>
      <c r="M33" s="31"/>
      <c r="N33" s="31"/>
      <c r="O33" s="22"/>
      <c r="P33" s="58"/>
      <c r="Q33" s="58"/>
      <c r="R33" s="58"/>
      <c r="S33" s="22"/>
    </row>
    <row r="34" spans="1:20" ht="24" customHeight="1" x14ac:dyDescent="0.35">
      <c r="A34" s="27"/>
      <c r="B34" s="27"/>
      <c r="C34" s="28" t="s">
        <v>29</v>
      </c>
      <c r="D34" s="30">
        <v>696</v>
      </c>
      <c r="E34" s="30">
        <v>648</v>
      </c>
      <c r="F34" s="30">
        <v>667</v>
      </c>
      <c r="G34" s="16">
        <f>(+D34+E34+F34)/3</f>
        <v>670.33333333333337</v>
      </c>
      <c r="H34" s="30">
        <v>833</v>
      </c>
      <c r="I34" s="30">
        <v>874</v>
      </c>
      <c r="J34" s="30">
        <v>761</v>
      </c>
      <c r="K34" s="16">
        <f>(+H34+I34+J34)/3</f>
        <v>822.66666666666663</v>
      </c>
      <c r="L34" s="31">
        <f t="shared" ref="L34:S34" si="7">(+D34/D$52)*100</f>
        <v>2.0695807314897414</v>
      </c>
      <c r="M34" s="31">
        <f t="shared" si="7"/>
        <v>2.0014207616517901</v>
      </c>
      <c r="N34" s="31">
        <f t="shared" si="7"/>
        <v>1.8543746003503017</v>
      </c>
      <c r="O34" s="19">
        <f t="shared" si="7"/>
        <v>1.9720326351298352</v>
      </c>
      <c r="P34" s="58">
        <f t="shared" si="7"/>
        <v>2.1424346081633705</v>
      </c>
      <c r="Q34" s="58">
        <f t="shared" si="7"/>
        <v>2.4131647247225136</v>
      </c>
      <c r="R34" s="58">
        <f t="shared" si="7"/>
        <v>1.8927994030593209</v>
      </c>
      <c r="S34" s="19">
        <f t="shared" si="7"/>
        <v>2.1404287795739956</v>
      </c>
      <c r="T34" s="51"/>
    </row>
    <row r="35" spans="1:20" ht="24" customHeight="1" x14ac:dyDescent="0.35">
      <c r="A35" s="23" t="s">
        <v>30</v>
      </c>
      <c r="B35" s="34"/>
      <c r="C35" s="35" t="s">
        <v>16</v>
      </c>
      <c r="D35" s="25"/>
      <c r="E35" s="25"/>
      <c r="F35" s="25"/>
      <c r="G35" s="21"/>
      <c r="H35" s="25"/>
      <c r="I35" s="25"/>
      <c r="J35" s="25"/>
      <c r="K35" s="21"/>
      <c r="L35" s="26"/>
      <c r="M35" s="26"/>
      <c r="N35" s="26"/>
      <c r="O35" s="22"/>
      <c r="P35" s="57"/>
      <c r="Q35" s="57"/>
      <c r="R35" s="57"/>
      <c r="S35" s="22"/>
    </row>
    <row r="36" spans="1:20" ht="24" customHeight="1" x14ac:dyDescent="0.35">
      <c r="A36" s="23"/>
      <c r="B36" s="34"/>
      <c r="C36" s="35" t="s">
        <v>26</v>
      </c>
      <c r="D36" s="25">
        <v>213</v>
      </c>
      <c r="E36" s="25">
        <v>275</v>
      </c>
      <c r="F36" s="25">
        <v>224</v>
      </c>
      <c r="G36" s="16">
        <f>(+D36+E36+F36)/3</f>
        <v>237.33333333333334</v>
      </c>
      <c r="H36" s="25">
        <v>166</v>
      </c>
      <c r="I36" s="25">
        <v>122</v>
      </c>
      <c r="J36" s="25">
        <v>114</v>
      </c>
      <c r="K36" s="16">
        <f>(+H36+I36+J36)/3</f>
        <v>134</v>
      </c>
      <c r="L36" s="26">
        <f t="shared" ref="L36:S38" si="8">(+D36/D$52)*100</f>
        <v>0.63336306868867076</v>
      </c>
      <c r="M36" s="26">
        <f t="shared" si="8"/>
        <v>0.84936837878741078</v>
      </c>
      <c r="N36" s="26">
        <f t="shared" si="8"/>
        <v>0.62275848647446408</v>
      </c>
      <c r="O36" s="19">
        <f t="shared" si="8"/>
        <v>0.69820349886247768</v>
      </c>
      <c r="P36" s="57">
        <f t="shared" si="8"/>
        <v>0.42694375144672209</v>
      </c>
      <c r="Q36" s="57">
        <f t="shared" si="8"/>
        <v>0.33684908056767354</v>
      </c>
      <c r="R36" s="57">
        <f t="shared" si="8"/>
        <v>0.28354682253451063</v>
      </c>
      <c r="S36" s="19">
        <f t="shared" si="8"/>
        <v>0.34864358565184211</v>
      </c>
      <c r="T36" s="51"/>
    </row>
    <row r="37" spans="1:20" ht="24" customHeight="1" x14ac:dyDescent="0.35">
      <c r="A37" s="23"/>
      <c r="B37" s="23"/>
      <c r="C37" s="24" t="s">
        <v>27</v>
      </c>
      <c r="D37" s="25">
        <v>118</v>
      </c>
      <c r="E37" s="25">
        <v>94</v>
      </c>
      <c r="F37" s="25">
        <v>91</v>
      </c>
      <c r="G37" s="21">
        <f>(+D37+E37+F37)/3</f>
        <v>101</v>
      </c>
      <c r="H37" s="25">
        <v>161</v>
      </c>
      <c r="I37" s="25">
        <v>121</v>
      </c>
      <c r="J37" s="25">
        <v>113</v>
      </c>
      <c r="K37" s="21">
        <f>(+H37+I37+J37)/3</f>
        <v>131.66666666666666</v>
      </c>
      <c r="L37" s="26">
        <f t="shared" si="8"/>
        <v>0.35087719298245612</v>
      </c>
      <c r="M37" s="26">
        <f t="shared" si="8"/>
        <v>0.29032955493096951</v>
      </c>
      <c r="N37" s="26">
        <f t="shared" si="8"/>
        <v>0.25299563513025103</v>
      </c>
      <c r="O37" s="22">
        <f t="shared" si="8"/>
        <v>0.29712873617321728</v>
      </c>
      <c r="P37" s="57">
        <f t="shared" si="8"/>
        <v>0.41408399989712202</v>
      </c>
      <c r="Q37" s="57">
        <f t="shared" si="8"/>
        <v>0.33408802253023356</v>
      </c>
      <c r="R37" s="57">
        <f t="shared" si="8"/>
        <v>0.28105956970526053</v>
      </c>
      <c r="S37" s="22">
        <f t="shared" si="8"/>
        <v>0.34257267744397418</v>
      </c>
    </row>
    <row r="38" spans="1:20" ht="24" customHeight="1" x14ac:dyDescent="0.35">
      <c r="A38" s="23"/>
      <c r="B38" s="23"/>
      <c r="C38" s="24" t="s">
        <v>19</v>
      </c>
      <c r="D38" s="25">
        <v>95</v>
      </c>
      <c r="E38" s="25">
        <v>181</v>
      </c>
      <c r="F38" s="25">
        <v>133</v>
      </c>
      <c r="G38" s="21">
        <f>(+D38+E38+F38)/3</f>
        <v>136.33333333333334</v>
      </c>
      <c r="H38" s="25">
        <v>5</v>
      </c>
      <c r="I38" s="25">
        <v>1</v>
      </c>
      <c r="J38" s="25">
        <v>1</v>
      </c>
      <c r="K38" s="21">
        <f>(+H38+I38+J38)/3</f>
        <v>2.3333333333333335</v>
      </c>
      <c r="L38" s="26">
        <f t="shared" si="8"/>
        <v>0.2824858757062147</v>
      </c>
      <c r="M38" s="26">
        <f t="shared" si="8"/>
        <v>0.55903882385644132</v>
      </c>
      <c r="N38" s="26">
        <f t="shared" si="8"/>
        <v>0.36976285134421311</v>
      </c>
      <c r="O38" s="22">
        <f t="shared" si="8"/>
        <v>0.40107476268926034</v>
      </c>
      <c r="P38" s="57">
        <f t="shared" si="8"/>
        <v>1.2859751549600061E-2</v>
      </c>
      <c r="Q38" s="57">
        <f t="shared" si="8"/>
        <v>2.7610580374399472E-3</v>
      </c>
      <c r="R38" s="57">
        <f t="shared" si="8"/>
        <v>2.4872528292500932E-3</v>
      </c>
      <c r="S38" s="22">
        <f t="shared" si="8"/>
        <v>6.0709082078678972E-3</v>
      </c>
    </row>
    <row r="39" spans="1:20" ht="24" customHeight="1" x14ac:dyDescent="0.35">
      <c r="A39" s="27" t="s">
        <v>32</v>
      </c>
      <c r="B39" s="33"/>
      <c r="C39" s="28" t="s">
        <v>39</v>
      </c>
      <c r="D39" s="30"/>
      <c r="E39" s="30"/>
      <c r="F39" s="30"/>
      <c r="G39" s="21"/>
      <c r="H39" s="30"/>
      <c r="I39" s="30"/>
      <c r="J39" s="30"/>
      <c r="K39" s="21"/>
      <c r="L39" s="31"/>
      <c r="M39" s="31"/>
      <c r="N39" s="31"/>
      <c r="O39" s="22"/>
      <c r="P39" s="58"/>
      <c r="Q39" s="58"/>
      <c r="R39" s="58"/>
      <c r="S39" s="22"/>
    </row>
    <row r="40" spans="1:20" ht="24" customHeight="1" x14ac:dyDescent="0.35">
      <c r="A40" s="27"/>
      <c r="B40" s="33"/>
      <c r="C40" s="28" t="s">
        <v>40</v>
      </c>
      <c r="D40" s="30">
        <v>41</v>
      </c>
      <c r="E40" s="30">
        <v>42</v>
      </c>
      <c r="F40" s="30">
        <v>21</v>
      </c>
      <c r="G40" s="16">
        <f>(+D40+E40+F40)/3</f>
        <v>34.666666666666664</v>
      </c>
      <c r="H40" s="30">
        <v>32</v>
      </c>
      <c r="I40" s="30">
        <v>45</v>
      </c>
      <c r="J40" s="30">
        <v>24</v>
      </c>
      <c r="K40" s="16">
        <f>(+H40+I40+J40)/3</f>
        <v>33.666666666666664</v>
      </c>
      <c r="L40" s="31">
        <f t="shared" ref="L40:S40" si="9">(+D40/D$52)*100</f>
        <v>0.12191495688373476</v>
      </c>
      <c r="M40" s="31">
        <f t="shared" si="9"/>
        <v>0.12972171603298638</v>
      </c>
      <c r="N40" s="31">
        <f t="shared" si="9"/>
        <v>5.8383608106981018E-2</v>
      </c>
      <c r="O40" s="19">
        <f t="shared" si="9"/>
        <v>0.10198478073272144</v>
      </c>
      <c r="P40" s="58">
        <f t="shared" si="9"/>
        <v>8.2302409917440394E-2</v>
      </c>
      <c r="Q40" s="58">
        <f t="shared" si="9"/>
        <v>0.12424761168479762</v>
      </c>
      <c r="R40" s="58">
        <f t="shared" si="9"/>
        <v>5.969406790200224E-2</v>
      </c>
      <c r="S40" s="19">
        <f t="shared" si="9"/>
        <v>8.7594532713522508E-2</v>
      </c>
      <c r="T40" s="51"/>
    </row>
    <row r="41" spans="1:20" ht="24" customHeight="1" x14ac:dyDescent="0.35">
      <c r="A41" s="23" t="s">
        <v>35</v>
      </c>
      <c r="B41" s="23"/>
      <c r="C41" s="35" t="s">
        <v>42</v>
      </c>
      <c r="D41" s="25"/>
      <c r="E41" s="25"/>
      <c r="F41" s="25"/>
      <c r="G41" s="21"/>
      <c r="H41" s="25"/>
      <c r="I41" s="25"/>
      <c r="J41" s="25"/>
      <c r="K41" s="21"/>
      <c r="L41" s="26"/>
      <c r="M41" s="26"/>
      <c r="N41" s="26"/>
      <c r="O41" s="22"/>
      <c r="P41" s="57"/>
      <c r="Q41" s="57"/>
      <c r="R41" s="57"/>
      <c r="S41" s="22"/>
    </row>
    <row r="42" spans="1:20" ht="24" customHeight="1" x14ac:dyDescent="0.35">
      <c r="A42" s="23"/>
      <c r="B42" s="23"/>
      <c r="C42" s="35" t="s">
        <v>43</v>
      </c>
      <c r="D42" s="25">
        <v>11</v>
      </c>
      <c r="E42" s="25">
        <v>42</v>
      </c>
      <c r="F42" s="25">
        <v>48</v>
      </c>
      <c r="G42" s="16">
        <f>(+D42+E42+F42)/3</f>
        <v>33.666666666666664</v>
      </c>
      <c r="H42" s="25">
        <v>2</v>
      </c>
      <c r="I42" s="25">
        <v>38</v>
      </c>
      <c r="J42" s="25">
        <v>56</v>
      </c>
      <c r="K42" s="16">
        <f>(+H42+I42+J42)/3</f>
        <v>32</v>
      </c>
      <c r="L42" s="26">
        <f t="shared" ref="L42:S46" si="10">(+D42/D$52)*100</f>
        <v>3.2708890871245913E-2</v>
      </c>
      <c r="M42" s="26">
        <f t="shared" si="10"/>
        <v>0.12972171603298638</v>
      </c>
      <c r="N42" s="26">
        <f t="shared" si="10"/>
        <v>0.13344824710167089</v>
      </c>
      <c r="O42" s="19">
        <f t="shared" si="10"/>
        <v>9.9042912057739088E-2</v>
      </c>
      <c r="P42" s="57">
        <f t="shared" si="10"/>
        <v>5.1439006198400247E-3</v>
      </c>
      <c r="Q42" s="57">
        <f t="shared" si="10"/>
        <v>0.10492020542271797</v>
      </c>
      <c r="R42" s="57">
        <f t="shared" si="10"/>
        <v>0.13928615843800521</v>
      </c>
      <c r="S42" s="19">
        <f t="shared" si="10"/>
        <v>8.3258169707902591E-2</v>
      </c>
      <c r="T42" s="51"/>
    </row>
    <row r="43" spans="1:20" ht="24" customHeight="1" x14ac:dyDescent="0.35">
      <c r="A43" s="27" t="s">
        <v>38</v>
      </c>
      <c r="B43" s="27"/>
      <c r="C43" s="41" t="s">
        <v>45</v>
      </c>
      <c r="D43" s="30">
        <v>16</v>
      </c>
      <c r="E43" s="30">
        <v>17</v>
      </c>
      <c r="F43" s="30">
        <v>16</v>
      </c>
      <c r="G43" s="16">
        <f>(+D43+E43+F43)/3</f>
        <v>16.333333333333332</v>
      </c>
      <c r="H43" s="30">
        <v>0</v>
      </c>
      <c r="I43" s="30">
        <v>0</v>
      </c>
      <c r="J43" s="42">
        <v>0</v>
      </c>
      <c r="K43" s="16">
        <f>(+H43+I43+J43)/3</f>
        <v>0</v>
      </c>
      <c r="L43" s="31">
        <f t="shared" si="10"/>
        <v>4.7576568539994056E-2</v>
      </c>
      <c r="M43" s="31">
        <f t="shared" si="10"/>
        <v>5.2506408870494486E-2</v>
      </c>
      <c r="N43" s="43">
        <f t="shared" si="10"/>
        <v>4.4482749033890295E-2</v>
      </c>
      <c r="O43" s="19">
        <f t="shared" si="10"/>
        <v>4.805052169137837E-2</v>
      </c>
      <c r="P43" s="58">
        <f t="shared" si="10"/>
        <v>0</v>
      </c>
      <c r="Q43" s="58">
        <f t="shared" si="10"/>
        <v>0</v>
      </c>
      <c r="R43" s="59">
        <f t="shared" si="10"/>
        <v>0</v>
      </c>
      <c r="S43" s="19">
        <f t="shared" si="10"/>
        <v>0</v>
      </c>
      <c r="T43" s="51"/>
    </row>
    <row r="44" spans="1:20" ht="24" customHeight="1" x14ac:dyDescent="0.35">
      <c r="A44" s="27"/>
      <c r="B44" s="27"/>
      <c r="C44" s="60" t="s">
        <v>46</v>
      </c>
      <c r="D44" s="30">
        <v>0</v>
      </c>
      <c r="E44" s="30">
        <v>0</v>
      </c>
      <c r="F44" s="30">
        <v>0</v>
      </c>
      <c r="G44" s="21">
        <f>(+D44+E44+F44)/3</f>
        <v>0</v>
      </c>
      <c r="H44" s="30">
        <v>0</v>
      </c>
      <c r="I44" s="30">
        <v>0</v>
      </c>
      <c r="J44" s="42">
        <v>0</v>
      </c>
      <c r="K44" s="21">
        <f>(+H44+I44+J44)/3</f>
        <v>0</v>
      </c>
      <c r="L44" s="31">
        <f t="shared" si="10"/>
        <v>0</v>
      </c>
      <c r="M44" s="31">
        <f t="shared" si="10"/>
        <v>0</v>
      </c>
      <c r="N44" s="43">
        <f t="shared" si="10"/>
        <v>0</v>
      </c>
      <c r="O44" s="22">
        <f t="shared" si="10"/>
        <v>0</v>
      </c>
      <c r="P44" s="58">
        <f t="shared" si="10"/>
        <v>0</v>
      </c>
      <c r="Q44" s="58">
        <f t="shared" si="10"/>
        <v>0</v>
      </c>
      <c r="R44" s="59">
        <f t="shared" si="10"/>
        <v>0</v>
      </c>
      <c r="S44" s="22">
        <f t="shared" si="10"/>
        <v>0</v>
      </c>
    </row>
    <row r="45" spans="1:20" ht="24" customHeight="1" x14ac:dyDescent="0.35">
      <c r="A45" s="27"/>
      <c r="B45" s="27"/>
      <c r="C45" s="32" t="s">
        <v>47</v>
      </c>
      <c r="D45" s="30">
        <v>0</v>
      </c>
      <c r="E45" s="30">
        <v>0</v>
      </c>
      <c r="F45" s="30">
        <v>0</v>
      </c>
      <c r="G45" s="21">
        <f>(+D45+E45+F45)/3</f>
        <v>0</v>
      </c>
      <c r="H45" s="30">
        <v>0</v>
      </c>
      <c r="I45" s="30">
        <v>0</v>
      </c>
      <c r="J45" s="30">
        <v>0</v>
      </c>
      <c r="K45" s="21">
        <f>(+H45+I45+J45)/3</f>
        <v>0</v>
      </c>
      <c r="L45" s="31">
        <f t="shared" si="10"/>
        <v>0</v>
      </c>
      <c r="M45" s="31">
        <f t="shared" si="10"/>
        <v>0</v>
      </c>
      <c r="N45" s="31">
        <f t="shared" si="10"/>
        <v>0</v>
      </c>
      <c r="O45" s="22">
        <f t="shared" si="10"/>
        <v>0</v>
      </c>
      <c r="P45" s="58">
        <f t="shared" si="10"/>
        <v>0</v>
      </c>
      <c r="Q45" s="58">
        <f t="shared" si="10"/>
        <v>0</v>
      </c>
      <c r="R45" s="58">
        <f t="shared" si="10"/>
        <v>0</v>
      </c>
      <c r="S45" s="22">
        <f t="shared" si="10"/>
        <v>0</v>
      </c>
    </row>
    <row r="46" spans="1:20" ht="24" customHeight="1" x14ac:dyDescent="0.35">
      <c r="A46" s="27"/>
      <c r="B46" s="27"/>
      <c r="C46" s="32" t="s">
        <v>48</v>
      </c>
      <c r="D46" s="30">
        <v>16</v>
      </c>
      <c r="E46" s="30">
        <v>17</v>
      </c>
      <c r="F46" s="30">
        <v>16</v>
      </c>
      <c r="G46" s="21">
        <f>(+D46+E46+F46)/3</f>
        <v>16.333333333333332</v>
      </c>
      <c r="H46" s="30">
        <v>0</v>
      </c>
      <c r="I46" s="30">
        <v>0</v>
      </c>
      <c r="J46" s="30">
        <v>0</v>
      </c>
      <c r="K46" s="21">
        <f>(+H46+I46+J46)/3</f>
        <v>0</v>
      </c>
      <c r="L46" s="31">
        <f t="shared" si="10"/>
        <v>4.7576568539994056E-2</v>
      </c>
      <c r="M46" s="31">
        <f t="shared" si="10"/>
        <v>5.2506408870494486E-2</v>
      </c>
      <c r="N46" s="31">
        <f t="shared" si="10"/>
        <v>4.4482749033890295E-2</v>
      </c>
      <c r="O46" s="22">
        <f t="shared" si="10"/>
        <v>4.805052169137837E-2</v>
      </c>
      <c r="P46" s="58">
        <f t="shared" si="10"/>
        <v>0</v>
      </c>
      <c r="Q46" s="58">
        <f t="shared" si="10"/>
        <v>0</v>
      </c>
      <c r="R46" s="58">
        <f t="shared" si="10"/>
        <v>0</v>
      </c>
      <c r="S46" s="22">
        <f t="shared" si="10"/>
        <v>0</v>
      </c>
    </row>
    <row r="47" spans="1:20" ht="24" customHeight="1" x14ac:dyDescent="0.35">
      <c r="A47" s="23" t="s">
        <v>41</v>
      </c>
      <c r="B47" s="23"/>
      <c r="C47" s="35" t="s">
        <v>36</v>
      </c>
      <c r="D47" s="25"/>
      <c r="E47" s="25"/>
      <c r="F47" s="25"/>
      <c r="G47" s="21"/>
      <c r="H47" s="25"/>
      <c r="I47" s="25"/>
      <c r="J47" s="25"/>
      <c r="K47" s="21"/>
      <c r="L47" s="26"/>
      <c r="M47" s="26"/>
      <c r="N47" s="26"/>
      <c r="O47" s="22"/>
      <c r="P47" s="57"/>
      <c r="Q47" s="57"/>
      <c r="R47" s="57"/>
      <c r="S47" s="22"/>
    </row>
    <row r="48" spans="1:20" ht="24" customHeight="1" x14ac:dyDescent="0.35">
      <c r="A48" s="23"/>
      <c r="B48" s="23"/>
      <c r="C48" s="35" t="s">
        <v>37</v>
      </c>
      <c r="D48" s="25">
        <v>134</v>
      </c>
      <c r="E48" s="25">
        <v>188</v>
      </c>
      <c r="F48" s="25">
        <v>241</v>
      </c>
      <c r="G48" s="16">
        <f>(+D48+E48+F48)/3</f>
        <v>187.66666666666666</v>
      </c>
      <c r="H48" s="25">
        <v>2</v>
      </c>
      <c r="I48" s="25">
        <v>4</v>
      </c>
      <c r="J48" s="25">
        <v>0</v>
      </c>
      <c r="K48" s="16">
        <f>(+H48+I48+J48)/3</f>
        <v>2</v>
      </c>
      <c r="L48" s="26">
        <f t="shared" ref="L48:S48" si="11">(+D48/D$52)*100</f>
        <v>0.39845376152245021</v>
      </c>
      <c r="M48" s="26">
        <f t="shared" si="11"/>
        <v>0.58065910986193903</v>
      </c>
      <c r="N48" s="26">
        <f t="shared" si="11"/>
        <v>0.67002140732297255</v>
      </c>
      <c r="O48" s="19">
        <f t="shared" si="11"/>
        <v>0.55209068800502092</v>
      </c>
      <c r="P48" s="57">
        <f t="shared" si="11"/>
        <v>5.1439006198400247E-3</v>
      </c>
      <c r="Q48" s="57">
        <f t="shared" si="11"/>
        <v>1.1044232149759789E-2</v>
      </c>
      <c r="R48" s="57">
        <f t="shared" si="11"/>
        <v>0</v>
      </c>
      <c r="S48" s="19">
        <f t="shared" si="11"/>
        <v>5.2036356067439119E-3</v>
      </c>
      <c r="T48" s="51"/>
    </row>
    <row r="49" spans="1:256" ht="24" customHeight="1" x14ac:dyDescent="0.35">
      <c r="A49" s="27" t="s">
        <v>44</v>
      </c>
      <c r="B49" s="27"/>
      <c r="C49" s="28" t="s">
        <v>33</v>
      </c>
      <c r="D49" s="30"/>
      <c r="E49" s="30"/>
      <c r="F49" s="30"/>
      <c r="G49" s="16"/>
      <c r="H49" s="30"/>
      <c r="I49" s="30"/>
      <c r="J49" s="30"/>
      <c r="K49" s="16"/>
      <c r="L49" s="31"/>
      <c r="M49" s="31"/>
      <c r="N49" s="31"/>
      <c r="O49" s="19"/>
      <c r="P49" s="58"/>
      <c r="Q49" s="58"/>
      <c r="R49" s="58"/>
      <c r="S49" s="19"/>
    </row>
    <row r="50" spans="1:256" ht="24" customHeight="1" x14ac:dyDescent="0.35">
      <c r="A50" s="33"/>
      <c r="B50" s="33"/>
      <c r="C50" s="28" t="s">
        <v>34</v>
      </c>
      <c r="D50" s="30">
        <v>1</v>
      </c>
      <c r="E50" s="30">
        <v>0</v>
      </c>
      <c r="F50" s="30">
        <v>0</v>
      </c>
      <c r="G50" s="16">
        <f>(+D50+E50+F50)/3</f>
        <v>0.33333333333333331</v>
      </c>
      <c r="H50" s="30">
        <v>1</v>
      </c>
      <c r="I50" s="30">
        <v>0</v>
      </c>
      <c r="J50" s="30">
        <v>0</v>
      </c>
      <c r="K50" s="16">
        <f>(+H50+I50+J50)/3</f>
        <v>0.33333333333333331</v>
      </c>
      <c r="L50" s="31">
        <f t="shared" ref="L50:S51" si="12">(+D50/D$52)*100</f>
        <v>2.9735355337496285E-3</v>
      </c>
      <c r="M50" s="31">
        <f t="shared" si="12"/>
        <v>0</v>
      </c>
      <c r="N50" s="31">
        <f t="shared" si="12"/>
        <v>0</v>
      </c>
      <c r="O50" s="19">
        <f t="shared" si="12"/>
        <v>9.8062289166078319E-4</v>
      </c>
      <c r="P50" s="58">
        <f t="shared" si="12"/>
        <v>2.5719503099200123E-3</v>
      </c>
      <c r="Q50" s="58">
        <f t="shared" si="12"/>
        <v>0</v>
      </c>
      <c r="R50" s="58">
        <f t="shared" si="12"/>
        <v>0</v>
      </c>
      <c r="S50" s="19">
        <f t="shared" si="12"/>
        <v>8.6727260112398532E-4</v>
      </c>
      <c r="T50" s="51"/>
    </row>
    <row r="51" spans="1:256" ht="24.95" customHeight="1" x14ac:dyDescent="0.35">
      <c r="A51" s="23" t="s">
        <v>49</v>
      </c>
      <c r="B51" s="34"/>
      <c r="C51" s="35" t="s">
        <v>50</v>
      </c>
      <c r="D51" s="25">
        <v>45</v>
      </c>
      <c r="E51" s="25">
        <v>21</v>
      </c>
      <c r="F51" s="25">
        <v>23</v>
      </c>
      <c r="G51" s="16">
        <f>(+D51+E51+F51)/3</f>
        <v>29.666666666666668</v>
      </c>
      <c r="H51" s="25">
        <v>45</v>
      </c>
      <c r="I51" s="25">
        <v>21</v>
      </c>
      <c r="J51" s="25">
        <v>20</v>
      </c>
      <c r="K51" s="16">
        <f>(+H51+I51+J51)/3</f>
        <v>28.666666666666668</v>
      </c>
      <c r="L51" s="26">
        <f t="shared" si="12"/>
        <v>0.13380909901873325</v>
      </c>
      <c r="M51" s="26">
        <f t="shared" si="12"/>
        <v>6.4860858016493189E-2</v>
      </c>
      <c r="N51" s="26">
        <f t="shared" si="12"/>
        <v>6.3943951736217294E-2</v>
      </c>
      <c r="O51" s="19">
        <f t="shared" si="12"/>
        <v>8.727543735780971E-2</v>
      </c>
      <c r="P51" s="57">
        <f t="shared" si="12"/>
        <v>0.11573776394640056</v>
      </c>
      <c r="Q51" s="57">
        <f t="shared" si="12"/>
        <v>5.7982218786238889E-2</v>
      </c>
      <c r="R51" s="57">
        <f t="shared" si="12"/>
        <v>4.9745056585001862E-2</v>
      </c>
      <c r="S51" s="19">
        <f t="shared" si="12"/>
        <v>7.4585443696662743E-2</v>
      </c>
      <c r="T51" s="51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ht="35.1" customHeight="1" x14ac:dyDescent="0.25">
      <c r="A52" s="45" t="s">
        <v>51</v>
      </c>
      <c r="B52" s="45"/>
      <c r="C52" s="45"/>
      <c r="D52" s="46">
        <v>33630</v>
      </c>
      <c r="E52" s="46">
        <v>32377</v>
      </c>
      <c r="F52" s="46">
        <v>35969</v>
      </c>
      <c r="G52" s="47">
        <f>G9+G34+G21+G26+G30+G50+G36+G40+G48+G42+G43+G16+G51</f>
        <v>33991.999999999993</v>
      </c>
      <c r="H52" s="46">
        <v>38881</v>
      </c>
      <c r="I52" s="46">
        <v>36218</v>
      </c>
      <c r="J52" s="46">
        <v>40205</v>
      </c>
      <c r="K52" s="47">
        <f t="shared" ref="K52:S52" si="13">K9+K34+K21+K26+K30+K50+K36+K40+K48+K42+K43+K16+K51</f>
        <v>38434.666666666664</v>
      </c>
      <c r="L52" s="48">
        <f t="shared" si="13"/>
        <v>99.999999999999986</v>
      </c>
      <c r="M52" s="48">
        <f t="shared" si="13"/>
        <v>100</v>
      </c>
      <c r="N52" s="48">
        <f t="shared" si="13"/>
        <v>100.00000000000001</v>
      </c>
      <c r="O52" s="49">
        <f t="shared" si="13"/>
        <v>100.00000000000003</v>
      </c>
      <c r="P52" s="48">
        <f t="shared" si="13"/>
        <v>100.00000000000001</v>
      </c>
      <c r="Q52" s="48">
        <f t="shared" si="13"/>
        <v>100</v>
      </c>
      <c r="R52" s="48">
        <f t="shared" si="13"/>
        <v>99.999999999999972</v>
      </c>
      <c r="S52" s="49">
        <f t="shared" si="13"/>
        <v>100.00000000000001</v>
      </c>
    </row>
    <row r="53" spans="1:256" ht="39.950000000000003" customHeight="1" x14ac:dyDescent="0.25">
      <c r="D53" s="50"/>
      <c r="E53" s="50"/>
      <c r="F53" s="50"/>
      <c r="G53" s="50"/>
      <c r="H53" s="50"/>
      <c r="I53" s="50"/>
      <c r="J53" s="50"/>
      <c r="K53" s="50"/>
      <c r="L53" s="51"/>
      <c r="M53" s="51"/>
      <c r="N53" s="51"/>
      <c r="O53" s="51"/>
      <c r="P53" s="51"/>
      <c r="Q53" s="51"/>
      <c r="R53" s="51"/>
      <c r="S53" s="51"/>
    </row>
    <row r="54" spans="1:256" ht="18.75" x14ac:dyDescent="0.25">
      <c r="A54" s="52"/>
      <c r="B54" s="52"/>
      <c r="C54" s="53"/>
      <c r="D54" s="54"/>
      <c r="E54" s="54"/>
      <c r="F54" s="54"/>
      <c r="G54" s="54"/>
      <c r="H54" s="54"/>
      <c r="I54" s="54"/>
      <c r="J54" s="54"/>
      <c r="K54" s="54"/>
      <c r="L54" s="55"/>
      <c r="M54" s="55"/>
      <c r="N54" s="55"/>
      <c r="O54" s="55"/>
      <c r="P54" s="55"/>
      <c r="Q54" s="55"/>
      <c r="R54" s="55"/>
      <c r="S54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transitionEvaluation="1">
    <pageSetUpPr fitToPage="1"/>
  </sheetPr>
  <dimension ref="A1:IV54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90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25">
        <v>25361</v>
      </c>
      <c r="E9" s="25">
        <v>21279</v>
      </c>
      <c r="F9" s="25">
        <v>18367</v>
      </c>
      <c r="G9" s="16">
        <f>(+D9+E9+F9)/3</f>
        <v>21669</v>
      </c>
      <c r="H9" s="17">
        <v>25361</v>
      </c>
      <c r="I9" s="17">
        <v>21279</v>
      </c>
      <c r="J9" s="17">
        <v>18367</v>
      </c>
      <c r="K9" s="16">
        <f>(+H9+I9+J9)/3</f>
        <v>21669</v>
      </c>
      <c r="L9" s="18">
        <f t="shared" ref="L9:S12" si="0">(+D9/D$52)*100</f>
        <v>67.445880538269236</v>
      </c>
      <c r="M9" s="18">
        <f t="shared" si="0"/>
        <v>66.37242669993762</v>
      </c>
      <c r="N9" s="18">
        <f t="shared" si="0"/>
        <v>64.155227217157432</v>
      </c>
      <c r="O9" s="19">
        <f t="shared" si="0"/>
        <v>66.137286221525869</v>
      </c>
      <c r="P9" s="56">
        <f t="shared" si="0"/>
        <v>60.696934159825766</v>
      </c>
      <c r="Q9" s="56">
        <f t="shared" si="0"/>
        <v>58.569816410228185</v>
      </c>
      <c r="R9" s="56">
        <f t="shared" si="0"/>
        <v>58.151021054297928</v>
      </c>
      <c r="S9" s="19">
        <f t="shared" si="0"/>
        <v>59.259428071358911</v>
      </c>
      <c r="T9" s="51"/>
    </row>
    <row r="10" spans="1:20" ht="24" customHeight="1" x14ac:dyDescent="0.35">
      <c r="A10" s="13"/>
      <c r="B10" s="13"/>
      <c r="C10" s="20" t="s">
        <v>6</v>
      </c>
      <c r="D10" s="25">
        <v>14427</v>
      </c>
      <c r="E10" s="25">
        <v>12202</v>
      </c>
      <c r="F10" s="25">
        <v>10576</v>
      </c>
      <c r="G10" s="21">
        <f>(+D10+E10+F10)/3</f>
        <v>12401.666666666666</v>
      </c>
      <c r="H10" s="17">
        <v>14427</v>
      </c>
      <c r="I10" s="17">
        <v>12202</v>
      </c>
      <c r="J10" s="17">
        <v>10576</v>
      </c>
      <c r="K10" s="21">
        <f>(+H10+I10+J10)/3</f>
        <v>12401.666666666666</v>
      </c>
      <c r="L10" s="18">
        <f t="shared" si="0"/>
        <v>38.36764001914792</v>
      </c>
      <c r="M10" s="18">
        <f t="shared" si="0"/>
        <v>38.059887710542732</v>
      </c>
      <c r="N10" s="18">
        <f t="shared" si="0"/>
        <v>36.941562751056622</v>
      </c>
      <c r="O10" s="22">
        <f t="shared" si="0"/>
        <v>37.851888779237157</v>
      </c>
      <c r="P10" s="56">
        <f t="shared" si="0"/>
        <v>34.528396716367901</v>
      </c>
      <c r="Q10" s="56">
        <f t="shared" si="0"/>
        <v>33.585643114695444</v>
      </c>
      <c r="R10" s="56">
        <f t="shared" si="0"/>
        <v>33.48424885230331</v>
      </c>
      <c r="S10" s="22">
        <f t="shared" si="0"/>
        <v>33.915532502575232</v>
      </c>
    </row>
    <row r="11" spans="1:20" ht="24" customHeight="1" x14ac:dyDescent="0.35">
      <c r="A11" s="13"/>
      <c r="B11" s="13"/>
      <c r="C11" s="20" t="s">
        <v>7</v>
      </c>
      <c r="D11" s="25">
        <v>8761</v>
      </c>
      <c r="E11" s="25">
        <v>7170</v>
      </c>
      <c r="F11" s="25">
        <v>6203</v>
      </c>
      <c r="G11" s="21">
        <f>(+D11+E11+F11)/3</f>
        <v>7378</v>
      </c>
      <c r="H11" s="17">
        <v>8761</v>
      </c>
      <c r="I11" s="17">
        <v>7170</v>
      </c>
      <c r="J11" s="17">
        <v>6203</v>
      </c>
      <c r="K11" s="21">
        <f>(+H11+I11+J11)/3</f>
        <v>7378</v>
      </c>
      <c r="L11" s="18">
        <f t="shared" si="0"/>
        <v>23.299292590819636</v>
      </c>
      <c r="M11" s="18">
        <f t="shared" si="0"/>
        <v>22.364316905801619</v>
      </c>
      <c r="N11" s="18">
        <f t="shared" si="0"/>
        <v>21.666841314750776</v>
      </c>
      <c r="O11" s="22">
        <f t="shared" si="0"/>
        <v>22.518847096885779</v>
      </c>
      <c r="P11" s="56">
        <f t="shared" si="0"/>
        <v>20.967857741186606</v>
      </c>
      <c r="Q11" s="56">
        <f t="shared" si="0"/>
        <v>19.735212353086894</v>
      </c>
      <c r="R11" s="56">
        <f t="shared" si="0"/>
        <v>19.639069178407471</v>
      </c>
      <c r="S11" s="22">
        <f t="shared" si="0"/>
        <v>20.177029872651531</v>
      </c>
    </row>
    <row r="12" spans="1:20" ht="24" customHeight="1" x14ac:dyDescent="0.35">
      <c r="A12" s="13"/>
      <c r="B12" s="13"/>
      <c r="C12" s="20" t="s">
        <v>8</v>
      </c>
      <c r="D12" s="25">
        <v>2173</v>
      </c>
      <c r="E12" s="25">
        <v>1907</v>
      </c>
      <c r="F12" s="25">
        <v>1588</v>
      </c>
      <c r="G12" s="21">
        <f>(+D12+E12+F12)/3</f>
        <v>1889.3333333333333</v>
      </c>
      <c r="H12" s="17">
        <v>2173</v>
      </c>
      <c r="I12" s="17">
        <v>1907</v>
      </c>
      <c r="J12" s="17">
        <v>1588</v>
      </c>
      <c r="K12" s="21">
        <f>(+H12+I12+J12)/3</f>
        <v>1889.3333333333333</v>
      </c>
      <c r="L12" s="18">
        <f t="shared" si="0"/>
        <v>5.7789479283016858</v>
      </c>
      <c r="M12" s="18">
        <f t="shared" si="0"/>
        <v>5.9482220835932624</v>
      </c>
      <c r="N12" s="18">
        <f t="shared" si="0"/>
        <v>5.5468231513500301</v>
      </c>
      <c r="O12" s="22">
        <f t="shared" si="0"/>
        <v>5.7665503454029352</v>
      </c>
      <c r="P12" s="56">
        <f t="shared" si="0"/>
        <v>5.200679702271259</v>
      </c>
      <c r="Q12" s="56">
        <f t="shared" si="0"/>
        <v>5.2489609424458452</v>
      </c>
      <c r="R12" s="56">
        <f t="shared" si="0"/>
        <v>5.0277030235871454</v>
      </c>
      <c r="S12" s="22">
        <f t="shared" si="0"/>
        <v>5.1668656961321435</v>
      </c>
    </row>
    <row r="13" spans="1:20" ht="24" customHeight="1" x14ac:dyDescent="0.35">
      <c r="A13" s="23"/>
      <c r="B13" s="23"/>
      <c r="C13" s="24" t="s">
        <v>9</v>
      </c>
      <c r="D13" s="25"/>
      <c r="E13" s="25"/>
      <c r="F13" s="25"/>
      <c r="G13" s="21"/>
      <c r="H13" s="25"/>
      <c r="I13" s="25"/>
      <c r="J13" s="25"/>
      <c r="K13" s="21"/>
      <c r="L13" s="26"/>
      <c r="M13" s="26"/>
      <c r="N13" s="26"/>
      <c r="O13" s="22"/>
      <c r="P13" s="57"/>
      <c r="Q13" s="57"/>
      <c r="R13" s="57"/>
      <c r="S13" s="22"/>
    </row>
    <row r="14" spans="1:20" ht="24" customHeight="1" x14ac:dyDescent="0.35">
      <c r="A14" s="23"/>
      <c r="B14" s="23"/>
      <c r="C14" s="24" t="s">
        <v>10</v>
      </c>
      <c r="D14" s="25">
        <v>1459</v>
      </c>
      <c r="E14" s="25">
        <v>1259</v>
      </c>
      <c r="F14" s="25">
        <v>1180</v>
      </c>
      <c r="G14" s="21">
        <f t="shared" ref="G14:G19" si="1">(+D14+E14+F14)/3</f>
        <v>1299.3333333333333</v>
      </c>
      <c r="H14" s="25">
        <v>1459</v>
      </c>
      <c r="I14" s="25">
        <v>1259</v>
      </c>
      <c r="J14" s="25">
        <v>1180</v>
      </c>
      <c r="K14" s="21">
        <f t="shared" ref="K14:K19" si="2">(+H14+I14+J14)/3</f>
        <v>1299.3333333333333</v>
      </c>
      <c r="L14" s="26">
        <f t="shared" ref="L14:S19" si="3">(+D14/D$52)*100</f>
        <v>3.8801127599595766</v>
      </c>
      <c r="M14" s="26">
        <f t="shared" si="3"/>
        <v>3.9270118527760447</v>
      </c>
      <c r="N14" s="26">
        <f t="shared" si="3"/>
        <v>4.1216947850082084</v>
      </c>
      <c r="O14" s="22">
        <f t="shared" si="3"/>
        <v>3.9657750963974316</v>
      </c>
      <c r="P14" s="57">
        <f t="shared" si="3"/>
        <v>3.4918507526984657</v>
      </c>
      <c r="Q14" s="57">
        <f t="shared" si="3"/>
        <v>3.4653601607442677</v>
      </c>
      <c r="R14" s="57">
        <f t="shared" si="3"/>
        <v>3.7359506094665185</v>
      </c>
      <c r="S14" s="22">
        <f t="shared" si="3"/>
        <v>3.5533596477634259</v>
      </c>
    </row>
    <row r="15" spans="1:20" ht="24" customHeight="1" x14ac:dyDescent="0.35">
      <c r="A15" s="23"/>
      <c r="B15" s="23"/>
      <c r="C15" s="24" t="s">
        <v>11</v>
      </c>
      <c r="D15" s="25">
        <v>431</v>
      </c>
      <c r="E15" s="25">
        <v>383</v>
      </c>
      <c r="F15" s="25">
        <v>170</v>
      </c>
      <c r="G15" s="21">
        <f t="shared" si="1"/>
        <v>328</v>
      </c>
      <c r="H15" s="25">
        <v>431</v>
      </c>
      <c r="I15" s="25">
        <v>383</v>
      </c>
      <c r="J15" s="25">
        <v>170</v>
      </c>
      <c r="K15" s="21">
        <f t="shared" si="2"/>
        <v>328</v>
      </c>
      <c r="L15" s="26">
        <f t="shared" si="3"/>
        <v>1.1462156268283601</v>
      </c>
      <c r="M15" s="26">
        <f t="shared" si="3"/>
        <v>1.1946350592638801</v>
      </c>
      <c r="N15" s="26">
        <f t="shared" si="3"/>
        <v>0.59380348597575883</v>
      </c>
      <c r="O15" s="22">
        <f t="shared" si="3"/>
        <v>1.0011089519895005</v>
      </c>
      <c r="P15" s="57">
        <f t="shared" si="3"/>
        <v>1.0315199961706913</v>
      </c>
      <c r="Q15" s="57">
        <f t="shared" si="3"/>
        <v>1.0541961410365803</v>
      </c>
      <c r="R15" s="57">
        <f t="shared" si="3"/>
        <v>0.53823017255026118</v>
      </c>
      <c r="S15" s="22">
        <f t="shared" si="3"/>
        <v>0.89699997265243991</v>
      </c>
    </row>
    <row r="16" spans="1:20" ht="24" customHeight="1" x14ac:dyDescent="0.35">
      <c r="A16" s="27" t="s">
        <v>12</v>
      </c>
      <c r="B16" s="27"/>
      <c r="C16" s="28" t="s">
        <v>72</v>
      </c>
      <c r="D16" s="30">
        <v>4607</v>
      </c>
      <c r="E16" s="30">
        <v>3857</v>
      </c>
      <c r="F16" s="30">
        <v>3319</v>
      </c>
      <c r="G16" s="16">
        <f t="shared" si="1"/>
        <v>3927.6666666666665</v>
      </c>
      <c r="H16" s="30">
        <v>4608</v>
      </c>
      <c r="I16" s="30">
        <v>3866</v>
      </c>
      <c r="J16" s="30">
        <v>3337</v>
      </c>
      <c r="K16" s="16">
        <f t="shared" si="2"/>
        <v>3937</v>
      </c>
      <c r="L16" s="31">
        <f t="shared" si="3"/>
        <v>12.252007871921707</v>
      </c>
      <c r="M16" s="31">
        <f t="shared" si="3"/>
        <v>12.030567685589521</v>
      </c>
      <c r="N16" s="31">
        <f t="shared" si="3"/>
        <v>11.59313982325614</v>
      </c>
      <c r="O16" s="19">
        <f t="shared" si="3"/>
        <v>11.987872745215736</v>
      </c>
      <c r="P16" s="58">
        <f t="shared" si="3"/>
        <v>11.028408682957183</v>
      </c>
      <c r="Q16" s="58">
        <f t="shared" si="3"/>
        <v>10.641050342682558</v>
      </c>
      <c r="R16" s="58">
        <f t="shared" si="3"/>
        <v>10.565141681177774</v>
      </c>
      <c r="S16" s="19">
        <f t="shared" si="3"/>
        <v>10.766734427843463</v>
      </c>
      <c r="T16" s="51"/>
    </row>
    <row r="17" spans="1:20" ht="24" customHeight="1" x14ac:dyDescent="0.35">
      <c r="A17" s="27"/>
      <c r="B17" s="27"/>
      <c r="C17" s="32" t="s">
        <v>73</v>
      </c>
      <c r="D17" s="30">
        <v>4533</v>
      </c>
      <c r="E17" s="30">
        <v>3768</v>
      </c>
      <c r="F17" s="30">
        <v>3254</v>
      </c>
      <c r="G17" s="21">
        <f t="shared" si="1"/>
        <v>3851.6666666666665</v>
      </c>
      <c r="H17" s="30">
        <v>4533</v>
      </c>
      <c r="I17" s="30">
        <v>3768</v>
      </c>
      <c r="J17" s="30">
        <v>3254</v>
      </c>
      <c r="K17" s="21">
        <f t="shared" si="2"/>
        <v>3851.6666666666665</v>
      </c>
      <c r="L17" s="31">
        <f t="shared" si="3"/>
        <v>12.055209829264401</v>
      </c>
      <c r="M17" s="31">
        <f t="shared" si="3"/>
        <v>11.75296319401123</v>
      </c>
      <c r="N17" s="31">
        <f t="shared" si="3"/>
        <v>11.366097313912467</v>
      </c>
      <c r="O17" s="22">
        <f t="shared" si="3"/>
        <v>11.755908475852316</v>
      </c>
      <c r="P17" s="58">
        <f t="shared" si="3"/>
        <v>10.848909843716344</v>
      </c>
      <c r="Q17" s="58">
        <f t="shared" si="3"/>
        <v>10.371308249153616</v>
      </c>
      <c r="R17" s="58">
        <f t="shared" si="3"/>
        <v>10.302358714579706</v>
      </c>
      <c r="S17" s="22">
        <f t="shared" si="3"/>
        <v>10.533368581299738</v>
      </c>
    </row>
    <row r="18" spans="1:20" ht="24" customHeight="1" x14ac:dyDescent="0.35">
      <c r="A18" s="27"/>
      <c r="B18" s="27"/>
      <c r="C18" s="32" t="s">
        <v>74</v>
      </c>
      <c r="D18" s="30">
        <v>22</v>
      </c>
      <c r="E18" s="30">
        <v>21</v>
      </c>
      <c r="F18" s="30">
        <v>19</v>
      </c>
      <c r="G18" s="21">
        <f t="shared" si="1"/>
        <v>20.666666666666668</v>
      </c>
      <c r="H18" s="30">
        <v>22</v>
      </c>
      <c r="I18" s="30">
        <v>21</v>
      </c>
      <c r="J18" s="30">
        <v>20</v>
      </c>
      <c r="K18" s="21">
        <f t="shared" si="2"/>
        <v>21</v>
      </c>
      <c r="L18" s="31">
        <f t="shared" si="3"/>
        <v>5.850752619541514E-2</v>
      </c>
      <c r="M18" s="31">
        <f t="shared" si="3"/>
        <v>6.5502183406113537E-2</v>
      </c>
      <c r="N18" s="31">
        <f t="shared" si="3"/>
        <v>6.6366271961996584E-2</v>
      </c>
      <c r="O18" s="22">
        <f t="shared" si="3"/>
        <v>6.3078003072509187E-2</v>
      </c>
      <c r="P18" s="58">
        <f t="shared" si="3"/>
        <v>5.2652992843979604E-2</v>
      </c>
      <c r="Q18" s="58">
        <f t="shared" si="3"/>
        <v>5.780187718477333E-2</v>
      </c>
      <c r="R18" s="58">
        <f t="shared" si="3"/>
        <v>6.3321196770618968E-2</v>
      </c>
      <c r="S18" s="22">
        <f t="shared" si="3"/>
        <v>5.7429876297869629E-2</v>
      </c>
    </row>
    <row r="19" spans="1:20" ht="24" customHeight="1" x14ac:dyDescent="0.35">
      <c r="A19" s="27"/>
      <c r="B19" s="27"/>
      <c r="C19" s="32" t="s">
        <v>75</v>
      </c>
      <c r="D19" s="30">
        <v>52</v>
      </c>
      <c r="E19" s="30">
        <v>68</v>
      </c>
      <c r="F19" s="30">
        <v>46</v>
      </c>
      <c r="G19" s="21">
        <f t="shared" si="1"/>
        <v>55.333333333333336</v>
      </c>
      <c r="H19" s="30">
        <v>53</v>
      </c>
      <c r="I19" s="30">
        <v>77</v>
      </c>
      <c r="J19" s="30">
        <v>63</v>
      </c>
      <c r="K19" s="21">
        <f t="shared" si="2"/>
        <v>64.333333333333329</v>
      </c>
      <c r="L19" s="31">
        <f t="shared" si="3"/>
        <v>0.13829051646189031</v>
      </c>
      <c r="M19" s="31">
        <f t="shared" si="3"/>
        <v>0.21210230817217718</v>
      </c>
      <c r="N19" s="31">
        <f t="shared" si="3"/>
        <v>0.16067623738167594</v>
      </c>
      <c r="O19" s="22">
        <f t="shared" si="3"/>
        <v>0.16888626629091169</v>
      </c>
      <c r="P19" s="58">
        <f t="shared" si="3"/>
        <v>0.12684584639685997</v>
      </c>
      <c r="Q19" s="58">
        <f t="shared" si="3"/>
        <v>0.21194021634416887</v>
      </c>
      <c r="R19" s="58">
        <f t="shared" si="3"/>
        <v>0.19946176982744973</v>
      </c>
      <c r="S19" s="22">
        <f t="shared" si="3"/>
        <v>0.17593597024585458</v>
      </c>
    </row>
    <row r="20" spans="1:20" ht="24" customHeight="1" x14ac:dyDescent="0.35">
      <c r="A20" s="23" t="s">
        <v>15</v>
      </c>
      <c r="B20" s="34"/>
      <c r="C20" s="35" t="s">
        <v>13</v>
      </c>
      <c r="D20" s="25"/>
      <c r="E20" s="25"/>
      <c r="F20" s="25"/>
      <c r="G20" s="21"/>
      <c r="H20" s="25"/>
      <c r="I20" s="25"/>
      <c r="J20" s="25"/>
      <c r="K20" s="21"/>
      <c r="L20" s="26"/>
      <c r="M20" s="26"/>
      <c r="N20" s="26"/>
      <c r="O20" s="22"/>
      <c r="P20" s="57"/>
      <c r="Q20" s="57"/>
      <c r="R20" s="57"/>
      <c r="S20" s="22"/>
    </row>
    <row r="21" spans="1:20" ht="24" customHeight="1" x14ac:dyDescent="0.35">
      <c r="A21" s="23"/>
      <c r="B21" s="34"/>
      <c r="C21" s="35" t="s">
        <v>14</v>
      </c>
      <c r="D21" s="25">
        <v>1984</v>
      </c>
      <c r="E21" s="25">
        <v>1837</v>
      </c>
      <c r="F21" s="25">
        <v>1692</v>
      </c>
      <c r="G21" s="16">
        <f>(+D21+E21+F21)/3</f>
        <v>1837.6666666666667</v>
      </c>
      <c r="H21" s="25">
        <v>2249</v>
      </c>
      <c r="I21" s="25">
        <v>2144</v>
      </c>
      <c r="J21" s="25">
        <v>1917</v>
      </c>
      <c r="K21" s="16">
        <f>(+H21+I21+J21)/3</f>
        <v>2103.3333333333335</v>
      </c>
      <c r="L21" s="26">
        <f t="shared" ref="L21:S24" si="4">(+D21/D$52)*100</f>
        <v>5.2763150896228925</v>
      </c>
      <c r="M21" s="26">
        <f t="shared" si="4"/>
        <v>5.7298814722395512</v>
      </c>
      <c r="N21" s="26">
        <f t="shared" si="4"/>
        <v>5.9100911662999058</v>
      </c>
      <c r="O21" s="19">
        <f t="shared" si="4"/>
        <v>5.6088553377216632</v>
      </c>
      <c r="P21" s="57">
        <f t="shared" si="4"/>
        <v>5.3825718593686425</v>
      </c>
      <c r="Q21" s="57">
        <f t="shared" si="4"/>
        <v>5.9012964135311448</v>
      </c>
      <c r="R21" s="57">
        <f t="shared" si="4"/>
        <v>6.0693367104638272</v>
      </c>
      <c r="S21" s="19">
        <f t="shared" si="4"/>
        <v>5.7521034831675779</v>
      </c>
      <c r="T21" s="51"/>
    </row>
    <row r="22" spans="1:20" ht="24" customHeight="1" x14ac:dyDescent="0.35">
      <c r="A22" s="23"/>
      <c r="B22" s="36"/>
      <c r="C22" s="24" t="s">
        <v>53</v>
      </c>
      <c r="D22" s="25">
        <v>793</v>
      </c>
      <c r="E22" s="25">
        <v>756</v>
      </c>
      <c r="F22" s="25">
        <v>692</v>
      </c>
      <c r="G22" s="21">
        <f>(+D22+E22+F22)/3</f>
        <v>747</v>
      </c>
      <c r="H22" s="25">
        <v>624</v>
      </c>
      <c r="I22" s="25">
        <v>579</v>
      </c>
      <c r="J22" s="25">
        <v>514</v>
      </c>
      <c r="K22" s="21">
        <f>(+H22+I22+J22)/3</f>
        <v>572.33333333333337</v>
      </c>
      <c r="L22" s="26">
        <f t="shared" si="4"/>
        <v>2.1089303760438276</v>
      </c>
      <c r="M22" s="26">
        <f t="shared" si="4"/>
        <v>2.3580786026200875</v>
      </c>
      <c r="N22" s="26">
        <f t="shared" si="4"/>
        <v>2.4171294840895596</v>
      </c>
      <c r="O22" s="22">
        <f t="shared" si="4"/>
        <v>2.2799645949273075</v>
      </c>
      <c r="P22" s="57">
        <f t="shared" si="4"/>
        <v>1.4934303424837851</v>
      </c>
      <c r="Q22" s="57">
        <f t="shared" si="4"/>
        <v>1.5936803280944649</v>
      </c>
      <c r="R22" s="57">
        <f t="shared" si="4"/>
        <v>1.6273547570049074</v>
      </c>
      <c r="S22" s="22">
        <f t="shared" si="4"/>
        <v>1.5651920254514629</v>
      </c>
    </row>
    <row r="23" spans="1:20" ht="24" customHeight="1" x14ac:dyDescent="0.35">
      <c r="A23" s="23"/>
      <c r="B23" s="36"/>
      <c r="C23" s="24" t="s">
        <v>54</v>
      </c>
      <c r="D23" s="25">
        <v>636</v>
      </c>
      <c r="E23" s="25">
        <v>578</v>
      </c>
      <c r="F23" s="25">
        <v>527</v>
      </c>
      <c r="G23" s="21">
        <f>(+D23+E23+F23)/3</f>
        <v>580.33333333333337</v>
      </c>
      <c r="H23" s="25">
        <v>784</v>
      </c>
      <c r="I23" s="25">
        <v>759</v>
      </c>
      <c r="J23" s="25">
        <v>684</v>
      </c>
      <c r="K23" s="21">
        <f>(+H23+I23+J23)/3</f>
        <v>742.33333333333337</v>
      </c>
      <c r="L23" s="26">
        <f t="shared" si="4"/>
        <v>1.6913993936492739</v>
      </c>
      <c r="M23" s="26">
        <f t="shared" si="4"/>
        <v>1.8028696194635059</v>
      </c>
      <c r="N23" s="26">
        <f t="shared" si="4"/>
        <v>1.8407908065248526</v>
      </c>
      <c r="O23" s="22">
        <f t="shared" si="4"/>
        <v>1.771271021761911</v>
      </c>
      <c r="P23" s="57">
        <f t="shared" si="4"/>
        <v>1.8763611995309097</v>
      </c>
      <c r="Q23" s="57">
        <f t="shared" si="4"/>
        <v>2.0891249896782362</v>
      </c>
      <c r="R23" s="57">
        <f t="shared" si="4"/>
        <v>2.1655849295551683</v>
      </c>
      <c r="S23" s="22">
        <f t="shared" si="4"/>
        <v>2.0301005478627885</v>
      </c>
    </row>
    <row r="24" spans="1:20" ht="24" customHeight="1" x14ac:dyDescent="0.35">
      <c r="A24" s="23"/>
      <c r="B24" s="36"/>
      <c r="C24" s="24" t="s">
        <v>55</v>
      </c>
      <c r="D24" s="25">
        <v>555</v>
      </c>
      <c r="E24" s="25">
        <v>503</v>
      </c>
      <c r="F24" s="25">
        <v>473</v>
      </c>
      <c r="G24" s="21">
        <f>(+D24+E24+F24)/3</f>
        <v>510.33333333333331</v>
      </c>
      <c r="H24" s="25">
        <v>841</v>
      </c>
      <c r="I24" s="25">
        <v>806</v>
      </c>
      <c r="J24" s="25">
        <v>719</v>
      </c>
      <c r="K24" s="21">
        <f>(+H24+I24+J24)/3</f>
        <v>788.66666666666663</v>
      </c>
      <c r="L24" s="26">
        <f t="shared" si="4"/>
        <v>1.475985319929791</v>
      </c>
      <c r="M24" s="26">
        <f t="shared" si="4"/>
        <v>1.5689332501559576</v>
      </c>
      <c r="N24" s="26">
        <f t="shared" si="4"/>
        <v>1.6521708756854936</v>
      </c>
      <c r="O24" s="22">
        <f t="shared" si="4"/>
        <v>1.5576197210324443</v>
      </c>
      <c r="P24" s="57">
        <f t="shared" si="4"/>
        <v>2.0127803173539478</v>
      </c>
      <c r="Q24" s="57">
        <f t="shared" si="4"/>
        <v>2.2184910957584432</v>
      </c>
      <c r="R24" s="57">
        <f t="shared" si="4"/>
        <v>2.2763970239037516</v>
      </c>
      <c r="S24" s="22">
        <f t="shared" si="4"/>
        <v>2.1568109098533261</v>
      </c>
    </row>
    <row r="25" spans="1:20" ht="24" customHeight="1" x14ac:dyDescent="0.35">
      <c r="A25" s="27" t="s">
        <v>20</v>
      </c>
      <c r="B25" s="37"/>
      <c r="C25" s="28" t="s">
        <v>16</v>
      </c>
      <c r="D25" s="30"/>
      <c r="E25" s="30"/>
      <c r="F25" s="30"/>
      <c r="G25" s="21"/>
      <c r="H25" s="30"/>
      <c r="I25" s="30"/>
      <c r="J25" s="30"/>
      <c r="K25" s="21"/>
      <c r="L25" s="31"/>
      <c r="M25" s="31"/>
      <c r="N25" s="31"/>
      <c r="O25" s="22"/>
      <c r="P25" s="58"/>
      <c r="Q25" s="58"/>
      <c r="R25" s="58"/>
      <c r="S25" s="22"/>
    </row>
    <row r="26" spans="1:20" ht="24" customHeight="1" x14ac:dyDescent="0.35">
      <c r="A26" s="27"/>
      <c r="B26" s="27"/>
      <c r="C26" s="28" t="s">
        <v>17</v>
      </c>
      <c r="D26" s="30">
        <v>77</v>
      </c>
      <c r="E26" s="30">
        <v>79</v>
      </c>
      <c r="F26" s="30">
        <v>67</v>
      </c>
      <c r="G26" s="16">
        <f>(+D26+E26+F26)/3</f>
        <v>74.333333333333329</v>
      </c>
      <c r="H26" s="30">
        <v>133</v>
      </c>
      <c r="I26" s="30">
        <v>79</v>
      </c>
      <c r="J26" s="30">
        <v>131</v>
      </c>
      <c r="K26" s="16">
        <f>(+H26+I26+J26)/3</f>
        <v>114.33333333333333</v>
      </c>
      <c r="L26" s="31">
        <f t="shared" ref="L26:S28" si="5">(+D26/D$52)*100</f>
        <v>0.20477634168395298</v>
      </c>
      <c r="M26" s="31">
        <f t="shared" si="5"/>
        <v>0.2464129756706176</v>
      </c>
      <c r="N26" s="31">
        <f t="shared" si="5"/>
        <v>0.2340284327080932</v>
      </c>
      <c r="O26" s="19">
        <f t="shared" si="5"/>
        <v>0.22687733363176685</v>
      </c>
      <c r="P26" s="58">
        <f t="shared" si="5"/>
        <v>0.31831127492042216</v>
      </c>
      <c r="Q26" s="58">
        <f t="shared" si="5"/>
        <v>0.21744515702843301</v>
      </c>
      <c r="R26" s="58">
        <f t="shared" si="5"/>
        <v>0.41475383884755418</v>
      </c>
      <c r="S26" s="19">
        <f t="shared" si="5"/>
        <v>0.31267377095506799</v>
      </c>
      <c r="T26" s="51"/>
    </row>
    <row r="27" spans="1:20" ht="24" customHeight="1" x14ac:dyDescent="0.35">
      <c r="A27" s="27"/>
      <c r="B27" s="33"/>
      <c r="C27" s="32" t="s">
        <v>18</v>
      </c>
      <c r="D27" s="30">
        <v>77</v>
      </c>
      <c r="E27" s="30">
        <v>79</v>
      </c>
      <c r="F27" s="30">
        <v>67</v>
      </c>
      <c r="G27" s="21">
        <f>(+D27+E27+F27)/3</f>
        <v>74.333333333333329</v>
      </c>
      <c r="H27" s="30">
        <v>133</v>
      </c>
      <c r="I27" s="30">
        <v>79</v>
      </c>
      <c r="J27" s="30">
        <v>131</v>
      </c>
      <c r="K27" s="21">
        <f>(+H27+I27+J27)/3</f>
        <v>114.33333333333333</v>
      </c>
      <c r="L27" s="31">
        <f t="shared" si="5"/>
        <v>0.20477634168395298</v>
      </c>
      <c r="M27" s="31">
        <f t="shared" si="5"/>
        <v>0.2464129756706176</v>
      </c>
      <c r="N27" s="31">
        <f t="shared" si="5"/>
        <v>0.2340284327080932</v>
      </c>
      <c r="O27" s="22">
        <f t="shared" si="5"/>
        <v>0.22687733363176685</v>
      </c>
      <c r="P27" s="58">
        <f t="shared" si="5"/>
        <v>0.31831127492042216</v>
      </c>
      <c r="Q27" s="58">
        <f t="shared" si="5"/>
        <v>0.21744515702843301</v>
      </c>
      <c r="R27" s="58">
        <f t="shared" si="5"/>
        <v>0.41475383884755418</v>
      </c>
      <c r="S27" s="22">
        <f t="shared" si="5"/>
        <v>0.31267377095506799</v>
      </c>
    </row>
    <row r="28" spans="1:20" ht="24" customHeight="1" x14ac:dyDescent="0.35">
      <c r="A28" s="27"/>
      <c r="B28" s="27"/>
      <c r="C28" s="32" t="s">
        <v>19</v>
      </c>
      <c r="D28" s="30">
        <v>0</v>
      </c>
      <c r="E28" s="30">
        <v>0</v>
      </c>
      <c r="F28" s="30">
        <v>0</v>
      </c>
      <c r="G28" s="21">
        <f>(+D28+E28+F28)/3</f>
        <v>0</v>
      </c>
      <c r="H28" s="30">
        <v>0</v>
      </c>
      <c r="I28" s="30">
        <v>0</v>
      </c>
      <c r="J28" s="30">
        <v>0</v>
      </c>
      <c r="K28" s="21">
        <f>(+H28+I28+J28)/3</f>
        <v>0</v>
      </c>
      <c r="L28" s="31">
        <f t="shared" si="5"/>
        <v>0</v>
      </c>
      <c r="M28" s="31">
        <f t="shared" si="5"/>
        <v>0</v>
      </c>
      <c r="N28" s="31">
        <f t="shared" si="5"/>
        <v>0</v>
      </c>
      <c r="O28" s="22">
        <f t="shared" si="5"/>
        <v>0</v>
      </c>
      <c r="P28" s="58">
        <f t="shared" si="5"/>
        <v>0</v>
      </c>
      <c r="Q28" s="58">
        <f t="shared" si="5"/>
        <v>0</v>
      </c>
      <c r="R28" s="58">
        <f t="shared" si="5"/>
        <v>0</v>
      </c>
      <c r="S28" s="22">
        <f t="shared" si="5"/>
        <v>0</v>
      </c>
    </row>
    <row r="29" spans="1:20" ht="24" customHeight="1" x14ac:dyDescent="0.35">
      <c r="A29" s="23" t="s">
        <v>25</v>
      </c>
      <c r="B29" s="34"/>
      <c r="C29" s="35" t="s">
        <v>21</v>
      </c>
      <c r="D29" s="25"/>
      <c r="E29" s="25"/>
      <c r="F29" s="25"/>
      <c r="G29" s="16"/>
      <c r="H29" s="25"/>
      <c r="I29" s="25"/>
      <c r="J29" s="25"/>
      <c r="K29" s="16"/>
      <c r="L29" s="26"/>
      <c r="M29" s="26"/>
      <c r="N29" s="26"/>
      <c r="O29" s="19"/>
      <c r="P29" s="57"/>
      <c r="Q29" s="57"/>
      <c r="R29" s="57"/>
      <c r="S29" s="19"/>
    </row>
    <row r="30" spans="1:20" ht="24" customHeight="1" x14ac:dyDescent="0.35">
      <c r="A30" s="23"/>
      <c r="B30" s="34"/>
      <c r="C30" s="35" t="s">
        <v>22</v>
      </c>
      <c r="D30" s="25">
        <v>4271</v>
      </c>
      <c r="E30" s="25">
        <v>3961</v>
      </c>
      <c r="F30" s="25">
        <v>4068</v>
      </c>
      <c r="G30" s="16">
        <f>(+D30+E30+F30)/3</f>
        <v>4100</v>
      </c>
      <c r="H30" s="25">
        <v>8327</v>
      </c>
      <c r="I30" s="25">
        <v>7968</v>
      </c>
      <c r="J30" s="25">
        <v>6981</v>
      </c>
      <c r="K30" s="16">
        <f>(+H30+I30+J30)/3</f>
        <v>7758.666666666667</v>
      </c>
      <c r="L30" s="26">
        <f t="shared" ref="L30:S32" si="6">(+D30/D$52)*100</f>
        <v>11.358438380937184</v>
      </c>
      <c r="M30" s="26">
        <f t="shared" si="6"/>
        <v>12.35495945102932</v>
      </c>
      <c r="N30" s="26">
        <f t="shared" si="6"/>
        <v>14.209368123231689</v>
      </c>
      <c r="O30" s="19">
        <f t="shared" si="6"/>
        <v>12.513861899868756</v>
      </c>
      <c r="P30" s="57">
        <f t="shared" si="6"/>
        <v>19.929157791446279</v>
      </c>
      <c r="Q30" s="57">
        <f t="shared" si="6"/>
        <v>21.931683686108283</v>
      </c>
      <c r="R30" s="57">
        <f t="shared" si="6"/>
        <v>22.10226373278455</v>
      </c>
      <c r="S30" s="19">
        <f t="shared" si="6"/>
        <v>21.218060328717677</v>
      </c>
      <c r="T30" s="51"/>
    </row>
    <row r="31" spans="1:20" ht="24" customHeight="1" x14ac:dyDescent="0.35">
      <c r="A31" s="23"/>
      <c r="B31" s="34"/>
      <c r="C31" s="24" t="s">
        <v>23</v>
      </c>
      <c r="D31" s="25">
        <v>4178</v>
      </c>
      <c r="E31" s="25">
        <v>3874</v>
      </c>
      <c r="F31" s="25">
        <v>3995</v>
      </c>
      <c r="G31" s="21">
        <f>(+D31+E31+F31)/3</f>
        <v>4015.6666666666665</v>
      </c>
      <c r="H31" s="25">
        <v>8261</v>
      </c>
      <c r="I31" s="25">
        <v>7911</v>
      </c>
      <c r="J31" s="25">
        <v>6901</v>
      </c>
      <c r="K31" s="21">
        <f>(+H31+I31+J31)/3</f>
        <v>7691</v>
      </c>
      <c r="L31" s="26">
        <f t="shared" si="6"/>
        <v>11.111111111111111</v>
      </c>
      <c r="M31" s="26">
        <f t="shared" si="6"/>
        <v>12.083593262632563</v>
      </c>
      <c r="N31" s="26">
        <f t="shared" si="6"/>
        <v>13.954381920430334</v>
      </c>
      <c r="O31" s="22">
        <f t="shared" si="6"/>
        <v>12.256462951847064</v>
      </c>
      <c r="P31" s="57">
        <f t="shared" si="6"/>
        <v>19.771198812914342</v>
      </c>
      <c r="Q31" s="57">
        <f t="shared" si="6"/>
        <v>21.774792876606757</v>
      </c>
      <c r="R31" s="57">
        <f t="shared" si="6"/>
        <v>21.848978945702076</v>
      </c>
      <c r="S31" s="22">
        <f t="shared" si="6"/>
        <v>21.033008505091207</v>
      </c>
    </row>
    <row r="32" spans="1:20" ht="24" customHeight="1" x14ac:dyDescent="0.35">
      <c r="A32" s="23"/>
      <c r="B32" s="34"/>
      <c r="C32" s="24" t="s">
        <v>24</v>
      </c>
      <c r="D32" s="25">
        <v>93</v>
      </c>
      <c r="E32" s="25">
        <v>87</v>
      </c>
      <c r="F32" s="25">
        <v>73</v>
      </c>
      <c r="G32" s="21">
        <f>(+D32+E32+F32)/3</f>
        <v>84.333333333333329</v>
      </c>
      <c r="H32" s="25">
        <v>66</v>
      </c>
      <c r="I32" s="25">
        <v>57</v>
      </c>
      <c r="J32" s="25">
        <v>80</v>
      </c>
      <c r="K32" s="21">
        <f>(+H32+I32+J32)/3</f>
        <v>67.666666666666671</v>
      </c>
      <c r="L32" s="26">
        <f t="shared" si="6"/>
        <v>0.24732726982607309</v>
      </c>
      <c r="M32" s="26">
        <f t="shared" si="6"/>
        <v>0.27136618839675608</v>
      </c>
      <c r="N32" s="26">
        <f t="shared" si="6"/>
        <v>0.25498620280135526</v>
      </c>
      <c r="O32" s="22">
        <f t="shared" si="6"/>
        <v>0.25739894802169067</v>
      </c>
      <c r="P32" s="57">
        <f t="shared" si="6"/>
        <v>0.15795897853193883</v>
      </c>
      <c r="Q32" s="57">
        <f t="shared" si="6"/>
        <v>0.15689080950152762</v>
      </c>
      <c r="R32" s="57">
        <f t="shared" si="6"/>
        <v>0.25328478708247587</v>
      </c>
      <c r="S32" s="22">
        <f t="shared" si="6"/>
        <v>0.18505182362646883</v>
      </c>
    </row>
    <row r="33" spans="1:20" ht="24" customHeight="1" x14ac:dyDescent="0.35">
      <c r="A33" s="27" t="s">
        <v>28</v>
      </c>
      <c r="B33" s="27"/>
      <c r="C33" s="28" t="s">
        <v>52</v>
      </c>
      <c r="D33" s="30"/>
      <c r="E33" s="30"/>
      <c r="F33" s="30"/>
      <c r="G33" s="21"/>
      <c r="H33" s="30"/>
      <c r="I33" s="30"/>
      <c r="J33" s="30"/>
      <c r="K33" s="21"/>
      <c r="L33" s="31"/>
      <c r="M33" s="31"/>
      <c r="N33" s="31"/>
      <c r="O33" s="22"/>
      <c r="P33" s="58"/>
      <c r="Q33" s="58"/>
      <c r="R33" s="58"/>
      <c r="S33" s="22"/>
    </row>
    <row r="34" spans="1:20" ht="24" customHeight="1" x14ac:dyDescent="0.35">
      <c r="A34" s="27"/>
      <c r="B34" s="27"/>
      <c r="C34" s="28" t="s">
        <v>29</v>
      </c>
      <c r="D34" s="30">
        <v>740</v>
      </c>
      <c r="E34" s="30">
        <v>688</v>
      </c>
      <c r="F34" s="30">
        <v>602</v>
      </c>
      <c r="G34" s="16">
        <f>(+D34+E34+F34)/3</f>
        <v>676.66666666666663</v>
      </c>
      <c r="H34" s="30">
        <v>865</v>
      </c>
      <c r="I34" s="30">
        <v>849</v>
      </c>
      <c r="J34" s="30">
        <v>705</v>
      </c>
      <c r="K34" s="16">
        <f>(+H34+I34+J34)/3</f>
        <v>806.33333333333337</v>
      </c>
      <c r="L34" s="31">
        <f t="shared" ref="L34:S34" si="7">(+D34/D$52)*100</f>
        <v>1.9679804265730547</v>
      </c>
      <c r="M34" s="31">
        <f t="shared" si="7"/>
        <v>2.1459762944479102</v>
      </c>
      <c r="N34" s="31">
        <f t="shared" si="7"/>
        <v>2.1027629326906281</v>
      </c>
      <c r="O34" s="19">
        <f t="shared" si="7"/>
        <v>2.0652959070515102</v>
      </c>
      <c r="P34" s="58">
        <f t="shared" si="7"/>
        <v>2.0702199459110164</v>
      </c>
      <c r="Q34" s="58">
        <f t="shared" si="7"/>
        <v>2.3368473204701217</v>
      </c>
      <c r="R34" s="58">
        <f t="shared" si="7"/>
        <v>2.2320721861643187</v>
      </c>
      <c r="S34" s="19">
        <f t="shared" si="7"/>
        <v>2.2051249327705817</v>
      </c>
      <c r="T34" s="51"/>
    </row>
    <row r="35" spans="1:20" ht="24" customHeight="1" x14ac:dyDescent="0.35">
      <c r="A35" s="23" t="s">
        <v>30</v>
      </c>
      <c r="B35" s="34"/>
      <c r="C35" s="35" t="s">
        <v>16</v>
      </c>
      <c r="D35" s="25"/>
      <c r="E35" s="25"/>
      <c r="F35" s="25"/>
      <c r="G35" s="21"/>
      <c r="H35" s="25"/>
      <c r="I35" s="25"/>
      <c r="J35" s="25"/>
      <c r="K35" s="21"/>
      <c r="L35" s="26"/>
      <c r="M35" s="26"/>
      <c r="N35" s="26"/>
      <c r="O35" s="22"/>
      <c r="P35" s="57"/>
      <c r="Q35" s="57"/>
      <c r="R35" s="57"/>
      <c r="S35" s="22"/>
    </row>
    <row r="36" spans="1:20" ht="24" customHeight="1" x14ac:dyDescent="0.35">
      <c r="A36" s="23"/>
      <c r="B36" s="34"/>
      <c r="C36" s="35" t="s">
        <v>26</v>
      </c>
      <c r="D36" s="25">
        <v>232</v>
      </c>
      <c r="E36" s="25">
        <v>204</v>
      </c>
      <c r="F36" s="25">
        <v>179</v>
      </c>
      <c r="G36" s="16">
        <f>(+D36+E36+F36)/3</f>
        <v>205</v>
      </c>
      <c r="H36" s="25">
        <v>121</v>
      </c>
      <c r="I36" s="25">
        <v>115</v>
      </c>
      <c r="J36" s="25">
        <v>108</v>
      </c>
      <c r="K36" s="16">
        <f>(+H36+I36+J36)/3</f>
        <v>114.66666666666667</v>
      </c>
      <c r="L36" s="26">
        <f t="shared" ref="L36:S38" si="8">(+D36/D$52)*100</f>
        <v>0.61698845806074143</v>
      </c>
      <c r="M36" s="26">
        <f t="shared" si="8"/>
        <v>0.63630692451653148</v>
      </c>
      <c r="N36" s="26">
        <f t="shared" si="8"/>
        <v>0.62524014111565196</v>
      </c>
      <c r="O36" s="19">
        <f t="shared" si="8"/>
        <v>0.62569309499343784</v>
      </c>
      <c r="P36" s="57">
        <f t="shared" si="8"/>
        <v>0.28959146064188784</v>
      </c>
      <c r="Q36" s="57">
        <f t="shared" si="8"/>
        <v>0.31653408934518734</v>
      </c>
      <c r="R36" s="57">
        <f t="shared" si="8"/>
        <v>0.34193446256134241</v>
      </c>
      <c r="S36" s="19">
        <f t="shared" si="8"/>
        <v>0.31358535629312945</v>
      </c>
      <c r="T36" s="51"/>
    </row>
    <row r="37" spans="1:20" ht="24" customHeight="1" x14ac:dyDescent="0.35">
      <c r="A37" s="23"/>
      <c r="B37" s="23"/>
      <c r="C37" s="24" t="s">
        <v>27</v>
      </c>
      <c r="D37" s="25">
        <v>86</v>
      </c>
      <c r="E37" s="25">
        <v>98</v>
      </c>
      <c r="F37" s="25">
        <v>70</v>
      </c>
      <c r="G37" s="21">
        <f>(+D37+E37+F37)/3</f>
        <v>84.666666666666671</v>
      </c>
      <c r="H37" s="25">
        <v>116</v>
      </c>
      <c r="I37" s="25">
        <v>104</v>
      </c>
      <c r="J37" s="25">
        <v>106</v>
      </c>
      <c r="K37" s="21">
        <f>(+H37+I37+J37)/3</f>
        <v>108.66666666666667</v>
      </c>
      <c r="L37" s="26">
        <f t="shared" si="8"/>
        <v>0.22871123876389551</v>
      </c>
      <c r="M37" s="26">
        <f t="shared" si="8"/>
        <v>0.3056768558951965</v>
      </c>
      <c r="N37" s="26">
        <f t="shared" si="8"/>
        <v>0.24450731775472423</v>
      </c>
      <c r="O37" s="22">
        <f t="shared" si="8"/>
        <v>0.25841633516802148</v>
      </c>
      <c r="P37" s="57">
        <f t="shared" si="8"/>
        <v>0.27762487135916519</v>
      </c>
      <c r="Q37" s="57">
        <f t="shared" si="8"/>
        <v>0.28625691558173461</v>
      </c>
      <c r="R37" s="57">
        <f t="shared" si="8"/>
        <v>0.33560234288428054</v>
      </c>
      <c r="S37" s="22">
        <f t="shared" si="8"/>
        <v>0.29717682020802383</v>
      </c>
    </row>
    <row r="38" spans="1:20" ht="24" customHeight="1" x14ac:dyDescent="0.35">
      <c r="A38" s="23"/>
      <c r="B38" s="23"/>
      <c r="C38" s="24" t="s">
        <v>19</v>
      </c>
      <c r="D38" s="25">
        <v>146</v>
      </c>
      <c r="E38" s="25">
        <v>106</v>
      </c>
      <c r="F38" s="25">
        <v>109</v>
      </c>
      <c r="G38" s="21">
        <f>(+D38+E38+F38)/3</f>
        <v>120.33333333333333</v>
      </c>
      <c r="H38" s="25">
        <v>5</v>
      </c>
      <c r="I38" s="25">
        <v>11</v>
      </c>
      <c r="J38" s="25">
        <v>2</v>
      </c>
      <c r="K38" s="21">
        <f>(+H38+I38+J38)/3</f>
        <v>6</v>
      </c>
      <c r="L38" s="26">
        <f t="shared" si="8"/>
        <v>0.38827721929684589</v>
      </c>
      <c r="M38" s="26">
        <f t="shared" si="8"/>
        <v>0.33063006862133498</v>
      </c>
      <c r="N38" s="26">
        <f t="shared" si="8"/>
        <v>0.38073282336092773</v>
      </c>
      <c r="O38" s="22">
        <f t="shared" si="8"/>
        <v>0.3672767598254163</v>
      </c>
      <c r="P38" s="57">
        <f t="shared" si="8"/>
        <v>1.1966589282722638E-2</v>
      </c>
      <c r="Q38" s="57">
        <f t="shared" si="8"/>
        <v>3.0277173763452698E-2</v>
      </c>
      <c r="R38" s="57">
        <f t="shared" si="8"/>
        <v>6.3321196770618959E-3</v>
      </c>
      <c r="S38" s="22">
        <f t="shared" si="8"/>
        <v>1.6408536085105611E-2</v>
      </c>
    </row>
    <row r="39" spans="1:20" ht="24" customHeight="1" x14ac:dyDescent="0.35">
      <c r="A39" s="27" t="s">
        <v>32</v>
      </c>
      <c r="B39" s="33"/>
      <c r="C39" s="28" t="s">
        <v>39</v>
      </c>
      <c r="D39" s="30"/>
      <c r="E39" s="30"/>
      <c r="F39" s="30"/>
      <c r="G39" s="21"/>
      <c r="H39" s="30"/>
      <c r="I39" s="30"/>
      <c r="J39" s="30"/>
      <c r="K39" s="21"/>
      <c r="L39" s="31"/>
      <c r="M39" s="31"/>
      <c r="N39" s="31"/>
      <c r="O39" s="22"/>
      <c r="P39" s="58"/>
      <c r="Q39" s="58"/>
      <c r="R39" s="58"/>
      <c r="S39" s="22"/>
    </row>
    <row r="40" spans="1:20" ht="24" customHeight="1" x14ac:dyDescent="0.35">
      <c r="A40" s="27"/>
      <c r="B40" s="33"/>
      <c r="C40" s="28" t="s">
        <v>40</v>
      </c>
      <c r="D40" s="30">
        <v>32</v>
      </c>
      <c r="E40" s="30">
        <v>4</v>
      </c>
      <c r="F40" s="30">
        <v>10</v>
      </c>
      <c r="G40" s="16">
        <f>(+D40+E40+F40)/3</f>
        <v>15.333333333333334</v>
      </c>
      <c r="H40" s="30">
        <v>30</v>
      </c>
      <c r="I40" s="30">
        <v>7</v>
      </c>
      <c r="J40" s="30">
        <v>13</v>
      </c>
      <c r="K40" s="16">
        <f>(+H40+I40+J40)/3</f>
        <v>16.666666666666668</v>
      </c>
      <c r="L40" s="31">
        <f t="shared" ref="L40:S40" si="9">(+D40/D$52)*100</f>
        <v>8.510185628424019E-2</v>
      </c>
      <c r="M40" s="31">
        <f t="shared" si="9"/>
        <v>1.2476606363069246E-2</v>
      </c>
      <c r="N40" s="31">
        <f t="shared" si="9"/>
        <v>3.4929616822103465E-2</v>
      </c>
      <c r="O40" s="19">
        <f t="shared" si="9"/>
        <v>4.6799808731216488E-2</v>
      </c>
      <c r="P40" s="58">
        <f t="shared" si="9"/>
        <v>7.1799535696335834E-2</v>
      </c>
      <c r="Q40" s="58">
        <f t="shared" si="9"/>
        <v>1.9267292394924446E-2</v>
      </c>
      <c r="R40" s="58">
        <f t="shared" si="9"/>
        <v>4.1158777900902332E-2</v>
      </c>
      <c r="S40" s="19">
        <f t="shared" si="9"/>
        <v>4.5579266903071139E-2</v>
      </c>
      <c r="T40" s="51"/>
    </row>
    <row r="41" spans="1:20" ht="24" customHeight="1" x14ac:dyDescent="0.35">
      <c r="A41" s="23" t="s">
        <v>35</v>
      </c>
      <c r="B41" s="23"/>
      <c r="C41" s="35" t="s">
        <v>33</v>
      </c>
      <c r="D41" s="25"/>
      <c r="E41" s="25"/>
      <c r="F41" s="25"/>
      <c r="G41" s="21"/>
      <c r="H41" s="25"/>
      <c r="I41" s="25"/>
      <c r="J41" s="25"/>
      <c r="K41" s="21"/>
      <c r="L41" s="26"/>
      <c r="M41" s="26"/>
      <c r="N41" s="26"/>
      <c r="O41" s="22"/>
      <c r="P41" s="57"/>
      <c r="Q41" s="57"/>
      <c r="R41" s="57"/>
      <c r="S41" s="22"/>
    </row>
    <row r="42" spans="1:20" ht="24" customHeight="1" x14ac:dyDescent="0.35">
      <c r="A42" s="23"/>
      <c r="B42" s="23"/>
      <c r="C42" s="35" t="s">
        <v>34</v>
      </c>
      <c r="D42" s="25">
        <v>8</v>
      </c>
      <c r="E42" s="25">
        <v>0</v>
      </c>
      <c r="F42" s="25">
        <v>1</v>
      </c>
      <c r="G42" s="16">
        <f>(+D42+E42+F42)/3</f>
        <v>3</v>
      </c>
      <c r="H42" s="25">
        <v>0</v>
      </c>
      <c r="I42" s="25">
        <v>0</v>
      </c>
      <c r="J42" s="25">
        <v>1</v>
      </c>
      <c r="K42" s="16">
        <f>(+H42+I42+J42)/3</f>
        <v>0.33333333333333331</v>
      </c>
      <c r="L42" s="26">
        <f t="shared" ref="L42:S46" si="10">(+D42/D$52)*100</f>
        <v>2.1275464071060048E-2</v>
      </c>
      <c r="M42" s="26">
        <f t="shared" si="10"/>
        <v>0</v>
      </c>
      <c r="N42" s="26">
        <f t="shared" si="10"/>
        <v>3.4929616822103461E-3</v>
      </c>
      <c r="O42" s="19">
        <f t="shared" si="10"/>
        <v>9.1564843169771402E-3</v>
      </c>
      <c r="P42" s="57">
        <f t="shared" si="10"/>
        <v>0</v>
      </c>
      <c r="Q42" s="57">
        <f t="shared" si="10"/>
        <v>0</v>
      </c>
      <c r="R42" s="57">
        <f t="shared" si="10"/>
        <v>3.166059838530948E-3</v>
      </c>
      <c r="S42" s="19">
        <f t="shared" si="10"/>
        <v>9.1158533806142263E-4</v>
      </c>
      <c r="T42" s="51"/>
    </row>
    <row r="43" spans="1:20" ht="24" customHeight="1" x14ac:dyDescent="0.35">
      <c r="A43" s="27" t="s">
        <v>38</v>
      </c>
      <c r="B43" s="27"/>
      <c r="C43" s="41" t="s">
        <v>45</v>
      </c>
      <c r="D43" s="30">
        <v>12</v>
      </c>
      <c r="E43" s="30">
        <v>10</v>
      </c>
      <c r="F43" s="30">
        <v>11</v>
      </c>
      <c r="G43" s="16">
        <f>(+D43+E43+F43)/3</f>
        <v>11</v>
      </c>
      <c r="H43" s="30">
        <v>0</v>
      </c>
      <c r="I43" s="30">
        <v>0</v>
      </c>
      <c r="J43" s="42">
        <v>0</v>
      </c>
      <c r="K43" s="16">
        <f>(+H43+I43+J43)/3</f>
        <v>0</v>
      </c>
      <c r="L43" s="31">
        <f t="shared" si="10"/>
        <v>3.1913196106590075E-2</v>
      </c>
      <c r="M43" s="31">
        <f t="shared" si="10"/>
        <v>3.1191515907673113E-2</v>
      </c>
      <c r="N43" s="43">
        <f t="shared" si="10"/>
        <v>3.8422578504313805E-2</v>
      </c>
      <c r="O43" s="19">
        <f t="shared" si="10"/>
        <v>3.3573775828916179E-2</v>
      </c>
      <c r="P43" s="58">
        <f t="shared" si="10"/>
        <v>0</v>
      </c>
      <c r="Q43" s="58">
        <f t="shared" si="10"/>
        <v>0</v>
      </c>
      <c r="R43" s="59">
        <f t="shared" si="10"/>
        <v>0</v>
      </c>
      <c r="S43" s="19">
        <f t="shared" si="10"/>
        <v>0</v>
      </c>
      <c r="T43" s="51"/>
    </row>
    <row r="44" spans="1:20" ht="24" customHeight="1" x14ac:dyDescent="0.35">
      <c r="A44" s="27"/>
      <c r="B44" s="27"/>
      <c r="C44" s="60" t="s">
        <v>46</v>
      </c>
      <c r="D44" s="30">
        <v>0</v>
      </c>
      <c r="E44" s="30">
        <v>0</v>
      </c>
      <c r="F44" s="30">
        <v>0</v>
      </c>
      <c r="G44" s="21">
        <f>(+D44+E44+F44)/3</f>
        <v>0</v>
      </c>
      <c r="H44" s="30">
        <v>0</v>
      </c>
      <c r="I44" s="30">
        <v>0</v>
      </c>
      <c r="J44" s="42">
        <v>0</v>
      </c>
      <c r="K44" s="21">
        <f>(+H44+I44+J44)/3</f>
        <v>0</v>
      </c>
      <c r="L44" s="31">
        <f t="shared" si="10"/>
        <v>0</v>
      </c>
      <c r="M44" s="31">
        <f t="shared" si="10"/>
        <v>0</v>
      </c>
      <c r="N44" s="43">
        <f t="shared" si="10"/>
        <v>0</v>
      </c>
      <c r="O44" s="22">
        <f t="shared" si="10"/>
        <v>0</v>
      </c>
      <c r="P44" s="58">
        <f t="shared" si="10"/>
        <v>0</v>
      </c>
      <c r="Q44" s="58">
        <f t="shared" si="10"/>
        <v>0</v>
      </c>
      <c r="R44" s="59">
        <f t="shared" si="10"/>
        <v>0</v>
      </c>
      <c r="S44" s="22">
        <f t="shared" si="10"/>
        <v>0</v>
      </c>
    </row>
    <row r="45" spans="1:20" ht="24" customHeight="1" x14ac:dyDescent="0.35">
      <c r="A45" s="27"/>
      <c r="B45" s="27"/>
      <c r="C45" s="32" t="s">
        <v>47</v>
      </c>
      <c r="D45" s="30">
        <v>0</v>
      </c>
      <c r="E45" s="30">
        <v>0</v>
      </c>
      <c r="F45" s="30">
        <v>0</v>
      </c>
      <c r="G45" s="21">
        <f>(+D45+E45+F45)/3</f>
        <v>0</v>
      </c>
      <c r="H45" s="30">
        <v>0</v>
      </c>
      <c r="I45" s="30">
        <v>0</v>
      </c>
      <c r="J45" s="30">
        <v>0</v>
      </c>
      <c r="K45" s="21">
        <f>(+H45+I45+J45)/3</f>
        <v>0</v>
      </c>
      <c r="L45" s="31">
        <f t="shared" si="10"/>
        <v>0</v>
      </c>
      <c r="M45" s="31">
        <f t="shared" si="10"/>
        <v>0</v>
      </c>
      <c r="N45" s="31">
        <f t="shared" si="10"/>
        <v>0</v>
      </c>
      <c r="O45" s="22">
        <f t="shared" si="10"/>
        <v>0</v>
      </c>
      <c r="P45" s="58">
        <f t="shared" si="10"/>
        <v>0</v>
      </c>
      <c r="Q45" s="58">
        <f t="shared" si="10"/>
        <v>0</v>
      </c>
      <c r="R45" s="58">
        <f t="shared" si="10"/>
        <v>0</v>
      </c>
      <c r="S45" s="22">
        <f t="shared" si="10"/>
        <v>0</v>
      </c>
    </row>
    <row r="46" spans="1:20" ht="24" customHeight="1" x14ac:dyDescent="0.35">
      <c r="A46" s="27"/>
      <c r="B46" s="27"/>
      <c r="C46" s="32" t="s">
        <v>48</v>
      </c>
      <c r="D46" s="30">
        <v>12</v>
      </c>
      <c r="E46" s="30">
        <v>10</v>
      </c>
      <c r="F46" s="30">
        <v>11</v>
      </c>
      <c r="G46" s="21">
        <f>(+D46+E46+F46)/3</f>
        <v>11</v>
      </c>
      <c r="H46" s="30">
        <v>0</v>
      </c>
      <c r="I46" s="30">
        <v>0</v>
      </c>
      <c r="J46" s="30">
        <v>0</v>
      </c>
      <c r="K46" s="21">
        <f>(+H46+I46+J46)/3</f>
        <v>0</v>
      </c>
      <c r="L46" s="31">
        <f t="shared" si="10"/>
        <v>3.1913196106590075E-2</v>
      </c>
      <c r="M46" s="31">
        <f t="shared" si="10"/>
        <v>3.1191515907673113E-2</v>
      </c>
      <c r="N46" s="31">
        <f t="shared" si="10"/>
        <v>3.8422578504313805E-2</v>
      </c>
      <c r="O46" s="22">
        <f t="shared" si="10"/>
        <v>3.3573775828916179E-2</v>
      </c>
      <c r="P46" s="58">
        <f t="shared" si="10"/>
        <v>0</v>
      </c>
      <c r="Q46" s="58">
        <f t="shared" si="10"/>
        <v>0</v>
      </c>
      <c r="R46" s="58">
        <f t="shared" si="10"/>
        <v>0</v>
      </c>
      <c r="S46" s="22">
        <f t="shared" si="10"/>
        <v>0</v>
      </c>
    </row>
    <row r="47" spans="1:20" ht="24" customHeight="1" x14ac:dyDescent="0.35">
      <c r="A47" s="23" t="s">
        <v>41</v>
      </c>
      <c r="B47" s="23"/>
      <c r="C47" s="35" t="s">
        <v>36</v>
      </c>
      <c r="D47" s="25"/>
      <c r="E47" s="25"/>
      <c r="F47" s="25"/>
      <c r="G47" s="21"/>
      <c r="H47" s="25"/>
      <c r="I47" s="25"/>
      <c r="J47" s="25"/>
      <c r="K47" s="21"/>
      <c r="L47" s="26"/>
      <c r="M47" s="26"/>
      <c r="N47" s="26"/>
      <c r="O47" s="22"/>
      <c r="P47" s="57"/>
      <c r="Q47" s="57"/>
      <c r="R47" s="57"/>
      <c r="S47" s="22"/>
    </row>
    <row r="48" spans="1:20" ht="24" customHeight="1" x14ac:dyDescent="0.35">
      <c r="A48" s="23"/>
      <c r="B48" s="23"/>
      <c r="C48" s="35" t="s">
        <v>37</v>
      </c>
      <c r="D48" s="25">
        <v>242</v>
      </c>
      <c r="E48" s="25">
        <v>124</v>
      </c>
      <c r="F48" s="25">
        <v>293</v>
      </c>
      <c r="G48" s="16">
        <f>(+D48+E48+F48)/3</f>
        <v>219.66666666666666</v>
      </c>
      <c r="H48" s="25">
        <v>49</v>
      </c>
      <c r="I48" s="25">
        <v>3</v>
      </c>
      <c r="J48" s="25">
        <v>0</v>
      </c>
      <c r="K48" s="16">
        <f>(+H48+I48+J48)/3</f>
        <v>17.333333333333332</v>
      </c>
      <c r="L48" s="26">
        <f t="shared" ref="L48:S48" si="11">(+D48/D$52)*100</f>
        <v>0.64358278814956649</v>
      </c>
      <c r="M48" s="26">
        <f t="shared" si="11"/>
        <v>0.38677479725514657</v>
      </c>
      <c r="N48" s="26">
        <f t="shared" si="11"/>
        <v>1.0234377728876314</v>
      </c>
      <c r="O48" s="19">
        <f t="shared" si="11"/>
        <v>0.67045812943199268</v>
      </c>
      <c r="P48" s="57">
        <f t="shared" si="11"/>
        <v>0.11727257497068186</v>
      </c>
      <c r="Q48" s="57">
        <f t="shared" si="11"/>
        <v>8.25741102639619E-3</v>
      </c>
      <c r="R48" s="57">
        <f t="shared" si="11"/>
        <v>0</v>
      </c>
      <c r="S48" s="19">
        <f t="shared" si="11"/>
        <v>4.7402437579193983E-2</v>
      </c>
      <c r="T48" s="51"/>
    </row>
    <row r="49" spans="1:256" ht="24" customHeight="1" x14ac:dyDescent="0.35">
      <c r="A49" s="27" t="s">
        <v>44</v>
      </c>
      <c r="B49" s="27"/>
      <c r="C49" s="28" t="s">
        <v>42</v>
      </c>
      <c r="D49" s="30"/>
      <c r="E49" s="30"/>
      <c r="F49" s="30"/>
      <c r="G49" s="16"/>
      <c r="H49" s="30"/>
      <c r="I49" s="30"/>
      <c r="J49" s="30"/>
      <c r="K49" s="16"/>
      <c r="L49" s="31"/>
      <c r="M49" s="31"/>
      <c r="N49" s="31"/>
      <c r="O49" s="19"/>
      <c r="P49" s="58"/>
      <c r="Q49" s="58"/>
      <c r="R49" s="58"/>
      <c r="S49" s="19"/>
    </row>
    <row r="50" spans="1:256" ht="24" customHeight="1" x14ac:dyDescent="0.35">
      <c r="A50" s="33"/>
      <c r="B50" s="33"/>
      <c r="C50" s="28" t="s">
        <v>43</v>
      </c>
      <c r="D50" s="30">
        <v>0</v>
      </c>
      <c r="E50" s="30">
        <v>0</v>
      </c>
      <c r="F50" s="30">
        <v>0</v>
      </c>
      <c r="G50" s="16">
        <f>(+D50+E50+F50)/3</f>
        <v>0</v>
      </c>
      <c r="H50" s="30">
        <v>0</v>
      </c>
      <c r="I50" s="30">
        <v>0</v>
      </c>
      <c r="J50" s="30">
        <v>0</v>
      </c>
      <c r="K50" s="16">
        <f>(+H50+I50+J50)/3</f>
        <v>0</v>
      </c>
      <c r="L50" s="31">
        <f t="shared" ref="L50:S51" si="12">(+D50/D$52)*100</f>
        <v>0</v>
      </c>
      <c r="M50" s="31">
        <f t="shared" si="12"/>
        <v>0</v>
      </c>
      <c r="N50" s="31">
        <f t="shared" si="12"/>
        <v>0</v>
      </c>
      <c r="O50" s="19">
        <f t="shared" si="12"/>
        <v>0</v>
      </c>
      <c r="P50" s="58">
        <f t="shared" si="12"/>
        <v>0</v>
      </c>
      <c r="Q50" s="58">
        <f t="shared" si="12"/>
        <v>0</v>
      </c>
      <c r="R50" s="58">
        <f t="shared" si="12"/>
        <v>0</v>
      </c>
      <c r="S50" s="19">
        <f t="shared" si="12"/>
        <v>0</v>
      </c>
      <c r="T50" s="51"/>
    </row>
    <row r="51" spans="1:256" ht="24.95" customHeight="1" x14ac:dyDescent="0.35">
      <c r="A51" s="23" t="s">
        <v>49</v>
      </c>
      <c r="B51" s="34"/>
      <c r="C51" s="35" t="s">
        <v>50</v>
      </c>
      <c r="D51" s="25">
        <v>36</v>
      </c>
      <c r="E51" s="25">
        <v>17</v>
      </c>
      <c r="F51" s="25">
        <v>20</v>
      </c>
      <c r="G51" s="16">
        <f>(+D51+E51+F51)/3</f>
        <v>24.333333333333332</v>
      </c>
      <c r="H51" s="25">
        <v>40</v>
      </c>
      <c r="I51" s="25">
        <v>21</v>
      </c>
      <c r="J51" s="25">
        <v>25</v>
      </c>
      <c r="K51" s="16">
        <f>(+H51+I51+J51)/3</f>
        <v>28.666666666666668</v>
      </c>
      <c r="L51" s="26">
        <f t="shared" si="12"/>
        <v>9.5739588319770225E-2</v>
      </c>
      <c r="M51" s="26">
        <f t="shared" si="12"/>
        <v>5.3025577043044295E-2</v>
      </c>
      <c r="N51" s="26">
        <f t="shared" si="12"/>
        <v>6.9859233644206931E-2</v>
      </c>
      <c r="O51" s="19">
        <f t="shared" si="12"/>
        <v>7.4269261682147897E-2</v>
      </c>
      <c r="P51" s="57">
        <f t="shared" si="12"/>
        <v>9.5732714261781107E-2</v>
      </c>
      <c r="Q51" s="57">
        <f t="shared" si="12"/>
        <v>5.780187718477333E-2</v>
      </c>
      <c r="R51" s="57">
        <f t="shared" si="12"/>
        <v>7.9151495963273713E-2</v>
      </c>
      <c r="S51" s="19">
        <f t="shared" si="12"/>
        <v>7.8396339073282362E-2</v>
      </c>
      <c r="T51" s="51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ht="35.1" customHeight="1" x14ac:dyDescent="0.25">
      <c r="A52" s="45" t="s">
        <v>51</v>
      </c>
      <c r="B52" s="45"/>
      <c r="C52" s="45"/>
      <c r="D52" s="46">
        <v>37602</v>
      </c>
      <c r="E52" s="46">
        <v>32060</v>
      </c>
      <c r="F52" s="46">
        <v>28629</v>
      </c>
      <c r="G52" s="47">
        <f>G9+G34+G21+G26+G30+G42+G36+G40+G48+G50+G43+G16+G51</f>
        <v>32763.666666666668</v>
      </c>
      <c r="H52" s="46">
        <v>41783</v>
      </c>
      <c r="I52" s="46">
        <v>36331</v>
      </c>
      <c r="J52" s="46">
        <v>31585</v>
      </c>
      <c r="K52" s="47">
        <f t="shared" ref="K52:S52" si="13">K9+K34+K21+K26+K30+K42+K36+K40+K48+K50+K43+K16+K51</f>
        <v>36566.333333333328</v>
      </c>
      <c r="L52" s="48">
        <f t="shared" si="13"/>
        <v>100.00000000000001</v>
      </c>
      <c r="M52" s="48">
        <f t="shared" si="13"/>
        <v>100</v>
      </c>
      <c r="N52" s="48">
        <f t="shared" si="13"/>
        <v>99.999999999999986</v>
      </c>
      <c r="O52" s="49">
        <f t="shared" si="13"/>
        <v>99.999999999999986</v>
      </c>
      <c r="P52" s="48">
        <f t="shared" si="13"/>
        <v>99.999999999999986</v>
      </c>
      <c r="Q52" s="48">
        <f t="shared" si="13"/>
        <v>100.00000000000001</v>
      </c>
      <c r="R52" s="48">
        <f t="shared" si="13"/>
        <v>100.00000000000001</v>
      </c>
      <c r="S52" s="49">
        <f t="shared" si="13"/>
        <v>100.00000000000003</v>
      </c>
    </row>
    <row r="53" spans="1:256" ht="39.950000000000003" customHeight="1" x14ac:dyDescent="0.25">
      <c r="D53" s="50"/>
      <c r="E53" s="50"/>
      <c r="F53" s="50"/>
      <c r="G53" s="50"/>
      <c r="H53" s="50"/>
      <c r="I53" s="50"/>
      <c r="J53" s="50"/>
      <c r="K53" s="50"/>
      <c r="L53" s="51"/>
      <c r="M53" s="51"/>
      <c r="N53" s="51"/>
      <c r="O53" s="51"/>
      <c r="P53" s="51"/>
      <c r="Q53" s="51"/>
      <c r="R53" s="51"/>
      <c r="S53" s="51"/>
    </row>
    <row r="54" spans="1:256" ht="18.75" x14ac:dyDescent="0.25">
      <c r="A54" s="52"/>
      <c r="B54" s="52"/>
      <c r="C54" s="53"/>
      <c r="D54" s="54"/>
      <c r="E54" s="54"/>
      <c r="F54" s="54"/>
      <c r="G54" s="54"/>
      <c r="H54" s="54"/>
      <c r="I54" s="54"/>
      <c r="J54" s="54"/>
      <c r="K54" s="54"/>
      <c r="L54" s="55"/>
      <c r="M54" s="55"/>
      <c r="N54" s="55"/>
      <c r="O54" s="55"/>
      <c r="P54" s="55"/>
      <c r="Q54" s="55"/>
      <c r="R54" s="55"/>
      <c r="S54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transitionEvaluation="1">
    <pageSetUpPr fitToPage="1"/>
  </sheetPr>
  <dimension ref="A1:IV54"/>
  <sheetViews>
    <sheetView defaultGridColor="0" colorId="22" zoomScale="55" zoomScaleNormal="2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10.6328125" style="6" customWidth="1"/>
    <col min="15" max="15" width="12.6328125" style="6" customWidth="1"/>
    <col min="16" max="18" width="10.6328125" style="6" customWidth="1"/>
    <col min="19" max="19" width="12.6328125" style="6" customWidth="1"/>
    <col min="20" max="16384" width="9.6328125" style="6"/>
  </cols>
  <sheetData>
    <row r="1" spans="1:20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0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35.1" customHeight="1" x14ac:dyDescent="0.4">
      <c r="A4" s="1" t="s">
        <v>89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20" ht="9.9499999999999993" customHeight="1" x14ac:dyDescent="0.25"/>
    <row r="6" spans="1:20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20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7"/>
    </row>
    <row r="8" spans="1:20" ht="58.5" x14ac:dyDescent="0.25">
      <c r="A8" s="151"/>
      <c r="B8" s="156"/>
      <c r="C8" s="157"/>
      <c r="D8" s="9" t="s">
        <v>69</v>
      </c>
      <c r="E8" s="9" t="s">
        <v>70</v>
      </c>
      <c r="F8" s="10" t="s">
        <v>71</v>
      </c>
      <c r="G8" s="11" t="s">
        <v>60</v>
      </c>
      <c r="H8" s="12" t="s">
        <v>69</v>
      </c>
      <c r="I8" s="9" t="s">
        <v>70</v>
      </c>
      <c r="J8" s="10" t="s">
        <v>71</v>
      </c>
      <c r="K8" s="11" t="s">
        <v>60</v>
      </c>
      <c r="L8" s="12" t="s">
        <v>69</v>
      </c>
      <c r="M8" s="9" t="s">
        <v>70</v>
      </c>
      <c r="N8" s="10" t="s">
        <v>71</v>
      </c>
      <c r="O8" s="11" t="s">
        <v>59</v>
      </c>
      <c r="P8" s="12" t="s">
        <v>69</v>
      </c>
      <c r="Q8" s="9" t="s">
        <v>70</v>
      </c>
      <c r="R8" s="10" t="s">
        <v>71</v>
      </c>
      <c r="S8" s="11" t="s">
        <v>59</v>
      </c>
    </row>
    <row r="9" spans="1:20" ht="24" customHeight="1" x14ac:dyDescent="0.35">
      <c r="A9" s="13" t="s">
        <v>4</v>
      </c>
      <c r="B9" s="13"/>
      <c r="C9" s="14" t="s">
        <v>5</v>
      </c>
      <c r="D9" s="25">
        <v>21704</v>
      </c>
      <c r="E9" s="25">
        <v>21679</v>
      </c>
      <c r="F9" s="25">
        <v>21756</v>
      </c>
      <c r="G9" s="16">
        <f>(+D9+E9+F9)/3</f>
        <v>21713</v>
      </c>
      <c r="H9" s="17">
        <v>21704</v>
      </c>
      <c r="I9" s="17">
        <v>21679</v>
      </c>
      <c r="J9" s="17">
        <v>21756</v>
      </c>
      <c r="K9" s="16">
        <f>(+H9+I9+J9)/3</f>
        <v>21713</v>
      </c>
      <c r="L9" s="18">
        <f t="shared" ref="L9:S12" si="0">(+D9/D$52)*100</f>
        <v>68.311721012212018</v>
      </c>
      <c r="M9" s="18">
        <f t="shared" si="0"/>
        <v>67.449674870103607</v>
      </c>
      <c r="N9" s="18">
        <f t="shared" si="0"/>
        <v>65.553814631794623</v>
      </c>
      <c r="O9" s="19">
        <f t="shared" si="0"/>
        <v>67.083758148731732</v>
      </c>
      <c r="P9" s="56">
        <f t="shared" si="0"/>
        <v>60.423162583518931</v>
      </c>
      <c r="Q9" s="56">
        <f t="shared" si="0"/>
        <v>58.78413189077795</v>
      </c>
      <c r="R9" s="56">
        <f t="shared" si="0"/>
        <v>58.34741330758709</v>
      </c>
      <c r="S9" s="19">
        <f t="shared" si="0"/>
        <v>59.171011754446532</v>
      </c>
      <c r="T9" s="51"/>
    </row>
    <row r="10" spans="1:20" ht="24" customHeight="1" x14ac:dyDescent="0.35">
      <c r="A10" s="13"/>
      <c r="B10" s="13"/>
      <c r="C10" s="20" t="s">
        <v>6</v>
      </c>
      <c r="D10" s="25">
        <v>13218</v>
      </c>
      <c r="E10" s="25">
        <v>13236</v>
      </c>
      <c r="F10" s="25">
        <v>12123</v>
      </c>
      <c r="G10" s="21">
        <f>(+D10+E10+F10)/3</f>
        <v>12859</v>
      </c>
      <c r="H10" s="17">
        <v>13218</v>
      </c>
      <c r="I10" s="17">
        <v>13236</v>
      </c>
      <c r="J10" s="17">
        <v>12123</v>
      </c>
      <c r="K10" s="21">
        <f>(+H10+I10+J10)/3</f>
        <v>12859</v>
      </c>
      <c r="L10" s="18">
        <f t="shared" si="0"/>
        <v>41.602669016744301</v>
      </c>
      <c r="M10" s="18">
        <f t="shared" si="0"/>
        <v>41.181046015992031</v>
      </c>
      <c r="N10" s="18">
        <f t="shared" si="0"/>
        <v>36.528263227672653</v>
      </c>
      <c r="O10" s="22">
        <f t="shared" si="0"/>
        <v>39.728736058331016</v>
      </c>
      <c r="P10" s="56">
        <f t="shared" si="0"/>
        <v>36.798440979955451</v>
      </c>
      <c r="Q10" s="56">
        <f t="shared" si="0"/>
        <v>35.890344098267306</v>
      </c>
      <c r="R10" s="56">
        <f t="shared" si="0"/>
        <v>32.512671976828386</v>
      </c>
      <c r="S10" s="22">
        <f t="shared" si="0"/>
        <v>35.042603055792746</v>
      </c>
    </row>
    <row r="11" spans="1:20" ht="24" customHeight="1" x14ac:dyDescent="0.35">
      <c r="A11" s="13"/>
      <c r="B11" s="13"/>
      <c r="C11" s="20" t="s">
        <v>7</v>
      </c>
      <c r="D11" s="25">
        <v>6430</v>
      </c>
      <c r="E11" s="25">
        <v>6196</v>
      </c>
      <c r="F11" s="25">
        <v>7435</v>
      </c>
      <c r="G11" s="21">
        <f>(+D11+E11+F11)/3</f>
        <v>6687</v>
      </c>
      <c r="H11" s="17">
        <v>6430</v>
      </c>
      <c r="I11" s="17">
        <v>6196</v>
      </c>
      <c r="J11" s="17">
        <v>7435</v>
      </c>
      <c r="K11" s="21">
        <f>(+H11+I11+J11)/3</f>
        <v>6687</v>
      </c>
      <c r="L11" s="18">
        <f t="shared" si="0"/>
        <v>20.237945360694951</v>
      </c>
      <c r="M11" s="18">
        <f t="shared" si="0"/>
        <v>19.277558258921626</v>
      </c>
      <c r="N11" s="18">
        <f t="shared" si="0"/>
        <v>22.402675665903338</v>
      </c>
      <c r="O11" s="22">
        <f t="shared" si="0"/>
        <v>20.659931411622949</v>
      </c>
      <c r="P11" s="56">
        <f t="shared" si="0"/>
        <v>17.900890868596882</v>
      </c>
      <c r="Q11" s="56">
        <f t="shared" si="0"/>
        <v>16.800889395048674</v>
      </c>
      <c r="R11" s="56">
        <f t="shared" si="0"/>
        <v>19.939925443183952</v>
      </c>
      <c r="S11" s="22">
        <f t="shared" si="0"/>
        <v>18.223025634503937</v>
      </c>
    </row>
    <row r="12" spans="1:20" ht="24" customHeight="1" x14ac:dyDescent="0.35">
      <c r="A12" s="13"/>
      <c r="B12" s="13"/>
      <c r="C12" s="20" t="s">
        <v>8</v>
      </c>
      <c r="D12" s="25">
        <v>2056</v>
      </c>
      <c r="E12" s="25">
        <v>2247</v>
      </c>
      <c r="F12" s="25">
        <v>2198</v>
      </c>
      <c r="G12" s="21">
        <f>(+D12+E12+F12)/3</f>
        <v>2167</v>
      </c>
      <c r="H12" s="17">
        <v>2056</v>
      </c>
      <c r="I12" s="17">
        <v>2247</v>
      </c>
      <c r="J12" s="17">
        <v>2198</v>
      </c>
      <c r="K12" s="21">
        <f>(+H12+I12+J12)/3</f>
        <v>2167</v>
      </c>
      <c r="L12" s="18">
        <f t="shared" si="0"/>
        <v>6.4711066347727551</v>
      </c>
      <c r="M12" s="18">
        <f t="shared" si="0"/>
        <v>6.9910705951899441</v>
      </c>
      <c r="N12" s="18">
        <f t="shared" si="0"/>
        <v>6.6228757382186334</v>
      </c>
      <c r="O12" s="22">
        <f t="shared" si="0"/>
        <v>6.6950906787777678</v>
      </c>
      <c r="P12" s="56">
        <f t="shared" si="0"/>
        <v>5.723830734966592</v>
      </c>
      <c r="Q12" s="56">
        <f t="shared" si="0"/>
        <v>6.0928983974619699</v>
      </c>
      <c r="R12" s="56">
        <f t="shared" si="0"/>
        <v>5.8948158875747581</v>
      </c>
      <c r="S12" s="22">
        <f t="shared" si="0"/>
        <v>5.9053830641498477</v>
      </c>
    </row>
    <row r="13" spans="1:20" ht="24" customHeight="1" x14ac:dyDescent="0.35">
      <c r="A13" s="23"/>
      <c r="B13" s="23"/>
      <c r="C13" s="24" t="s">
        <v>9</v>
      </c>
      <c r="D13" s="25"/>
      <c r="E13" s="25"/>
      <c r="F13" s="25"/>
      <c r="G13" s="21"/>
      <c r="H13" s="25"/>
      <c r="I13" s="25"/>
      <c r="J13" s="25"/>
      <c r="K13" s="21"/>
      <c r="L13" s="26"/>
      <c r="M13" s="26"/>
      <c r="N13" s="26"/>
      <c r="O13" s="22"/>
      <c r="P13" s="57"/>
      <c r="Q13" s="57"/>
      <c r="R13" s="57"/>
      <c r="S13" s="22"/>
    </row>
    <row r="14" spans="1:20" ht="24" customHeight="1" x14ac:dyDescent="0.35">
      <c r="A14" s="23"/>
      <c r="B14" s="23"/>
      <c r="C14" s="24" t="s">
        <v>10</v>
      </c>
      <c r="D14" s="25">
        <v>1509</v>
      </c>
      <c r="E14" s="25">
        <v>1636</v>
      </c>
      <c r="F14" s="25">
        <v>1612</v>
      </c>
      <c r="G14" s="21">
        <f t="shared" ref="G14:G19" si="1">(+D14+E14+F14)/3</f>
        <v>1585.6666666666667</v>
      </c>
      <c r="H14" s="25">
        <v>1509</v>
      </c>
      <c r="I14" s="25">
        <v>1636</v>
      </c>
      <c r="J14" s="25">
        <v>1612</v>
      </c>
      <c r="K14" s="21">
        <f t="shared" ref="K14:K19" si="2">(+H14+I14+J14)/3</f>
        <v>1585.6666666666667</v>
      </c>
      <c r="L14" s="26">
        <f t="shared" ref="L14:S19" si="3">(+D14/D$52)*100</f>
        <v>4.749464937680977</v>
      </c>
      <c r="M14" s="26">
        <f t="shared" si="3"/>
        <v>5.0900718708192034</v>
      </c>
      <c r="N14" s="26">
        <f t="shared" si="3"/>
        <v>4.857177292997469</v>
      </c>
      <c r="O14" s="22">
        <f t="shared" si="3"/>
        <v>4.8990226671198034</v>
      </c>
      <c r="P14" s="57">
        <f t="shared" si="3"/>
        <v>4.2010022271714922</v>
      </c>
      <c r="Q14" s="57">
        <f t="shared" si="3"/>
        <v>4.4361289622820577</v>
      </c>
      <c r="R14" s="57">
        <f t="shared" si="3"/>
        <v>4.3232225708692038</v>
      </c>
      <c r="S14" s="22">
        <f t="shared" si="3"/>
        <v>4.3211670875497346</v>
      </c>
    </row>
    <row r="15" spans="1:20" ht="24" customHeight="1" x14ac:dyDescent="0.35">
      <c r="A15" s="23"/>
      <c r="B15" s="23"/>
      <c r="C15" s="24" t="s">
        <v>11</v>
      </c>
      <c r="D15" s="25">
        <v>370</v>
      </c>
      <c r="E15" s="25">
        <v>392</v>
      </c>
      <c r="F15" s="25">
        <v>356</v>
      </c>
      <c r="G15" s="21">
        <f t="shared" si="1"/>
        <v>372.66666666666669</v>
      </c>
      <c r="H15" s="25">
        <v>370</v>
      </c>
      <c r="I15" s="25">
        <v>392</v>
      </c>
      <c r="J15" s="25">
        <v>356</v>
      </c>
      <c r="K15" s="21">
        <f t="shared" si="2"/>
        <v>372.66666666666669</v>
      </c>
      <c r="L15" s="26">
        <f t="shared" si="3"/>
        <v>1.1645474002266147</v>
      </c>
      <c r="M15" s="26">
        <f t="shared" si="3"/>
        <v>1.2196260228368749</v>
      </c>
      <c r="N15" s="26">
        <f t="shared" si="3"/>
        <v>1.0726768711582499</v>
      </c>
      <c r="O15" s="22">
        <f t="shared" si="3"/>
        <v>1.1513784616018372</v>
      </c>
      <c r="P15" s="57">
        <f t="shared" si="3"/>
        <v>1.0300668151447661</v>
      </c>
      <c r="Q15" s="57">
        <f t="shared" si="3"/>
        <v>1.0629355459746739</v>
      </c>
      <c r="R15" s="57">
        <f t="shared" si="3"/>
        <v>0.95475634939791354</v>
      </c>
      <c r="S15" s="22">
        <f t="shared" si="3"/>
        <v>1.0155696455498431</v>
      </c>
    </row>
    <row r="16" spans="1:20" ht="24" customHeight="1" x14ac:dyDescent="0.35">
      <c r="A16" s="27" t="s">
        <v>12</v>
      </c>
      <c r="B16" s="27"/>
      <c r="C16" s="28" t="s">
        <v>72</v>
      </c>
      <c r="D16" s="30">
        <v>3126</v>
      </c>
      <c r="E16" s="30">
        <v>3347</v>
      </c>
      <c r="F16" s="30">
        <v>4439</v>
      </c>
      <c r="G16" s="16">
        <f t="shared" si="1"/>
        <v>3637.3333333333335</v>
      </c>
      <c r="H16" s="30">
        <v>3108</v>
      </c>
      <c r="I16" s="30">
        <v>3313</v>
      </c>
      <c r="J16" s="30">
        <v>4435</v>
      </c>
      <c r="K16" s="16">
        <f t="shared" si="2"/>
        <v>3618.6666666666665</v>
      </c>
      <c r="L16" s="31">
        <f t="shared" si="3"/>
        <v>9.8388518192118841</v>
      </c>
      <c r="M16" s="31">
        <f t="shared" si="3"/>
        <v>10.413490557232196</v>
      </c>
      <c r="N16" s="31">
        <f t="shared" si="3"/>
        <v>13.375316379414246</v>
      </c>
      <c r="O16" s="19">
        <f t="shared" si="3"/>
        <v>11.23778333899754</v>
      </c>
      <c r="P16" s="58">
        <f t="shared" si="3"/>
        <v>8.6525612472160347</v>
      </c>
      <c r="Q16" s="58">
        <f t="shared" si="3"/>
        <v>8.9834323056482006</v>
      </c>
      <c r="R16" s="58">
        <f t="shared" si="3"/>
        <v>11.894225869606029</v>
      </c>
      <c r="S16" s="19">
        <f t="shared" si="3"/>
        <v>9.8613811020474902</v>
      </c>
      <c r="T16" s="51"/>
    </row>
    <row r="17" spans="1:20" ht="24" customHeight="1" x14ac:dyDescent="0.35">
      <c r="A17" s="27"/>
      <c r="B17" s="27"/>
      <c r="C17" s="32" t="s">
        <v>73</v>
      </c>
      <c r="D17" s="30">
        <v>3047</v>
      </c>
      <c r="E17" s="30">
        <v>3257</v>
      </c>
      <c r="F17" s="30">
        <v>4364</v>
      </c>
      <c r="G17" s="21">
        <f t="shared" si="1"/>
        <v>3556</v>
      </c>
      <c r="H17" s="30">
        <v>3047</v>
      </c>
      <c r="I17" s="30">
        <v>3257</v>
      </c>
      <c r="J17" s="30">
        <v>4364</v>
      </c>
      <c r="K17" s="21">
        <f t="shared" si="2"/>
        <v>3556</v>
      </c>
      <c r="L17" s="31">
        <f t="shared" si="3"/>
        <v>9.5902052121364729</v>
      </c>
      <c r="M17" s="31">
        <f t="shared" si="3"/>
        <v>10.133474378519649</v>
      </c>
      <c r="N17" s="31">
        <f t="shared" si="3"/>
        <v>13.149331083524165</v>
      </c>
      <c r="O17" s="22">
        <f t="shared" si="3"/>
        <v>10.986498594247227</v>
      </c>
      <c r="P17" s="58">
        <f t="shared" si="3"/>
        <v>8.4827394209354114</v>
      </c>
      <c r="Q17" s="58">
        <f t="shared" si="3"/>
        <v>8.8315843705089616</v>
      </c>
      <c r="R17" s="58">
        <f t="shared" si="3"/>
        <v>11.703810979698018</v>
      </c>
      <c r="S17" s="22">
        <f t="shared" si="3"/>
        <v>9.6906055265883051</v>
      </c>
    </row>
    <row r="18" spans="1:20" ht="24" customHeight="1" x14ac:dyDescent="0.35">
      <c r="A18" s="27"/>
      <c r="B18" s="27"/>
      <c r="C18" s="32" t="s">
        <v>74</v>
      </c>
      <c r="D18" s="30">
        <v>22</v>
      </c>
      <c r="E18" s="30">
        <v>22</v>
      </c>
      <c r="F18" s="30">
        <v>23</v>
      </c>
      <c r="G18" s="21">
        <f t="shared" si="1"/>
        <v>22.333333333333332</v>
      </c>
      <c r="H18" s="30">
        <v>22</v>
      </c>
      <c r="I18" s="30">
        <v>22</v>
      </c>
      <c r="J18" s="30">
        <v>21</v>
      </c>
      <c r="K18" s="21">
        <f t="shared" si="2"/>
        <v>21.666666666666668</v>
      </c>
      <c r="L18" s="31">
        <f t="shared" si="3"/>
        <v>6.9243358932393292E-2</v>
      </c>
      <c r="M18" s="31">
        <f t="shared" si="3"/>
        <v>6.8448399240845031E-2</v>
      </c>
      <c r="N18" s="31">
        <f t="shared" si="3"/>
        <v>6.9302157406291434E-2</v>
      </c>
      <c r="O18" s="22">
        <f t="shared" si="3"/>
        <v>6.9000319255208484E-2</v>
      </c>
      <c r="P18" s="58">
        <f t="shared" si="3"/>
        <v>6.1247216035634745E-2</v>
      </c>
      <c r="Q18" s="58">
        <f t="shared" si="3"/>
        <v>5.9654545947558237E-2</v>
      </c>
      <c r="R18" s="58">
        <f t="shared" si="3"/>
        <v>5.6319897015045452E-2</v>
      </c>
      <c r="S18" s="22">
        <f t="shared" si="3"/>
        <v>5.9044746834293192E-2</v>
      </c>
    </row>
    <row r="19" spans="1:20" ht="24" customHeight="1" x14ac:dyDescent="0.35">
      <c r="A19" s="27"/>
      <c r="B19" s="27"/>
      <c r="C19" s="32" t="s">
        <v>75</v>
      </c>
      <c r="D19" s="30">
        <v>57</v>
      </c>
      <c r="E19" s="30">
        <v>68</v>
      </c>
      <c r="F19" s="30">
        <v>52</v>
      </c>
      <c r="G19" s="21">
        <f t="shared" si="1"/>
        <v>59</v>
      </c>
      <c r="H19" s="30">
        <v>39</v>
      </c>
      <c r="I19" s="30">
        <v>34</v>
      </c>
      <c r="J19" s="30">
        <v>50</v>
      </c>
      <c r="K19" s="21">
        <f t="shared" si="2"/>
        <v>41</v>
      </c>
      <c r="L19" s="31">
        <f t="shared" si="3"/>
        <v>0.179403248143019</v>
      </c>
      <c r="M19" s="31">
        <f t="shared" si="3"/>
        <v>0.2115677794717028</v>
      </c>
      <c r="N19" s="31">
        <f t="shared" si="3"/>
        <v>0.15668313848378931</v>
      </c>
      <c r="O19" s="22">
        <f t="shared" si="3"/>
        <v>0.18228442549510304</v>
      </c>
      <c r="P19" s="58">
        <f t="shared" si="3"/>
        <v>0.10857461024498886</v>
      </c>
      <c r="Q19" s="58">
        <f t="shared" si="3"/>
        <v>9.2193389191680908E-2</v>
      </c>
      <c r="R19" s="58">
        <f t="shared" si="3"/>
        <v>0.13409499289296539</v>
      </c>
      <c r="S19" s="22">
        <f t="shared" si="3"/>
        <v>0.11173082862489328</v>
      </c>
    </row>
    <row r="20" spans="1:20" ht="24" customHeight="1" x14ac:dyDescent="0.35">
      <c r="A20" s="23" t="s">
        <v>15</v>
      </c>
      <c r="B20" s="34"/>
      <c r="C20" s="35" t="s">
        <v>13</v>
      </c>
      <c r="D20" s="25"/>
      <c r="E20" s="25"/>
      <c r="F20" s="25"/>
      <c r="G20" s="21"/>
      <c r="H20" s="25"/>
      <c r="I20" s="25"/>
      <c r="J20" s="25"/>
      <c r="K20" s="21"/>
      <c r="L20" s="26"/>
      <c r="M20" s="26"/>
      <c r="N20" s="26"/>
      <c r="O20" s="22"/>
      <c r="P20" s="57"/>
      <c r="Q20" s="57"/>
      <c r="R20" s="57"/>
      <c r="S20" s="22"/>
    </row>
    <row r="21" spans="1:20" ht="24" customHeight="1" x14ac:dyDescent="0.35">
      <c r="A21" s="23"/>
      <c r="B21" s="34"/>
      <c r="C21" s="35" t="s">
        <v>14</v>
      </c>
      <c r="D21" s="25">
        <v>1861</v>
      </c>
      <c r="E21" s="25">
        <v>1917</v>
      </c>
      <c r="F21" s="25">
        <v>1926</v>
      </c>
      <c r="G21" s="16">
        <f>(+D21+E21+F21)/3</f>
        <v>1901.3333333333333</v>
      </c>
      <c r="H21" s="25">
        <v>2175</v>
      </c>
      <c r="I21" s="25">
        <v>2345</v>
      </c>
      <c r="J21" s="25">
        <v>2180</v>
      </c>
      <c r="K21" s="16">
        <f>(+H21+I21+J21)/3</f>
        <v>2233.3333333333335</v>
      </c>
      <c r="L21" s="26">
        <f t="shared" ref="L21:S24" si="4">(+D21/D$52)*100</f>
        <v>5.8573586805992699</v>
      </c>
      <c r="M21" s="26">
        <f t="shared" si="4"/>
        <v>5.9643446065772689</v>
      </c>
      <c r="N21" s="26">
        <f t="shared" si="4"/>
        <v>5.8033023984572738</v>
      </c>
      <c r="O21" s="19">
        <f t="shared" si="4"/>
        <v>5.8742958362941673</v>
      </c>
      <c r="P21" s="57">
        <f t="shared" si="4"/>
        <v>6.0551224944320712</v>
      </c>
      <c r="Q21" s="57">
        <f t="shared" si="4"/>
        <v>6.3586322839556386</v>
      </c>
      <c r="R21" s="57">
        <f t="shared" si="4"/>
        <v>5.8465416901332903</v>
      </c>
      <c r="S21" s="19">
        <f t="shared" si="4"/>
        <v>6.0861508275348379</v>
      </c>
      <c r="T21" s="51"/>
    </row>
    <row r="22" spans="1:20" ht="24" customHeight="1" x14ac:dyDescent="0.35">
      <c r="A22" s="23"/>
      <c r="B22" s="36"/>
      <c r="C22" s="24" t="s">
        <v>53</v>
      </c>
      <c r="D22" s="25">
        <v>748</v>
      </c>
      <c r="E22" s="25">
        <v>780</v>
      </c>
      <c r="F22" s="25">
        <v>753</v>
      </c>
      <c r="G22" s="21">
        <f>(+D22+E22+F22)/3</f>
        <v>760.33333333333337</v>
      </c>
      <c r="H22" s="25">
        <v>604</v>
      </c>
      <c r="I22" s="25">
        <v>644</v>
      </c>
      <c r="J22" s="25">
        <v>621</v>
      </c>
      <c r="K22" s="21">
        <f>(+H22+I22+J22)/3</f>
        <v>623</v>
      </c>
      <c r="L22" s="26">
        <f t="shared" si="4"/>
        <v>2.3542742037013724</v>
      </c>
      <c r="M22" s="26">
        <f t="shared" si="4"/>
        <v>2.4268068821754145</v>
      </c>
      <c r="N22" s="26">
        <f t="shared" si="4"/>
        <v>2.2688923707364106</v>
      </c>
      <c r="O22" s="22">
        <f t="shared" si="4"/>
        <v>2.3491004212109043</v>
      </c>
      <c r="P22" s="57">
        <f t="shared" si="4"/>
        <v>1.6815144766146994</v>
      </c>
      <c r="Q22" s="57">
        <f t="shared" si="4"/>
        <v>1.7462512541012503</v>
      </c>
      <c r="R22" s="57">
        <f t="shared" si="4"/>
        <v>1.6654598117306301</v>
      </c>
      <c r="S22" s="22">
        <f t="shared" si="4"/>
        <v>1.6977635666660613</v>
      </c>
    </row>
    <row r="23" spans="1:20" ht="24" customHeight="1" x14ac:dyDescent="0.35">
      <c r="A23" s="23"/>
      <c r="B23" s="36"/>
      <c r="C23" s="24" t="s">
        <v>54</v>
      </c>
      <c r="D23" s="25">
        <v>590</v>
      </c>
      <c r="E23" s="25">
        <v>605</v>
      </c>
      <c r="F23" s="25">
        <v>626</v>
      </c>
      <c r="G23" s="21">
        <f>(+D23+E23+F23)/3</f>
        <v>607</v>
      </c>
      <c r="H23" s="25">
        <v>763</v>
      </c>
      <c r="I23" s="25">
        <v>819</v>
      </c>
      <c r="J23" s="25">
        <v>750</v>
      </c>
      <c r="K23" s="21">
        <f>(+H23+I23+J23)/3</f>
        <v>777.33333333333337</v>
      </c>
      <c r="L23" s="26">
        <f t="shared" si="4"/>
        <v>1.8569809895505476</v>
      </c>
      <c r="M23" s="26">
        <f t="shared" si="4"/>
        <v>1.8823309791232381</v>
      </c>
      <c r="N23" s="26">
        <f t="shared" si="4"/>
        <v>1.8862239363625406</v>
      </c>
      <c r="O23" s="22">
        <f t="shared" si="4"/>
        <v>1.8753668860258907</v>
      </c>
      <c r="P23" s="57">
        <f t="shared" si="4"/>
        <v>2.1241648106904232</v>
      </c>
      <c r="Q23" s="57">
        <f t="shared" si="4"/>
        <v>2.2207760514113724</v>
      </c>
      <c r="R23" s="57">
        <f t="shared" si="4"/>
        <v>2.0114248933944809</v>
      </c>
      <c r="S23" s="22">
        <f t="shared" si="4"/>
        <v>2.1183438402703345</v>
      </c>
    </row>
    <row r="24" spans="1:20" ht="24" customHeight="1" x14ac:dyDescent="0.35">
      <c r="A24" s="23"/>
      <c r="B24" s="36"/>
      <c r="C24" s="24" t="s">
        <v>55</v>
      </c>
      <c r="D24" s="25">
        <v>523</v>
      </c>
      <c r="E24" s="25">
        <v>532</v>
      </c>
      <c r="F24" s="25">
        <v>547</v>
      </c>
      <c r="G24" s="21">
        <f>(+D24+E24+F24)/3</f>
        <v>534</v>
      </c>
      <c r="H24" s="25">
        <v>808</v>
      </c>
      <c r="I24" s="25">
        <v>882</v>
      </c>
      <c r="J24" s="25">
        <v>809</v>
      </c>
      <c r="K24" s="21">
        <f>(+H24+I24+J24)/3</f>
        <v>833</v>
      </c>
      <c r="L24" s="26">
        <f t="shared" si="4"/>
        <v>1.6461034873473497</v>
      </c>
      <c r="M24" s="26">
        <f t="shared" si="4"/>
        <v>1.6552067452786159</v>
      </c>
      <c r="N24" s="26">
        <f t="shared" si="4"/>
        <v>1.6481860913583224</v>
      </c>
      <c r="O24" s="22">
        <f t="shared" si="4"/>
        <v>1.6498285290573733</v>
      </c>
      <c r="P24" s="57">
        <f t="shared" si="4"/>
        <v>2.2494432071269488</v>
      </c>
      <c r="Q24" s="57">
        <f t="shared" si="4"/>
        <v>2.3916049784430164</v>
      </c>
      <c r="R24" s="57">
        <f t="shared" si="4"/>
        <v>2.1696569850081797</v>
      </c>
      <c r="S24" s="22">
        <f t="shared" si="4"/>
        <v>2.2700434205984417</v>
      </c>
    </row>
    <row r="25" spans="1:20" ht="24" customHeight="1" x14ac:dyDescent="0.35">
      <c r="A25" s="27" t="s">
        <v>20</v>
      </c>
      <c r="B25" s="37"/>
      <c r="C25" s="28" t="s">
        <v>16</v>
      </c>
      <c r="D25" s="30"/>
      <c r="E25" s="30"/>
      <c r="F25" s="30"/>
      <c r="G25" s="21"/>
      <c r="H25" s="30"/>
      <c r="I25" s="30"/>
      <c r="J25" s="30"/>
      <c r="K25" s="21"/>
      <c r="L25" s="31"/>
      <c r="M25" s="31"/>
      <c r="N25" s="31"/>
      <c r="O25" s="22"/>
      <c r="P25" s="58"/>
      <c r="Q25" s="58"/>
      <c r="R25" s="58"/>
      <c r="S25" s="22"/>
    </row>
    <row r="26" spans="1:20" ht="24" customHeight="1" x14ac:dyDescent="0.35">
      <c r="A26" s="27"/>
      <c r="B26" s="27"/>
      <c r="C26" s="28" t="s">
        <v>17</v>
      </c>
      <c r="D26" s="30">
        <v>61</v>
      </c>
      <c r="E26" s="30">
        <v>92</v>
      </c>
      <c r="F26" s="30">
        <v>89</v>
      </c>
      <c r="G26" s="16">
        <f>(+D26+E26+F26)/3</f>
        <v>80.666666666666671</v>
      </c>
      <c r="H26" s="30">
        <v>119</v>
      </c>
      <c r="I26" s="30">
        <v>124</v>
      </c>
      <c r="J26" s="30">
        <v>158</v>
      </c>
      <c r="K26" s="16">
        <f>(+H26+I26+J26)/3</f>
        <v>133.66666666666666</v>
      </c>
      <c r="L26" s="31">
        <f t="shared" ref="L26:S28" si="5">(+D26/D$52)*100</f>
        <v>0.19199294976709053</v>
      </c>
      <c r="M26" s="31">
        <f t="shared" si="5"/>
        <v>0.28623876046171554</v>
      </c>
      <c r="N26" s="31">
        <f t="shared" si="5"/>
        <v>0.26816921778956249</v>
      </c>
      <c r="O26" s="19">
        <f t="shared" si="5"/>
        <v>0.24922503372776802</v>
      </c>
      <c r="P26" s="58">
        <f t="shared" si="5"/>
        <v>0.33129175946547884</v>
      </c>
      <c r="Q26" s="58">
        <f t="shared" si="5"/>
        <v>0.33623471352260098</v>
      </c>
      <c r="R26" s="58">
        <f t="shared" si="5"/>
        <v>0.42374017754177057</v>
      </c>
      <c r="S26" s="19">
        <f t="shared" si="5"/>
        <v>0.36426066893156261</v>
      </c>
      <c r="T26" s="51"/>
    </row>
    <row r="27" spans="1:20" ht="24" customHeight="1" x14ac:dyDescent="0.35">
      <c r="A27" s="27"/>
      <c r="B27" s="33"/>
      <c r="C27" s="32" t="s">
        <v>18</v>
      </c>
      <c r="D27" s="30">
        <v>61</v>
      </c>
      <c r="E27" s="30">
        <v>92</v>
      </c>
      <c r="F27" s="30">
        <v>89</v>
      </c>
      <c r="G27" s="21">
        <f>(+D27+E27+F27)/3</f>
        <v>80.666666666666671</v>
      </c>
      <c r="H27" s="30">
        <v>119</v>
      </c>
      <c r="I27" s="30">
        <v>124</v>
      </c>
      <c r="J27" s="30">
        <v>158</v>
      </c>
      <c r="K27" s="21">
        <f>(+H27+I27+J27)/3</f>
        <v>133.66666666666666</v>
      </c>
      <c r="L27" s="31">
        <f t="shared" si="5"/>
        <v>0.19199294976709053</v>
      </c>
      <c r="M27" s="31">
        <f t="shared" si="5"/>
        <v>0.28623876046171554</v>
      </c>
      <c r="N27" s="31">
        <f t="shared" si="5"/>
        <v>0.26816921778956249</v>
      </c>
      <c r="O27" s="22">
        <f t="shared" si="5"/>
        <v>0.24922503372776802</v>
      </c>
      <c r="P27" s="58">
        <f t="shared" si="5"/>
        <v>0.33129175946547884</v>
      </c>
      <c r="Q27" s="58">
        <f t="shared" si="5"/>
        <v>0.33623471352260098</v>
      </c>
      <c r="R27" s="58">
        <f t="shared" si="5"/>
        <v>0.42374017754177057</v>
      </c>
      <c r="S27" s="22">
        <f t="shared" si="5"/>
        <v>0.36426066893156261</v>
      </c>
    </row>
    <row r="28" spans="1:20" ht="24" customHeight="1" x14ac:dyDescent="0.35">
      <c r="A28" s="27"/>
      <c r="B28" s="27"/>
      <c r="C28" s="32" t="s">
        <v>19</v>
      </c>
      <c r="D28" s="30">
        <v>0</v>
      </c>
      <c r="E28" s="30">
        <v>0</v>
      </c>
      <c r="F28" s="30">
        <v>0</v>
      </c>
      <c r="G28" s="21">
        <f>(+D28+E28+F28)/3</f>
        <v>0</v>
      </c>
      <c r="H28" s="30">
        <v>0</v>
      </c>
      <c r="I28" s="30">
        <v>0</v>
      </c>
      <c r="J28" s="30">
        <v>0</v>
      </c>
      <c r="K28" s="21">
        <f>(+H28+I28+J28)/3</f>
        <v>0</v>
      </c>
      <c r="L28" s="31">
        <f t="shared" si="5"/>
        <v>0</v>
      </c>
      <c r="M28" s="31">
        <f t="shared" si="5"/>
        <v>0</v>
      </c>
      <c r="N28" s="31">
        <f t="shared" si="5"/>
        <v>0</v>
      </c>
      <c r="O28" s="22">
        <f t="shared" si="5"/>
        <v>0</v>
      </c>
      <c r="P28" s="58">
        <f t="shared" si="5"/>
        <v>0</v>
      </c>
      <c r="Q28" s="58">
        <f t="shared" si="5"/>
        <v>0</v>
      </c>
      <c r="R28" s="58">
        <f t="shared" si="5"/>
        <v>0</v>
      </c>
      <c r="S28" s="22">
        <f t="shared" si="5"/>
        <v>0</v>
      </c>
    </row>
    <row r="29" spans="1:20" ht="24" customHeight="1" x14ac:dyDescent="0.35">
      <c r="A29" s="23" t="s">
        <v>25</v>
      </c>
      <c r="B29" s="34"/>
      <c r="C29" s="35" t="s">
        <v>21</v>
      </c>
      <c r="D29" s="25"/>
      <c r="E29" s="25"/>
      <c r="F29" s="25"/>
      <c r="G29" s="16"/>
      <c r="H29" s="25"/>
      <c r="I29" s="25"/>
      <c r="J29" s="25"/>
      <c r="K29" s="16"/>
      <c r="L29" s="26"/>
      <c r="M29" s="26"/>
      <c r="N29" s="26"/>
      <c r="O29" s="19"/>
      <c r="P29" s="57"/>
      <c r="Q29" s="57"/>
      <c r="R29" s="57"/>
      <c r="S29" s="19"/>
    </row>
    <row r="30" spans="1:20" ht="24" customHeight="1" x14ac:dyDescent="0.35">
      <c r="A30" s="23"/>
      <c r="B30" s="34"/>
      <c r="C30" s="35" t="s">
        <v>22</v>
      </c>
      <c r="D30" s="25">
        <v>3757</v>
      </c>
      <c r="E30" s="25">
        <v>3943</v>
      </c>
      <c r="F30" s="25">
        <v>3876</v>
      </c>
      <c r="G30" s="16">
        <f>(+D30+E30+F30)/3</f>
        <v>3858.6666666666665</v>
      </c>
      <c r="H30" s="25">
        <v>7855</v>
      </c>
      <c r="I30" s="25">
        <v>8304</v>
      </c>
      <c r="J30" s="25">
        <v>7850</v>
      </c>
      <c r="K30" s="16">
        <f>(+H30+I30+J30)/3</f>
        <v>8003</v>
      </c>
      <c r="L30" s="26">
        <f t="shared" ref="L30:S32" si="6">(+D30/D$52)*100</f>
        <v>11.824877250409166</v>
      </c>
      <c r="M30" s="26">
        <f t="shared" si="6"/>
        <v>12.267819918484179</v>
      </c>
      <c r="N30" s="26">
        <f t="shared" si="6"/>
        <v>11.678920091599373</v>
      </c>
      <c r="O30" s="19">
        <f t="shared" si="6"/>
        <v>11.921607398481992</v>
      </c>
      <c r="P30" s="57">
        <f t="shared" si="6"/>
        <v>21.868040089086861</v>
      </c>
      <c r="Q30" s="57">
        <f t="shared" si="6"/>
        <v>22.516879524932889</v>
      </c>
      <c r="R30" s="57">
        <f t="shared" si="6"/>
        <v>21.052913884195565</v>
      </c>
      <c r="S30" s="19">
        <f t="shared" si="6"/>
        <v>21.809312719146849</v>
      </c>
      <c r="T30" s="51"/>
    </row>
    <row r="31" spans="1:20" ht="24" customHeight="1" x14ac:dyDescent="0.35">
      <c r="A31" s="23"/>
      <c r="B31" s="34"/>
      <c r="C31" s="24" t="s">
        <v>23</v>
      </c>
      <c r="D31" s="25">
        <v>3673</v>
      </c>
      <c r="E31" s="25">
        <v>3861</v>
      </c>
      <c r="F31" s="25">
        <v>3781</v>
      </c>
      <c r="G31" s="21">
        <f>(+D31+E31+F31)/3</f>
        <v>3771.6666666666665</v>
      </c>
      <c r="H31" s="25">
        <v>7810</v>
      </c>
      <c r="I31" s="25">
        <v>8242</v>
      </c>
      <c r="J31" s="25">
        <v>7780</v>
      </c>
      <c r="K31" s="21">
        <f>(+H31+I31+J31)/3</f>
        <v>7944</v>
      </c>
      <c r="L31" s="26">
        <f t="shared" si="6"/>
        <v>11.560493516303664</v>
      </c>
      <c r="M31" s="26">
        <f t="shared" si="6"/>
        <v>12.012694066768303</v>
      </c>
      <c r="N31" s="26">
        <f t="shared" si="6"/>
        <v>11.392672050138604</v>
      </c>
      <c r="O31" s="22">
        <f t="shared" si="6"/>
        <v>11.652815110040061</v>
      </c>
      <c r="P31" s="57">
        <f t="shared" si="6"/>
        <v>21.742761692650333</v>
      </c>
      <c r="Q31" s="57">
        <f t="shared" si="6"/>
        <v>22.348762168171589</v>
      </c>
      <c r="R31" s="57">
        <f t="shared" si="6"/>
        <v>20.865180894145414</v>
      </c>
      <c r="S31" s="22">
        <f t="shared" si="6"/>
        <v>21.648529331613471</v>
      </c>
    </row>
    <row r="32" spans="1:20" ht="24" customHeight="1" x14ac:dyDescent="0.35">
      <c r="A32" s="23"/>
      <c r="B32" s="34"/>
      <c r="C32" s="24" t="s">
        <v>24</v>
      </c>
      <c r="D32" s="25">
        <v>84</v>
      </c>
      <c r="E32" s="25">
        <v>82</v>
      </c>
      <c r="F32" s="25">
        <v>95</v>
      </c>
      <c r="G32" s="21">
        <f>(+D32+E32+F32)/3</f>
        <v>87</v>
      </c>
      <c r="H32" s="25">
        <v>45</v>
      </c>
      <c r="I32" s="25">
        <v>62</v>
      </c>
      <c r="J32" s="25">
        <v>70</v>
      </c>
      <c r="K32" s="21">
        <f>(+H32+I32+J32)/3</f>
        <v>59</v>
      </c>
      <c r="L32" s="26">
        <f t="shared" si="6"/>
        <v>0.2643837341055017</v>
      </c>
      <c r="M32" s="26">
        <f t="shared" si="6"/>
        <v>0.25512585171587693</v>
      </c>
      <c r="N32" s="26">
        <f t="shared" si="6"/>
        <v>0.28624804146076893</v>
      </c>
      <c r="O32" s="22">
        <f t="shared" si="6"/>
        <v>0.26879228844193159</v>
      </c>
      <c r="P32" s="57">
        <f t="shared" si="6"/>
        <v>0.12527839643652561</v>
      </c>
      <c r="Q32" s="57">
        <f t="shared" si="6"/>
        <v>0.16811735676130049</v>
      </c>
      <c r="R32" s="57">
        <f t="shared" si="6"/>
        <v>0.18773299005015151</v>
      </c>
      <c r="S32" s="22">
        <f t="shared" si="6"/>
        <v>0.160783387533383</v>
      </c>
    </row>
    <row r="33" spans="1:20" ht="24" customHeight="1" x14ac:dyDescent="0.35">
      <c r="A33" s="27" t="s">
        <v>28</v>
      </c>
      <c r="B33" s="27"/>
      <c r="C33" s="28" t="s">
        <v>16</v>
      </c>
      <c r="D33" s="30"/>
      <c r="E33" s="30"/>
      <c r="F33" s="30"/>
      <c r="G33" s="21"/>
      <c r="H33" s="30"/>
      <c r="I33" s="30"/>
      <c r="J33" s="30"/>
      <c r="K33" s="21"/>
      <c r="L33" s="31"/>
      <c r="M33" s="31"/>
      <c r="N33" s="31"/>
      <c r="O33" s="22"/>
      <c r="P33" s="58"/>
      <c r="Q33" s="58"/>
      <c r="R33" s="58"/>
      <c r="S33" s="22"/>
    </row>
    <row r="34" spans="1:20" ht="24" customHeight="1" x14ac:dyDescent="0.35">
      <c r="A34" s="27"/>
      <c r="B34" s="27"/>
      <c r="C34" s="28" t="s">
        <v>26</v>
      </c>
      <c r="D34" s="30">
        <v>276</v>
      </c>
      <c r="E34" s="30">
        <v>251</v>
      </c>
      <c r="F34" s="30">
        <v>201</v>
      </c>
      <c r="G34" s="16">
        <f>(+D34+E34+F34)/3</f>
        <v>242.66666666666666</v>
      </c>
      <c r="H34" s="30">
        <v>164</v>
      </c>
      <c r="I34" s="30">
        <v>148</v>
      </c>
      <c r="J34" s="30">
        <v>168</v>
      </c>
      <c r="K34" s="16">
        <f>(+H34+I34+J34)/3</f>
        <v>160</v>
      </c>
      <c r="L34" s="31">
        <f t="shared" ref="L34:S36" si="7">(+D34/D$52)*100</f>
        <v>0.86868941206093409</v>
      </c>
      <c r="M34" s="31">
        <f t="shared" si="7"/>
        <v>0.78093400952055014</v>
      </c>
      <c r="N34" s="31">
        <f t="shared" si="7"/>
        <v>0.60564059298541639</v>
      </c>
      <c r="O34" s="19">
        <f t="shared" si="7"/>
        <v>0.74973481220584748</v>
      </c>
      <c r="P34" s="58">
        <f t="shared" si="7"/>
        <v>0.4565701559020045</v>
      </c>
      <c r="Q34" s="58">
        <f t="shared" si="7"/>
        <v>0.40131240001084628</v>
      </c>
      <c r="R34" s="58">
        <f t="shared" si="7"/>
        <v>0.45055917612036361</v>
      </c>
      <c r="S34" s="19">
        <f t="shared" si="7"/>
        <v>0.43602274585324208</v>
      </c>
      <c r="T34" s="51"/>
    </row>
    <row r="35" spans="1:20" ht="24" customHeight="1" x14ac:dyDescent="0.35">
      <c r="A35" s="27"/>
      <c r="B35" s="33"/>
      <c r="C35" s="32" t="s">
        <v>27</v>
      </c>
      <c r="D35" s="30">
        <v>146</v>
      </c>
      <c r="E35" s="30">
        <v>168</v>
      </c>
      <c r="F35" s="30">
        <v>129</v>
      </c>
      <c r="G35" s="21">
        <f>(+D35+E35+F35)/3</f>
        <v>147.66666666666666</v>
      </c>
      <c r="H35" s="30">
        <v>159</v>
      </c>
      <c r="I35" s="30">
        <v>147</v>
      </c>
      <c r="J35" s="30">
        <v>166</v>
      </c>
      <c r="K35" s="21">
        <f>(+H35+I35+J35)/3</f>
        <v>157.33333333333334</v>
      </c>
      <c r="L35" s="31">
        <f t="shared" si="7"/>
        <v>0.45952410927861009</v>
      </c>
      <c r="M35" s="31">
        <f t="shared" si="7"/>
        <v>0.52269686693008932</v>
      </c>
      <c r="N35" s="31">
        <f t="shared" si="7"/>
        <v>0.38869470893093888</v>
      </c>
      <c r="O35" s="22">
        <f t="shared" si="7"/>
        <v>0.45622599149339343</v>
      </c>
      <c r="P35" s="58">
        <f t="shared" si="7"/>
        <v>0.44265033407572385</v>
      </c>
      <c r="Q35" s="58">
        <f t="shared" si="7"/>
        <v>0.3986008297405027</v>
      </c>
      <c r="R35" s="58">
        <f t="shared" si="7"/>
        <v>0.44519537640464507</v>
      </c>
      <c r="S35" s="22">
        <f t="shared" si="7"/>
        <v>0.42875570008902142</v>
      </c>
    </row>
    <row r="36" spans="1:20" ht="24" customHeight="1" x14ac:dyDescent="0.35">
      <c r="A36" s="27"/>
      <c r="B36" s="33"/>
      <c r="C36" s="32" t="s">
        <v>19</v>
      </c>
      <c r="D36" s="30">
        <v>130</v>
      </c>
      <c r="E36" s="30">
        <v>83</v>
      </c>
      <c r="F36" s="30">
        <v>72</v>
      </c>
      <c r="G36" s="21">
        <f>(+D36+E36+F36)/3</f>
        <v>95</v>
      </c>
      <c r="H36" s="30">
        <v>5</v>
      </c>
      <c r="I36" s="30">
        <v>1</v>
      </c>
      <c r="J36" s="30">
        <v>2</v>
      </c>
      <c r="K36" s="21">
        <f>(+H36+I36+J36)/3</f>
        <v>2.6666666666666665</v>
      </c>
      <c r="L36" s="31">
        <f t="shared" si="7"/>
        <v>0.4091653027823241</v>
      </c>
      <c r="M36" s="31">
        <f t="shared" si="7"/>
        <v>0.25823714259046082</v>
      </c>
      <c r="N36" s="31">
        <f t="shared" si="7"/>
        <v>0.21694588405447751</v>
      </c>
      <c r="O36" s="22">
        <f t="shared" si="7"/>
        <v>0.29350882071245404</v>
      </c>
      <c r="P36" s="58">
        <f t="shared" si="7"/>
        <v>1.3919821826280623E-2</v>
      </c>
      <c r="Q36" s="58">
        <f t="shared" si="7"/>
        <v>2.7115702703435561E-3</v>
      </c>
      <c r="R36" s="58">
        <f t="shared" si="7"/>
        <v>5.3637997157186153E-3</v>
      </c>
      <c r="S36" s="22">
        <f t="shared" si="7"/>
        <v>7.2670457642207004E-3</v>
      </c>
    </row>
    <row r="37" spans="1:20" ht="24" customHeight="1" x14ac:dyDescent="0.35">
      <c r="A37" s="23" t="s">
        <v>30</v>
      </c>
      <c r="B37" s="23"/>
      <c r="C37" s="35" t="s">
        <v>52</v>
      </c>
      <c r="D37" s="25"/>
      <c r="E37" s="25"/>
      <c r="F37" s="25"/>
      <c r="G37" s="21"/>
      <c r="H37" s="25"/>
      <c r="I37" s="25"/>
      <c r="J37" s="25"/>
      <c r="K37" s="21"/>
      <c r="L37" s="26"/>
      <c r="M37" s="26"/>
      <c r="N37" s="26"/>
      <c r="O37" s="22"/>
      <c r="P37" s="57"/>
      <c r="Q37" s="57"/>
      <c r="R37" s="57"/>
      <c r="S37" s="22"/>
    </row>
    <row r="38" spans="1:20" ht="24" customHeight="1" x14ac:dyDescent="0.35">
      <c r="A38" s="23"/>
      <c r="B38" s="23"/>
      <c r="C38" s="35" t="s">
        <v>29</v>
      </c>
      <c r="D38" s="25">
        <v>686</v>
      </c>
      <c r="E38" s="25">
        <v>682</v>
      </c>
      <c r="F38" s="25">
        <v>705</v>
      </c>
      <c r="G38" s="16">
        <f>(+D38+E38+F38)/3</f>
        <v>691</v>
      </c>
      <c r="H38" s="25">
        <v>765</v>
      </c>
      <c r="I38" s="25">
        <v>891</v>
      </c>
      <c r="J38" s="25">
        <v>700</v>
      </c>
      <c r="K38" s="16">
        <f>(+H38+I38+J38)/3</f>
        <v>785.33333333333337</v>
      </c>
      <c r="L38" s="26">
        <f t="shared" ref="L38:S38" si="8">(+D38/D$52)*100</f>
        <v>2.159133828528264</v>
      </c>
      <c r="M38" s="26">
        <f t="shared" si="8"/>
        <v>2.1219003764661961</v>
      </c>
      <c r="N38" s="26">
        <f t="shared" si="8"/>
        <v>2.124261781366759</v>
      </c>
      <c r="O38" s="19">
        <f t="shared" si="8"/>
        <v>2.134890474866376</v>
      </c>
      <c r="P38" s="57">
        <f t="shared" si="8"/>
        <v>2.1297327394209353</v>
      </c>
      <c r="Q38" s="57">
        <f t="shared" si="8"/>
        <v>2.4160091108761086</v>
      </c>
      <c r="R38" s="57">
        <f t="shared" si="8"/>
        <v>1.8773299005015152</v>
      </c>
      <c r="S38" s="19">
        <f t="shared" si="8"/>
        <v>2.1401449775629966</v>
      </c>
      <c r="T38" s="51"/>
    </row>
    <row r="39" spans="1:20" ht="24" customHeight="1" x14ac:dyDescent="0.35">
      <c r="A39" s="27" t="s">
        <v>32</v>
      </c>
      <c r="B39" s="33"/>
      <c r="C39" s="28" t="s">
        <v>39</v>
      </c>
      <c r="D39" s="30"/>
      <c r="E39" s="30"/>
      <c r="F39" s="30"/>
      <c r="G39" s="21"/>
      <c r="H39" s="30"/>
      <c r="I39" s="30"/>
      <c r="J39" s="30"/>
      <c r="K39" s="21"/>
      <c r="L39" s="31"/>
      <c r="M39" s="31"/>
      <c r="N39" s="31"/>
      <c r="O39" s="22"/>
      <c r="P39" s="58"/>
      <c r="Q39" s="58"/>
      <c r="R39" s="58"/>
      <c r="S39" s="22"/>
    </row>
    <row r="40" spans="1:20" ht="24" customHeight="1" x14ac:dyDescent="0.35">
      <c r="A40" s="27"/>
      <c r="B40" s="33"/>
      <c r="C40" s="28" t="s">
        <v>40</v>
      </c>
      <c r="D40" s="30">
        <v>27</v>
      </c>
      <c r="E40" s="30">
        <v>52</v>
      </c>
      <c r="F40" s="30">
        <v>12</v>
      </c>
      <c r="G40" s="16">
        <f>(+D40+E40+F40)/3</f>
        <v>30.333333333333332</v>
      </c>
      <c r="H40" s="30">
        <v>6</v>
      </c>
      <c r="I40" s="30">
        <v>34</v>
      </c>
      <c r="J40" s="30">
        <v>5</v>
      </c>
      <c r="K40" s="16">
        <f>(+H40+I40+J40)/3</f>
        <v>15</v>
      </c>
      <c r="L40" s="31">
        <f t="shared" ref="L40:S40" si="9">(+D40/D$52)*100</f>
        <v>8.4980485962482685E-2</v>
      </c>
      <c r="M40" s="31">
        <f t="shared" si="9"/>
        <v>0.16178712547836097</v>
      </c>
      <c r="N40" s="31">
        <f t="shared" si="9"/>
        <v>3.6157647342412925E-2</v>
      </c>
      <c r="O40" s="19">
        <f t="shared" si="9"/>
        <v>9.3716851525730935E-2</v>
      </c>
      <c r="P40" s="58">
        <f t="shared" si="9"/>
        <v>1.6703786191536747E-2</v>
      </c>
      <c r="Q40" s="58">
        <f t="shared" si="9"/>
        <v>9.2193389191680908E-2</v>
      </c>
      <c r="R40" s="58">
        <f t="shared" si="9"/>
        <v>1.3409499289296538E-2</v>
      </c>
      <c r="S40" s="19">
        <f t="shared" si="9"/>
        <v>4.0877132423741441E-2</v>
      </c>
      <c r="T40" s="51"/>
    </row>
    <row r="41" spans="1:20" ht="24" customHeight="1" x14ac:dyDescent="0.35">
      <c r="A41" s="23" t="s">
        <v>35</v>
      </c>
      <c r="B41" s="23"/>
      <c r="C41" s="35" t="s">
        <v>33</v>
      </c>
      <c r="D41" s="25"/>
      <c r="E41" s="25"/>
      <c r="F41" s="25"/>
      <c r="G41" s="21"/>
      <c r="H41" s="25"/>
      <c r="I41" s="25"/>
      <c r="J41" s="25"/>
      <c r="K41" s="21"/>
      <c r="L41" s="26"/>
      <c r="M41" s="26"/>
      <c r="N41" s="26"/>
      <c r="O41" s="22"/>
      <c r="P41" s="57"/>
      <c r="Q41" s="57"/>
      <c r="R41" s="57"/>
      <c r="S41" s="22"/>
    </row>
    <row r="42" spans="1:20" ht="24" customHeight="1" x14ac:dyDescent="0.35">
      <c r="A42" s="23"/>
      <c r="B42" s="23"/>
      <c r="C42" s="35" t="s">
        <v>34</v>
      </c>
      <c r="D42" s="25">
        <v>6</v>
      </c>
      <c r="E42" s="25">
        <v>2</v>
      </c>
      <c r="F42" s="25">
        <v>2</v>
      </c>
      <c r="G42" s="16">
        <f>(+D42+E42+F42)/3</f>
        <v>3.3333333333333335</v>
      </c>
      <c r="H42" s="25">
        <v>0</v>
      </c>
      <c r="I42" s="25">
        <v>0</v>
      </c>
      <c r="J42" s="25">
        <v>1</v>
      </c>
      <c r="K42" s="16">
        <f>(+H42+I42+J42)/3</f>
        <v>0.33333333333333331</v>
      </c>
      <c r="L42" s="26">
        <f t="shared" ref="L42:S46" si="10">(+D42/D$52)*100</f>
        <v>1.8884552436107264E-2</v>
      </c>
      <c r="M42" s="26">
        <f t="shared" si="10"/>
        <v>6.2225817491677292E-3</v>
      </c>
      <c r="N42" s="26">
        <f t="shared" si="10"/>
        <v>6.0262745570688206E-3</v>
      </c>
      <c r="O42" s="19">
        <f t="shared" si="10"/>
        <v>1.0298555112717685E-2</v>
      </c>
      <c r="P42" s="57">
        <f t="shared" si="10"/>
        <v>0</v>
      </c>
      <c r="Q42" s="57">
        <f t="shared" si="10"/>
        <v>0</v>
      </c>
      <c r="R42" s="57">
        <f t="shared" si="10"/>
        <v>2.6818998578593076E-3</v>
      </c>
      <c r="S42" s="19">
        <f t="shared" si="10"/>
        <v>9.0838072052758755E-4</v>
      </c>
      <c r="T42" s="51"/>
    </row>
    <row r="43" spans="1:20" ht="24" customHeight="1" x14ac:dyDescent="0.35">
      <c r="A43" s="27" t="s">
        <v>38</v>
      </c>
      <c r="B43" s="27"/>
      <c r="C43" s="41" t="s">
        <v>45</v>
      </c>
      <c r="D43" s="30">
        <v>0</v>
      </c>
      <c r="E43" s="30">
        <v>0</v>
      </c>
      <c r="F43" s="30">
        <v>13</v>
      </c>
      <c r="G43" s="16">
        <f>(+D43+E43+F43)/3</f>
        <v>4.333333333333333</v>
      </c>
      <c r="H43" s="30">
        <v>0</v>
      </c>
      <c r="I43" s="30">
        <v>0</v>
      </c>
      <c r="J43" s="42">
        <v>0</v>
      </c>
      <c r="K43" s="16">
        <f>(+H43+I43+J43)/3</f>
        <v>0</v>
      </c>
      <c r="L43" s="31">
        <f t="shared" si="10"/>
        <v>0</v>
      </c>
      <c r="M43" s="31">
        <f t="shared" si="10"/>
        <v>0</v>
      </c>
      <c r="N43" s="43">
        <f t="shared" si="10"/>
        <v>3.9170784620947328E-2</v>
      </c>
      <c r="O43" s="19">
        <f t="shared" si="10"/>
        <v>1.338812164653299E-2</v>
      </c>
      <c r="P43" s="58">
        <f t="shared" si="10"/>
        <v>0</v>
      </c>
      <c r="Q43" s="58">
        <f t="shared" si="10"/>
        <v>0</v>
      </c>
      <c r="R43" s="59">
        <f t="shared" si="10"/>
        <v>0</v>
      </c>
      <c r="S43" s="19">
        <f t="shared" si="10"/>
        <v>0</v>
      </c>
      <c r="T43" s="51"/>
    </row>
    <row r="44" spans="1:20" ht="24" customHeight="1" x14ac:dyDescent="0.35">
      <c r="A44" s="27"/>
      <c r="B44" s="27"/>
      <c r="C44" s="60" t="s">
        <v>46</v>
      </c>
      <c r="D44" s="30">
        <v>0</v>
      </c>
      <c r="E44" s="30">
        <v>0</v>
      </c>
      <c r="F44" s="30">
        <v>0</v>
      </c>
      <c r="G44" s="21">
        <f>(+D44+E44+F44)/3</f>
        <v>0</v>
      </c>
      <c r="H44" s="30">
        <v>0</v>
      </c>
      <c r="I44" s="30">
        <v>0</v>
      </c>
      <c r="J44" s="42">
        <v>0</v>
      </c>
      <c r="K44" s="21">
        <f>(+H44+I44+J44)/3</f>
        <v>0</v>
      </c>
      <c r="L44" s="31">
        <f t="shared" si="10"/>
        <v>0</v>
      </c>
      <c r="M44" s="31">
        <f t="shared" si="10"/>
        <v>0</v>
      </c>
      <c r="N44" s="43">
        <f t="shared" si="10"/>
        <v>0</v>
      </c>
      <c r="O44" s="22">
        <f t="shared" si="10"/>
        <v>0</v>
      </c>
      <c r="P44" s="58">
        <f t="shared" si="10"/>
        <v>0</v>
      </c>
      <c r="Q44" s="58">
        <f t="shared" si="10"/>
        <v>0</v>
      </c>
      <c r="R44" s="59">
        <f t="shared" si="10"/>
        <v>0</v>
      </c>
      <c r="S44" s="22">
        <f t="shared" si="10"/>
        <v>0</v>
      </c>
    </row>
    <row r="45" spans="1:20" ht="24" customHeight="1" x14ac:dyDescent="0.35">
      <c r="A45" s="27"/>
      <c r="B45" s="27"/>
      <c r="C45" s="32" t="s">
        <v>47</v>
      </c>
      <c r="D45" s="30">
        <v>0</v>
      </c>
      <c r="E45" s="30">
        <v>0</v>
      </c>
      <c r="F45" s="30">
        <v>0</v>
      </c>
      <c r="G45" s="21">
        <f>(+D45+E45+F45)/3</f>
        <v>0</v>
      </c>
      <c r="H45" s="30">
        <v>0</v>
      </c>
      <c r="I45" s="30">
        <v>0</v>
      </c>
      <c r="J45" s="30">
        <v>0</v>
      </c>
      <c r="K45" s="21">
        <f>(+H45+I45+J45)/3</f>
        <v>0</v>
      </c>
      <c r="L45" s="31">
        <f t="shared" si="10"/>
        <v>0</v>
      </c>
      <c r="M45" s="31">
        <f t="shared" si="10"/>
        <v>0</v>
      </c>
      <c r="N45" s="31">
        <f t="shared" si="10"/>
        <v>0</v>
      </c>
      <c r="O45" s="22">
        <f t="shared" si="10"/>
        <v>0</v>
      </c>
      <c r="P45" s="58">
        <f t="shared" si="10"/>
        <v>0</v>
      </c>
      <c r="Q45" s="58">
        <f t="shared" si="10"/>
        <v>0</v>
      </c>
      <c r="R45" s="58">
        <f t="shared" si="10"/>
        <v>0</v>
      </c>
      <c r="S45" s="22">
        <f t="shared" si="10"/>
        <v>0</v>
      </c>
    </row>
    <row r="46" spans="1:20" ht="24" customHeight="1" x14ac:dyDescent="0.35">
      <c r="A46" s="27"/>
      <c r="B46" s="27"/>
      <c r="C46" s="32" t="s">
        <v>48</v>
      </c>
      <c r="D46" s="30">
        <v>0</v>
      </c>
      <c r="E46" s="30">
        <v>0</v>
      </c>
      <c r="F46" s="30">
        <v>13</v>
      </c>
      <c r="G46" s="21">
        <f>(+D46+E46+F46)/3</f>
        <v>4.333333333333333</v>
      </c>
      <c r="H46" s="30">
        <v>0</v>
      </c>
      <c r="I46" s="30">
        <v>0</v>
      </c>
      <c r="J46" s="30">
        <v>0</v>
      </c>
      <c r="K46" s="21">
        <f>(+H46+I46+J46)/3</f>
        <v>0</v>
      </c>
      <c r="L46" s="31">
        <f t="shared" si="10"/>
        <v>0</v>
      </c>
      <c r="M46" s="31">
        <f t="shared" si="10"/>
        <v>0</v>
      </c>
      <c r="N46" s="31">
        <f t="shared" si="10"/>
        <v>3.9170784620947328E-2</v>
      </c>
      <c r="O46" s="22">
        <f t="shared" si="10"/>
        <v>1.338812164653299E-2</v>
      </c>
      <c r="P46" s="58">
        <f t="shared" si="10"/>
        <v>0</v>
      </c>
      <c r="Q46" s="58">
        <f t="shared" si="10"/>
        <v>0</v>
      </c>
      <c r="R46" s="58">
        <f t="shared" si="10"/>
        <v>0</v>
      </c>
      <c r="S46" s="22">
        <f t="shared" si="10"/>
        <v>0</v>
      </c>
    </row>
    <row r="47" spans="1:20" ht="24" customHeight="1" x14ac:dyDescent="0.35">
      <c r="A47" s="23" t="s">
        <v>41</v>
      </c>
      <c r="B47" s="23"/>
      <c r="C47" s="35" t="s">
        <v>36</v>
      </c>
      <c r="D47" s="25"/>
      <c r="E47" s="25"/>
      <c r="F47" s="25"/>
      <c r="G47" s="21"/>
      <c r="H47" s="25"/>
      <c r="I47" s="25"/>
      <c r="J47" s="25"/>
      <c r="K47" s="21"/>
      <c r="L47" s="26"/>
      <c r="M47" s="26"/>
      <c r="N47" s="26"/>
      <c r="O47" s="22"/>
      <c r="P47" s="57"/>
      <c r="Q47" s="57"/>
      <c r="R47" s="57"/>
      <c r="S47" s="22"/>
    </row>
    <row r="48" spans="1:20" ht="24" customHeight="1" x14ac:dyDescent="0.35">
      <c r="A48" s="23"/>
      <c r="B48" s="23"/>
      <c r="C48" s="35" t="s">
        <v>37</v>
      </c>
      <c r="D48" s="25">
        <v>252</v>
      </c>
      <c r="E48" s="25">
        <v>153</v>
      </c>
      <c r="F48" s="25">
        <v>140</v>
      </c>
      <c r="G48" s="16">
        <f>(+D48+E48+F48)/3</f>
        <v>181.66666666666666</v>
      </c>
      <c r="H48" s="25">
        <v>0</v>
      </c>
      <c r="I48" s="25">
        <v>7</v>
      </c>
      <c r="J48" s="25">
        <v>2</v>
      </c>
      <c r="K48" s="16">
        <f>(+H48+I48+J48)/3</f>
        <v>3</v>
      </c>
      <c r="L48" s="26">
        <f t="shared" ref="L48:S48" si="11">(+D48/D$52)*100</f>
        <v>0.79315120231650516</v>
      </c>
      <c r="M48" s="26">
        <f t="shared" si="11"/>
        <v>0.47602750381133135</v>
      </c>
      <c r="N48" s="26">
        <f t="shared" si="11"/>
        <v>0.42183921899481741</v>
      </c>
      <c r="O48" s="19">
        <f t="shared" si="11"/>
        <v>0.56127125364311392</v>
      </c>
      <c r="P48" s="57">
        <f t="shared" si="11"/>
        <v>0</v>
      </c>
      <c r="Q48" s="57">
        <f t="shared" si="11"/>
        <v>1.8980991892404892E-2</v>
      </c>
      <c r="R48" s="57">
        <f t="shared" si="11"/>
        <v>5.3637997157186153E-3</v>
      </c>
      <c r="S48" s="19">
        <f t="shared" si="11"/>
        <v>8.1754264847482879E-3</v>
      </c>
      <c r="T48" s="51"/>
    </row>
    <row r="49" spans="1:256" ht="24" customHeight="1" x14ac:dyDescent="0.35">
      <c r="A49" s="27" t="s">
        <v>44</v>
      </c>
      <c r="B49" s="27"/>
      <c r="C49" s="28" t="s">
        <v>42</v>
      </c>
      <c r="D49" s="30"/>
      <c r="E49" s="30"/>
      <c r="F49" s="30"/>
      <c r="G49" s="16"/>
      <c r="H49" s="30"/>
      <c r="I49" s="30"/>
      <c r="J49" s="30"/>
      <c r="K49" s="16"/>
      <c r="L49" s="31"/>
      <c r="M49" s="31"/>
      <c r="N49" s="31"/>
      <c r="O49" s="19"/>
      <c r="P49" s="58"/>
      <c r="Q49" s="58"/>
      <c r="R49" s="58"/>
      <c r="S49" s="19"/>
    </row>
    <row r="50" spans="1:256" ht="24" customHeight="1" x14ac:dyDescent="0.35">
      <c r="A50" s="33"/>
      <c r="B50" s="33"/>
      <c r="C50" s="28" t="s">
        <v>43</v>
      </c>
      <c r="D50" s="30">
        <v>0</v>
      </c>
      <c r="E50" s="30">
        <v>0</v>
      </c>
      <c r="F50" s="30">
        <v>0</v>
      </c>
      <c r="G50" s="16">
        <f>(+D50+E50+F50)/3</f>
        <v>0</v>
      </c>
      <c r="H50" s="30">
        <v>1</v>
      </c>
      <c r="I50" s="30">
        <v>1</v>
      </c>
      <c r="J50" s="30">
        <v>0</v>
      </c>
      <c r="K50" s="16">
        <f>(+H50+I50+J50)/3</f>
        <v>0.66666666666666663</v>
      </c>
      <c r="L50" s="31">
        <f t="shared" ref="L50:S51" si="12">(+D50/D$52)*100</f>
        <v>0</v>
      </c>
      <c r="M50" s="31">
        <f t="shared" si="12"/>
        <v>0</v>
      </c>
      <c r="N50" s="31">
        <f t="shared" si="12"/>
        <v>0</v>
      </c>
      <c r="O50" s="19">
        <f t="shared" si="12"/>
        <v>0</v>
      </c>
      <c r="P50" s="58">
        <f t="shared" si="12"/>
        <v>2.7839643652561247E-3</v>
      </c>
      <c r="Q50" s="58">
        <f t="shared" si="12"/>
        <v>2.7115702703435561E-3</v>
      </c>
      <c r="R50" s="58">
        <f t="shared" si="12"/>
        <v>0</v>
      </c>
      <c r="S50" s="19">
        <f t="shared" si="12"/>
        <v>1.8167614410551751E-3</v>
      </c>
      <c r="T50" s="51"/>
    </row>
    <row r="51" spans="1:256" ht="24.95" customHeight="1" x14ac:dyDescent="0.35">
      <c r="A51" s="23" t="s">
        <v>49</v>
      </c>
      <c r="B51" s="34"/>
      <c r="C51" s="35" t="s">
        <v>50</v>
      </c>
      <c r="D51" s="25">
        <v>16</v>
      </c>
      <c r="E51" s="25">
        <v>23</v>
      </c>
      <c r="F51" s="25">
        <v>29</v>
      </c>
      <c r="G51" s="16">
        <f>(+D51+E51+F51)/3</f>
        <v>22.666666666666668</v>
      </c>
      <c r="H51" s="25">
        <v>23</v>
      </c>
      <c r="I51" s="25">
        <v>33</v>
      </c>
      <c r="J51" s="25">
        <v>32</v>
      </c>
      <c r="K51" s="16">
        <f>(+H51+I51+J51)/3</f>
        <v>29.333333333333332</v>
      </c>
      <c r="L51" s="26">
        <f t="shared" si="12"/>
        <v>5.0358806496286039E-2</v>
      </c>
      <c r="M51" s="26">
        <f t="shared" si="12"/>
        <v>7.1559690115428884E-2</v>
      </c>
      <c r="N51" s="26">
        <f t="shared" si="12"/>
        <v>8.738098107749788E-2</v>
      </c>
      <c r="O51" s="19">
        <f t="shared" si="12"/>
        <v>7.0030174766480269E-2</v>
      </c>
      <c r="P51" s="57">
        <f t="shared" si="12"/>
        <v>6.4031180400890869E-2</v>
      </c>
      <c r="Q51" s="57">
        <f t="shared" si="12"/>
        <v>8.9481818921337344E-2</v>
      </c>
      <c r="R51" s="57">
        <f t="shared" si="12"/>
        <v>8.5820795451497844E-2</v>
      </c>
      <c r="S51" s="19">
        <f t="shared" si="12"/>
        <v>7.9937503406427704E-2</v>
      </c>
      <c r="T51" s="51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ht="35.1" customHeight="1" x14ac:dyDescent="0.25">
      <c r="A52" s="45" t="s">
        <v>51</v>
      </c>
      <c r="B52" s="45"/>
      <c r="C52" s="45"/>
      <c r="D52" s="46">
        <v>31772</v>
      </c>
      <c r="E52" s="46">
        <v>32141</v>
      </c>
      <c r="F52" s="46">
        <v>33188</v>
      </c>
      <c r="G52" s="47">
        <f>G9+G38+G21+G26+G30+G42+G34+G40+G48+G50+G43+G16+G51</f>
        <v>32367</v>
      </c>
      <c r="H52" s="46">
        <v>35920</v>
      </c>
      <c r="I52" s="46">
        <v>36879</v>
      </c>
      <c r="J52" s="46">
        <v>37287</v>
      </c>
      <c r="K52" s="47">
        <f t="shared" ref="K52:S52" si="13">K9+K38+K21+K26+K30+K42+K34+K40+K48+K50+K43+K16+K51</f>
        <v>36695.333333333328</v>
      </c>
      <c r="L52" s="48">
        <f t="shared" si="13"/>
        <v>100.00000000000001</v>
      </c>
      <c r="M52" s="48">
        <f t="shared" si="13"/>
        <v>100.00000000000001</v>
      </c>
      <c r="N52" s="48">
        <f t="shared" si="13"/>
        <v>100</v>
      </c>
      <c r="O52" s="49">
        <f t="shared" si="13"/>
        <v>100</v>
      </c>
      <c r="P52" s="48">
        <f t="shared" si="13"/>
        <v>100</v>
      </c>
      <c r="Q52" s="48">
        <f t="shared" si="13"/>
        <v>100.00000000000003</v>
      </c>
      <c r="R52" s="48">
        <f t="shared" si="13"/>
        <v>100</v>
      </c>
      <c r="S52" s="49">
        <f t="shared" si="13"/>
        <v>100.00000000000001</v>
      </c>
    </row>
    <row r="53" spans="1:256" ht="39.950000000000003" customHeight="1" x14ac:dyDescent="0.25">
      <c r="D53" s="50"/>
      <c r="E53" s="50"/>
      <c r="F53" s="50"/>
      <c r="G53" s="50"/>
      <c r="H53" s="50"/>
      <c r="I53" s="50"/>
      <c r="J53" s="50"/>
      <c r="K53" s="50"/>
      <c r="L53" s="51"/>
      <c r="M53" s="51"/>
      <c r="N53" s="51"/>
      <c r="O53" s="51"/>
      <c r="P53" s="51"/>
      <c r="Q53" s="51"/>
      <c r="R53" s="51"/>
      <c r="S53" s="51"/>
    </row>
    <row r="54" spans="1:256" ht="18.75" x14ac:dyDescent="0.25">
      <c r="A54" s="52"/>
      <c r="B54" s="52"/>
      <c r="C54" s="53"/>
      <c r="D54" s="54"/>
      <c r="E54" s="54"/>
      <c r="F54" s="54"/>
      <c r="G54" s="54"/>
      <c r="H54" s="54"/>
      <c r="I54" s="54"/>
      <c r="J54" s="54"/>
      <c r="K54" s="54"/>
      <c r="L54" s="55"/>
      <c r="M54" s="55"/>
      <c r="N54" s="55"/>
      <c r="O54" s="55"/>
      <c r="P54" s="55"/>
      <c r="Q54" s="55"/>
      <c r="R54" s="55"/>
      <c r="S54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2" orientation="landscape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transitionEvaluation="1">
    <pageSetUpPr fitToPage="1"/>
  </sheetPr>
  <dimension ref="A1:IV51"/>
  <sheetViews>
    <sheetView defaultGridColor="0" colorId="22" zoomScale="55" zoomScaleNormal="3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9.6328125" style="6"/>
    <col min="15" max="15" width="12.6328125" style="6" customWidth="1"/>
    <col min="16" max="18" width="9.6328125" style="6"/>
    <col min="19" max="19" width="12.6328125" style="6" customWidth="1"/>
    <col min="20" max="16384" width="9.6328125" style="6"/>
  </cols>
  <sheetData>
    <row r="1" spans="1:19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19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35.1" customHeight="1" x14ac:dyDescent="0.4">
      <c r="A4" s="1" t="s">
        <v>88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9.9499999999999993" customHeight="1" x14ac:dyDescent="0.25"/>
    <row r="6" spans="1:19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19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8"/>
    </row>
    <row r="8" spans="1:19" ht="58.5" x14ac:dyDescent="0.25">
      <c r="A8" s="151"/>
      <c r="B8" s="156"/>
      <c r="C8" s="157"/>
      <c r="D8" s="9" t="s">
        <v>66</v>
      </c>
      <c r="E8" s="9" t="s">
        <v>67</v>
      </c>
      <c r="F8" s="10" t="s">
        <v>68</v>
      </c>
      <c r="G8" s="11" t="s">
        <v>60</v>
      </c>
      <c r="H8" s="12" t="s">
        <v>66</v>
      </c>
      <c r="I8" s="9" t="s">
        <v>67</v>
      </c>
      <c r="J8" s="10" t="s">
        <v>68</v>
      </c>
      <c r="K8" s="11" t="s">
        <v>60</v>
      </c>
      <c r="L8" s="12" t="s">
        <v>66</v>
      </c>
      <c r="M8" s="9" t="s">
        <v>67</v>
      </c>
      <c r="N8" s="10" t="s">
        <v>68</v>
      </c>
      <c r="O8" s="11" t="s">
        <v>59</v>
      </c>
      <c r="P8" s="12" t="s">
        <v>66</v>
      </c>
      <c r="Q8" s="9" t="s">
        <v>67</v>
      </c>
      <c r="R8" s="10" t="s">
        <v>68</v>
      </c>
      <c r="S8" s="11" t="s">
        <v>59</v>
      </c>
    </row>
    <row r="9" spans="1:19" ht="24" customHeight="1" x14ac:dyDescent="0.35">
      <c r="A9" s="13" t="s">
        <v>4</v>
      </c>
      <c r="B9" s="13"/>
      <c r="C9" s="14" t="s">
        <v>5</v>
      </c>
      <c r="D9" s="15">
        <v>23255</v>
      </c>
      <c r="E9" s="15">
        <v>25228</v>
      </c>
      <c r="F9" s="15">
        <v>24565</v>
      </c>
      <c r="G9" s="16">
        <f>(+D9+E9+F9)/3</f>
        <v>24349.333333333332</v>
      </c>
      <c r="H9" s="17">
        <v>23255</v>
      </c>
      <c r="I9" s="17">
        <v>25228</v>
      </c>
      <c r="J9" s="17">
        <v>24565</v>
      </c>
      <c r="K9" s="16">
        <f>(+H9+I9+J9)/3</f>
        <v>24349.333333333332</v>
      </c>
      <c r="L9" s="18">
        <f t="shared" ref="L9:S12" si="0">(+D9/D$49)*100</f>
        <v>77.421180543995732</v>
      </c>
      <c r="M9" s="18">
        <f t="shared" si="0"/>
        <v>78.223931040897952</v>
      </c>
      <c r="N9" s="18">
        <f t="shared" si="0"/>
        <v>77.536140395177071</v>
      </c>
      <c r="O9" s="19">
        <f t="shared" si="0"/>
        <v>77.735447483239341</v>
      </c>
      <c r="P9" s="18">
        <f t="shared" si="0"/>
        <v>70.09373963890647</v>
      </c>
      <c r="Q9" s="18">
        <f t="shared" si="0"/>
        <v>68.806763943815625</v>
      </c>
      <c r="R9" s="18">
        <f t="shared" si="0"/>
        <v>68.884776085920194</v>
      </c>
      <c r="S9" s="19">
        <f t="shared" si="0"/>
        <v>69.237841577964602</v>
      </c>
    </row>
    <row r="10" spans="1:19" ht="24" customHeight="1" x14ac:dyDescent="0.35">
      <c r="A10" s="13"/>
      <c r="B10" s="13"/>
      <c r="C10" s="20" t="s">
        <v>6</v>
      </c>
      <c r="D10" s="15">
        <v>11265</v>
      </c>
      <c r="E10" s="15">
        <v>12083</v>
      </c>
      <c r="F10" s="15">
        <v>12441</v>
      </c>
      <c r="G10" s="21">
        <f>(+D10+E10+F10)/3</f>
        <v>11929.666666666666</v>
      </c>
      <c r="H10" s="17">
        <v>11265</v>
      </c>
      <c r="I10" s="17">
        <v>12083</v>
      </c>
      <c r="J10" s="17">
        <v>12441</v>
      </c>
      <c r="K10" s="21">
        <f>(+H10+I10+J10)/3</f>
        <v>11929.666666666666</v>
      </c>
      <c r="L10" s="18">
        <f t="shared" si="0"/>
        <v>37.50374538069714</v>
      </c>
      <c r="M10" s="18">
        <f t="shared" si="0"/>
        <v>37.465504945583085</v>
      </c>
      <c r="N10" s="18">
        <f t="shared" si="0"/>
        <v>39.268354270563727</v>
      </c>
      <c r="O10" s="22">
        <f t="shared" si="0"/>
        <v>38.085559221027992</v>
      </c>
      <c r="P10" s="18">
        <f t="shared" si="0"/>
        <v>33.954245410977485</v>
      </c>
      <c r="Q10" s="18">
        <f t="shared" si="0"/>
        <v>32.955134324287464</v>
      </c>
      <c r="R10" s="18">
        <f t="shared" si="0"/>
        <v>34.886851181963493</v>
      </c>
      <c r="S10" s="22">
        <f t="shared" si="0"/>
        <v>33.922258134839758</v>
      </c>
    </row>
    <row r="11" spans="1:19" ht="24" customHeight="1" x14ac:dyDescent="0.35">
      <c r="A11" s="13"/>
      <c r="B11" s="13"/>
      <c r="C11" s="20" t="s">
        <v>7</v>
      </c>
      <c r="D11" s="15">
        <v>10033</v>
      </c>
      <c r="E11" s="15">
        <v>11023</v>
      </c>
      <c r="F11" s="15">
        <v>9896</v>
      </c>
      <c r="G11" s="21">
        <f>(+D11+E11+F11)/3</f>
        <v>10317.333333333334</v>
      </c>
      <c r="H11" s="17">
        <v>10033</v>
      </c>
      <c r="I11" s="17">
        <v>11023</v>
      </c>
      <c r="J11" s="17">
        <v>9896</v>
      </c>
      <c r="K11" s="21">
        <f>(+H11+I11+J11)/3</f>
        <v>10317.333333333334</v>
      </c>
      <c r="L11" s="18">
        <f t="shared" si="0"/>
        <v>33.402137363917831</v>
      </c>
      <c r="M11" s="18">
        <f t="shared" si="0"/>
        <v>34.178785153948716</v>
      </c>
      <c r="N11" s="18">
        <f t="shared" si="0"/>
        <v>31.235401805441576</v>
      </c>
      <c r="O11" s="22">
        <f t="shared" si="0"/>
        <v>32.93817175694371</v>
      </c>
      <c r="P11" s="18">
        <f t="shared" si="0"/>
        <v>30.240829490309551</v>
      </c>
      <c r="Q11" s="18">
        <f t="shared" si="0"/>
        <v>30.064093822446473</v>
      </c>
      <c r="R11" s="18">
        <f t="shared" si="0"/>
        <v>27.750203303328568</v>
      </c>
      <c r="S11" s="22">
        <f t="shared" si="0"/>
        <v>29.337554382339835</v>
      </c>
    </row>
    <row r="12" spans="1:19" ht="24" customHeight="1" x14ac:dyDescent="0.35">
      <c r="A12" s="13"/>
      <c r="B12" s="13"/>
      <c r="C12" s="20" t="s">
        <v>8</v>
      </c>
      <c r="D12" s="15">
        <v>1957</v>
      </c>
      <c r="E12" s="15">
        <v>2122</v>
      </c>
      <c r="F12" s="15">
        <v>2228</v>
      </c>
      <c r="G12" s="21">
        <f>(+D12+E12+F12)/3</f>
        <v>2102.3333333333335</v>
      </c>
      <c r="H12" s="17">
        <v>1957</v>
      </c>
      <c r="I12" s="17">
        <v>2122</v>
      </c>
      <c r="J12" s="17">
        <v>2228</v>
      </c>
      <c r="K12" s="21">
        <f>(+H12+I12+J12)/3</f>
        <v>2102.3333333333335</v>
      </c>
      <c r="L12" s="18">
        <f t="shared" si="0"/>
        <v>6.5152977993807637</v>
      </c>
      <c r="M12" s="18">
        <f t="shared" si="0"/>
        <v>6.5796409413661587</v>
      </c>
      <c r="N12" s="18">
        <f t="shared" si="0"/>
        <v>7.0323843191717694</v>
      </c>
      <c r="O12" s="22">
        <f t="shared" si="0"/>
        <v>6.7117165052676402</v>
      </c>
      <c r="P12" s="18">
        <f t="shared" si="0"/>
        <v>5.898664737619435</v>
      </c>
      <c r="Q12" s="18">
        <f t="shared" si="0"/>
        <v>5.7875357970816852</v>
      </c>
      <c r="R12" s="18">
        <f t="shared" si="0"/>
        <v>6.2477216006281378</v>
      </c>
      <c r="S12" s="22">
        <f t="shared" si="0"/>
        <v>5.9780290607850013</v>
      </c>
    </row>
    <row r="13" spans="1:19" ht="24" customHeight="1" x14ac:dyDescent="0.35">
      <c r="A13" s="23"/>
      <c r="B13" s="23"/>
      <c r="C13" s="24" t="s">
        <v>9</v>
      </c>
      <c r="D13" s="15"/>
      <c r="E13" s="15"/>
      <c r="F13" s="1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19" ht="24" customHeight="1" x14ac:dyDescent="0.35">
      <c r="A14" s="23"/>
      <c r="B14" s="23"/>
      <c r="C14" s="24" t="s">
        <v>10</v>
      </c>
      <c r="D14" s="15">
        <v>1615</v>
      </c>
      <c r="E14" s="15">
        <v>1772</v>
      </c>
      <c r="F14" s="15">
        <v>1851</v>
      </c>
      <c r="G14" s="21">
        <f>(+D14+E14+F14)/3</f>
        <v>1746</v>
      </c>
      <c r="H14" s="25">
        <v>1615</v>
      </c>
      <c r="I14" s="25">
        <v>1772</v>
      </c>
      <c r="J14" s="25">
        <v>1851</v>
      </c>
      <c r="K14" s="21">
        <f>(+H14+I14+J14)/3</f>
        <v>1746</v>
      </c>
      <c r="L14" s="26">
        <f t="shared" ref="L14:S15" si="1">(+D14/D$49)*100</f>
        <v>5.3767020674501449</v>
      </c>
      <c r="M14" s="26">
        <f t="shared" si="1"/>
        <v>5.4944032743170759</v>
      </c>
      <c r="N14" s="26">
        <f t="shared" si="1"/>
        <v>5.8424341897607475</v>
      </c>
      <c r="O14" s="22">
        <f t="shared" si="1"/>
        <v>5.5741193998084508</v>
      </c>
      <c r="P14" s="26">
        <f t="shared" si="1"/>
        <v>4.8678301232781749</v>
      </c>
      <c r="Q14" s="26">
        <f t="shared" si="1"/>
        <v>4.8329469521341881</v>
      </c>
      <c r="R14" s="26">
        <f t="shared" si="1"/>
        <v>5.1905442920837892</v>
      </c>
      <c r="S14" s="22">
        <f t="shared" si="1"/>
        <v>4.9647877311545638</v>
      </c>
    </row>
    <row r="15" spans="1:19" ht="24" customHeight="1" x14ac:dyDescent="0.35">
      <c r="A15" s="13"/>
      <c r="B15" s="13"/>
      <c r="C15" s="20" t="s">
        <v>11</v>
      </c>
      <c r="D15" s="15">
        <v>181</v>
      </c>
      <c r="E15" s="15">
        <v>192</v>
      </c>
      <c r="F15" s="15">
        <v>230</v>
      </c>
      <c r="G15" s="21">
        <f>(+D15+E15+F15)/3</f>
        <v>201</v>
      </c>
      <c r="H15" s="17">
        <v>181</v>
      </c>
      <c r="I15" s="17">
        <v>192</v>
      </c>
      <c r="J15" s="17">
        <v>230</v>
      </c>
      <c r="K15" s="21">
        <f>(+H15+I15+J15)/3</f>
        <v>201</v>
      </c>
      <c r="L15" s="18">
        <f t="shared" si="1"/>
        <v>0.60259013882877788</v>
      </c>
      <c r="M15" s="18">
        <f t="shared" si="1"/>
        <v>0.59533037735264016</v>
      </c>
      <c r="N15" s="18">
        <f t="shared" si="1"/>
        <v>0.72596426993245378</v>
      </c>
      <c r="O15" s="22">
        <f t="shared" si="1"/>
        <v>0.64169415770990745</v>
      </c>
      <c r="P15" s="18">
        <f t="shared" si="1"/>
        <v>0.54555867016306481</v>
      </c>
      <c r="Q15" s="18">
        <f t="shared" si="1"/>
        <v>0.52366016637119872</v>
      </c>
      <c r="R15" s="18">
        <f t="shared" si="1"/>
        <v>0.64496228372732123</v>
      </c>
      <c r="S15" s="22">
        <f t="shared" si="1"/>
        <v>0.5715477285006112</v>
      </c>
    </row>
    <row r="16" spans="1:19" ht="24" customHeight="1" x14ac:dyDescent="0.35">
      <c r="A16" s="27" t="s">
        <v>12</v>
      </c>
      <c r="B16" s="27"/>
      <c r="C16" s="28" t="s">
        <v>13</v>
      </c>
      <c r="D16" s="29"/>
      <c r="E16" s="29"/>
      <c r="F16" s="29"/>
      <c r="G16" s="16"/>
      <c r="H16" s="30"/>
      <c r="I16" s="30"/>
      <c r="J16" s="30"/>
      <c r="K16" s="16"/>
      <c r="L16" s="31"/>
      <c r="M16" s="31"/>
      <c r="N16" s="31"/>
      <c r="O16" s="19"/>
      <c r="P16" s="31"/>
      <c r="Q16" s="31"/>
      <c r="R16" s="31"/>
      <c r="S16" s="19"/>
    </row>
    <row r="17" spans="1:19" ht="24" customHeight="1" x14ac:dyDescent="0.35">
      <c r="A17" s="27"/>
      <c r="B17" s="27"/>
      <c r="C17" s="28" t="s">
        <v>14</v>
      </c>
      <c r="D17" s="29">
        <v>1795</v>
      </c>
      <c r="E17" s="29">
        <v>1922</v>
      </c>
      <c r="F17" s="29">
        <v>1851</v>
      </c>
      <c r="G17" s="16">
        <f>(+D17+E17+F17)/3</f>
        <v>1856</v>
      </c>
      <c r="H17" s="30">
        <v>1926</v>
      </c>
      <c r="I17" s="30">
        <v>2137</v>
      </c>
      <c r="J17" s="30">
        <v>2215</v>
      </c>
      <c r="K17" s="16">
        <f>(+H17+I17+J17)/3</f>
        <v>2092.6666666666665</v>
      </c>
      <c r="L17" s="31">
        <f t="shared" ref="L17:S20" si="2">(+D17/D$49)*100</f>
        <v>5.9759629789925759</v>
      </c>
      <c r="M17" s="31">
        <f t="shared" si="2"/>
        <v>5.9595051316238257</v>
      </c>
      <c r="N17" s="31">
        <f t="shared" si="2"/>
        <v>5.8424341897607475</v>
      </c>
      <c r="O17" s="19">
        <f t="shared" si="2"/>
        <v>5.9252953070128775</v>
      </c>
      <c r="P17" s="31">
        <f t="shared" si="2"/>
        <v>5.8052265123428883</v>
      </c>
      <c r="Q17" s="31">
        <f t="shared" si="2"/>
        <v>5.8284467475794353</v>
      </c>
      <c r="R17" s="31">
        <f t="shared" si="2"/>
        <v>6.211267210678332</v>
      </c>
      <c r="S17" s="19">
        <f t="shared" si="2"/>
        <v>5.9505416907576079</v>
      </c>
    </row>
    <row r="18" spans="1:19" ht="24" customHeight="1" x14ac:dyDescent="0.35">
      <c r="A18" s="27"/>
      <c r="B18" s="27"/>
      <c r="C18" s="32" t="s">
        <v>53</v>
      </c>
      <c r="D18" s="29">
        <v>733</v>
      </c>
      <c r="E18" s="29">
        <v>764</v>
      </c>
      <c r="F18" s="29">
        <v>719</v>
      </c>
      <c r="G18" s="21">
        <f>(+D18+E18+F18)/3</f>
        <v>738.66666666666663</v>
      </c>
      <c r="H18" s="30">
        <v>517</v>
      </c>
      <c r="I18" s="30">
        <v>600</v>
      </c>
      <c r="J18" s="30">
        <v>645</v>
      </c>
      <c r="K18" s="21">
        <f>(+H18+I18+J18)/3</f>
        <v>587.33333333333337</v>
      </c>
      <c r="L18" s="31">
        <f t="shared" si="2"/>
        <v>2.4403236008922331</v>
      </c>
      <c r="M18" s="31">
        <f t="shared" si="2"/>
        <v>2.3689187932157143</v>
      </c>
      <c r="N18" s="31">
        <f t="shared" si="2"/>
        <v>2.2694274351366706</v>
      </c>
      <c r="O18" s="22">
        <f t="shared" si="2"/>
        <v>2.3581994253485159</v>
      </c>
      <c r="P18" s="31">
        <f t="shared" si="2"/>
        <v>1.5583084667088645</v>
      </c>
      <c r="Q18" s="31">
        <f t="shared" si="2"/>
        <v>1.6364380199099959</v>
      </c>
      <c r="R18" s="31">
        <f t="shared" si="2"/>
        <v>1.8086985782787921</v>
      </c>
      <c r="S18" s="22">
        <f t="shared" si="2"/>
        <v>1.6700946892505426</v>
      </c>
    </row>
    <row r="19" spans="1:19" ht="24" customHeight="1" x14ac:dyDescent="0.35">
      <c r="A19" s="27"/>
      <c r="B19" s="27"/>
      <c r="C19" s="32" t="s">
        <v>54</v>
      </c>
      <c r="D19" s="29">
        <v>572</v>
      </c>
      <c r="E19" s="29">
        <v>659</v>
      </c>
      <c r="F19" s="29">
        <v>613</v>
      </c>
      <c r="G19" s="21">
        <f>(+D19+E19+F19)/3</f>
        <v>614.66666666666663</v>
      </c>
      <c r="H19" s="30">
        <v>676</v>
      </c>
      <c r="I19" s="30">
        <v>697</v>
      </c>
      <c r="J19" s="30">
        <v>747</v>
      </c>
      <c r="K19" s="21">
        <f>(+H19+I19+J19)/3</f>
        <v>706.66666666666663</v>
      </c>
      <c r="L19" s="31">
        <f t="shared" si="2"/>
        <v>1.9043180077903918</v>
      </c>
      <c r="M19" s="31">
        <f t="shared" si="2"/>
        <v>2.0433474931009892</v>
      </c>
      <c r="N19" s="31">
        <f t="shared" si="2"/>
        <v>1.9348525976895399</v>
      </c>
      <c r="O19" s="22">
        <f t="shared" si="2"/>
        <v>1.9623284026817072</v>
      </c>
      <c r="P19" s="31">
        <f t="shared" si="2"/>
        <v>2.0375561382885734</v>
      </c>
      <c r="Q19" s="31">
        <f t="shared" si="2"/>
        <v>1.900995499795445</v>
      </c>
      <c r="R19" s="31">
        <f t="shared" si="2"/>
        <v>2.0947253301926474</v>
      </c>
      <c r="S19" s="22">
        <f t="shared" si="2"/>
        <v>2.0094215330369747</v>
      </c>
    </row>
    <row r="20" spans="1:19" ht="24" customHeight="1" x14ac:dyDescent="0.35">
      <c r="A20" s="27"/>
      <c r="B20" s="33"/>
      <c r="C20" s="32" t="s">
        <v>55</v>
      </c>
      <c r="D20" s="29">
        <v>490</v>
      </c>
      <c r="E20" s="29">
        <v>499</v>
      </c>
      <c r="F20" s="29">
        <v>519</v>
      </c>
      <c r="G20" s="21">
        <f>(+D20+E20+F20)/3</f>
        <v>502.66666666666669</v>
      </c>
      <c r="H20" s="30">
        <v>733</v>
      </c>
      <c r="I20" s="30">
        <v>840</v>
      </c>
      <c r="J20" s="30">
        <v>823</v>
      </c>
      <c r="K20" s="21">
        <f>(+H20+I20+J20)/3</f>
        <v>798.66666666666663</v>
      </c>
      <c r="L20" s="31">
        <f t="shared" si="2"/>
        <v>1.6313213703099509</v>
      </c>
      <c r="M20" s="31">
        <f t="shared" si="2"/>
        <v>1.5472388453071222</v>
      </c>
      <c r="N20" s="31">
        <f t="shared" si="2"/>
        <v>1.6381541569345368</v>
      </c>
      <c r="O20" s="22">
        <f t="shared" si="2"/>
        <v>1.6047674789826543</v>
      </c>
      <c r="P20" s="31">
        <f t="shared" si="2"/>
        <v>2.2093619073454502</v>
      </c>
      <c r="Q20" s="31">
        <f t="shared" si="2"/>
        <v>2.2910132278739943</v>
      </c>
      <c r="R20" s="31">
        <f t="shared" si="2"/>
        <v>2.3078433022068925</v>
      </c>
      <c r="S20" s="22">
        <f t="shared" si="2"/>
        <v>2.2710254684700906</v>
      </c>
    </row>
    <row r="21" spans="1:19" ht="24" customHeight="1" x14ac:dyDescent="0.35">
      <c r="A21" s="23" t="s">
        <v>15</v>
      </c>
      <c r="B21" s="34"/>
      <c r="C21" s="35" t="s">
        <v>16</v>
      </c>
      <c r="D21" s="15"/>
      <c r="E21" s="15"/>
      <c r="F21" s="15"/>
      <c r="G21" s="21"/>
      <c r="H21" s="25"/>
      <c r="I21" s="25"/>
      <c r="J21" s="25"/>
      <c r="K21" s="21"/>
      <c r="L21" s="26"/>
      <c r="M21" s="26"/>
      <c r="N21" s="26"/>
      <c r="O21" s="22"/>
      <c r="P21" s="26"/>
      <c r="Q21" s="26"/>
      <c r="R21" s="26"/>
      <c r="S21" s="22"/>
    </row>
    <row r="22" spans="1:19" ht="24" customHeight="1" x14ac:dyDescent="0.35">
      <c r="A22" s="23"/>
      <c r="B22" s="36"/>
      <c r="C22" s="35" t="s">
        <v>17</v>
      </c>
      <c r="D22" s="15">
        <v>56</v>
      </c>
      <c r="E22" s="15">
        <v>72</v>
      </c>
      <c r="F22" s="15">
        <v>92</v>
      </c>
      <c r="G22" s="16">
        <f>(+D22+E22+F22)/3</f>
        <v>73.333333333333329</v>
      </c>
      <c r="H22" s="25">
        <v>116</v>
      </c>
      <c r="I22" s="25">
        <v>89</v>
      </c>
      <c r="J22" s="25">
        <v>140</v>
      </c>
      <c r="K22" s="16">
        <f>(+H22+I22+J22)/3</f>
        <v>115</v>
      </c>
      <c r="L22" s="26">
        <f t="shared" ref="L22:S24" si="3">(+D22/D$49)*100</f>
        <v>0.18643672803542299</v>
      </c>
      <c r="M22" s="26">
        <f t="shared" si="3"/>
        <v>0.22324889150724009</v>
      </c>
      <c r="N22" s="26">
        <f t="shared" si="3"/>
        <v>0.29038570797298147</v>
      </c>
      <c r="O22" s="19">
        <f t="shared" si="3"/>
        <v>0.23411727146961797</v>
      </c>
      <c r="P22" s="26">
        <f t="shared" si="3"/>
        <v>0.34963981071224043</v>
      </c>
      <c r="Q22" s="26">
        <f t="shared" si="3"/>
        <v>0.24273830628664941</v>
      </c>
      <c r="R22" s="26">
        <f t="shared" si="3"/>
        <v>0.39258573792097812</v>
      </c>
      <c r="S22" s="19">
        <f t="shared" si="3"/>
        <v>0.32700491929139447</v>
      </c>
    </row>
    <row r="23" spans="1:19" ht="24" customHeight="1" x14ac:dyDescent="0.35">
      <c r="A23" s="23"/>
      <c r="B23" s="36"/>
      <c r="C23" s="24" t="s">
        <v>18</v>
      </c>
      <c r="D23" s="15">
        <v>55</v>
      </c>
      <c r="E23" s="15">
        <v>72</v>
      </c>
      <c r="F23" s="15">
        <v>92</v>
      </c>
      <c r="G23" s="21">
        <f>(+D23+E23+F23)/3</f>
        <v>73</v>
      </c>
      <c r="H23" s="25">
        <v>116</v>
      </c>
      <c r="I23" s="25">
        <v>89</v>
      </c>
      <c r="J23" s="25">
        <v>140</v>
      </c>
      <c r="K23" s="21">
        <f>(+H23+I23+J23)/3</f>
        <v>115</v>
      </c>
      <c r="L23" s="26">
        <f t="shared" si="3"/>
        <v>0.18310750074907614</v>
      </c>
      <c r="M23" s="26">
        <f t="shared" si="3"/>
        <v>0.22324889150724009</v>
      </c>
      <c r="N23" s="26">
        <f t="shared" si="3"/>
        <v>0.29038570797298147</v>
      </c>
      <c r="O23" s="22">
        <f t="shared" si="3"/>
        <v>0.23305310205384699</v>
      </c>
      <c r="P23" s="26">
        <f t="shared" si="3"/>
        <v>0.34963981071224043</v>
      </c>
      <c r="Q23" s="26">
        <f t="shared" si="3"/>
        <v>0.24273830628664941</v>
      </c>
      <c r="R23" s="26">
        <f t="shared" si="3"/>
        <v>0.39258573792097812</v>
      </c>
      <c r="S23" s="22">
        <f t="shared" si="3"/>
        <v>0.32700491929139447</v>
      </c>
    </row>
    <row r="24" spans="1:19" ht="24" customHeight="1" x14ac:dyDescent="0.35">
      <c r="A24" s="23"/>
      <c r="B24" s="36"/>
      <c r="C24" s="24" t="s">
        <v>19</v>
      </c>
      <c r="D24" s="15">
        <v>1</v>
      </c>
      <c r="E24" s="15">
        <v>0</v>
      </c>
      <c r="F24" s="15">
        <v>0</v>
      </c>
      <c r="G24" s="21">
        <f>(+D24+E24+F24)/3</f>
        <v>0.33333333333333331</v>
      </c>
      <c r="H24" s="25">
        <v>0</v>
      </c>
      <c r="I24" s="25">
        <v>0</v>
      </c>
      <c r="J24" s="25">
        <v>0</v>
      </c>
      <c r="K24" s="21">
        <f>(+H24+I24+J24)/3</f>
        <v>0</v>
      </c>
      <c r="L24" s="26">
        <f t="shared" si="3"/>
        <v>3.3292272863468392E-3</v>
      </c>
      <c r="M24" s="26">
        <f t="shared" si="3"/>
        <v>0</v>
      </c>
      <c r="N24" s="26">
        <f t="shared" si="3"/>
        <v>0</v>
      </c>
      <c r="O24" s="22">
        <f t="shared" si="3"/>
        <v>1.0641694157709908E-3</v>
      </c>
      <c r="P24" s="26">
        <f t="shared" si="3"/>
        <v>0</v>
      </c>
      <c r="Q24" s="26">
        <f t="shared" si="3"/>
        <v>0</v>
      </c>
      <c r="R24" s="26">
        <f t="shared" si="3"/>
        <v>0</v>
      </c>
      <c r="S24" s="22">
        <f t="shared" si="3"/>
        <v>0</v>
      </c>
    </row>
    <row r="25" spans="1:19" ht="24" customHeight="1" x14ac:dyDescent="0.35">
      <c r="A25" s="27" t="s">
        <v>20</v>
      </c>
      <c r="B25" s="37"/>
      <c r="C25" s="28" t="s">
        <v>21</v>
      </c>
      <c r="D25" s="29"/>
      <c r="E25" s="29"/>
      <c r="F25" s="29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19" ht="24" customHeight="1" x14ac:dyDescent="0.35">
      <c r="A26" s="27"/>
      <c r="B26" s="27"/>
      <c r="C26" s="28" t="s">
        <v>22</v>
      </c>
      <c r="D26" s="29">
        <v>3796</v>
      </c>
      <c r="E26" s="29">
        <v>3822</v>
      </c>
      <c r="F26" s="29">
        <v>3987</v>
      </c>
      <c r="G26" s="16">
        <f>(+D26+E26+F26)/3</f>
        <v>3868.3333333333335</v>
      </c>
      <c r="H26" s="30">
        <v>6990</v>
      </c>
      <c r="I26" s="30">
        <v>8181</v>
      </c>
      <c r="J26" s="30">
        <v>7709</v>
      </c>
      <c r="K26" s="16">
        <f>(+H26+I26+J26)/3</f>
        <v>7626.666666666667</v>
      </c>
      <c r="L26" s="31">
        <f t="shared" ref="L26:S28" si="4">(+D26/D$49)*100</f>
        <v>12.6377467789726</v>
      </c>
      <c r="M26" s="31">
        <f t="shared" si="4"/>
        <v>11.850795324175994</v>
      </c>
      <c r="N26" s="31">
        <f t="shared" si="4"/>
        <v>12.584432800959537</v>
      </c>
      <c r="O26" s="19">
        <f t="shared" si="4"/>
        <v>12.349686070022351</v>
      </c>
      <c r="P26" s="31">
        <f t="shared" si="4"/>
        <v>21.068812731711727</v>
      </c>
      <c r="Q26" s="31">
        <f t="shared" si="4"/>
        <v>22.312832401472793</v>
      </c>
      <c r="R26" s="31">
        <f t="shared" si="4"/>
        <v>21.617453240234429</v>
      </c>
      <c r="S26" s="19">
        <f t="shared" si="4"/>
        <v>21.686587111266974</v>
      </c>
    </row>
    <row r="27" spans="1:19" ht="24" customHeight="1" x14ac:dyDescent="0.35">
      <c r="A27" s="27"/>
      <c r="B27" s="33"/>
      <c r="C27" s="32" t="s">
        <v>23</v>
      </c>
      <c r="D27" s="29">
        <v>3682</v>
      </c>
      <c r="E27" s="29">
        <v>3695</v>
      </c>
      <c r="F27" s="29">
        <v>3862</v>
      </c>
      <c r="G27" s="21">
        <f>(+D27+E27+F27)/3</f>
        <v>3746.3333333333335</v>
      </c>
      <c r="H27" s="30">
        <v>6946</v>
      </c>
      <c r="I27" s="30">
        <v>8107</v>
      </c>
      <c r="J27" s="30">
        <v>7653</v>
      </c>
      <c r="K27" s="21">
        <f>(+H27+I27+J27)/3</f>
        <v>7568.666666666667</v>
      </c>
      <c r="L27" s="31">
        <f t="shared" si="4"/>
        <v>12.258214868329061</v>
      </c>
      <c r="M27" s="31">
        <f t="shared" si="4"/>
        <v>11.457009084989613</v>
      </c>
      <c r="N27" s="31">
        <f t="shared" si="4"/>
        <v>12.189887002083202</v>
      </c>
      <c r="O27" s="22">
        <f t="shared" si="4"/>
        <v>11.960200063850166</v>
      </c>
      <c r="P27" s="31">
        <f t="shared" si="4"/>
        <v>20.936190734545015</v>
      </c>
      <c r="Q27" s="31">
        <f t="shared" si="4"/>
        <v>22.111005045683896</v>
      </c>
      <c r="R27" s="31">
        <f t="shared" si="4"/>
        <v>21.460418945066039</v>
      </c>
      <c r="S27" s="22">
        <f t="shared" si="4"/>
        <v>21.521662891102618</v>
      </c>
    </row>
    <row r="28" spans="1:19" ht="24" customHeight="1" x14ac:dyDescent="0.35">
      <c r="A28" s="27"/>
      <c r="B28" s="27"/>
      <c r="C28" s="32" t="s">
        <v>24</v>
      </c>
      <c r="D28" s="29">
        <v>114</v>
      </c>
      <c r="E28" s="29">
        <v>127</v>
      </c>
      <c r="F28" s="29">
        <v>125</v>
      </c>
      <c r="G28" s="21">
        <f>(+D28+E28+F28)/3</f>
        <v>122</v>
      </c>
      <c r="H28" s="30">
        <v>44</v>
      </c>
      <c r="I28" s="30">
        <v>74</v>
      </c>
      <c r="J28" s="30">
        <v>56</v>
      </c>
      <c r="K28" s="21">
        <f>(+H28+I28+J28)/3</f>
        <v>58</v>
      </c>
      <c r="L28" s="31">
        <f t="shared" si="4"/>
        <v>0.37953191064353964</v>
      </c>
      <c r="M28" s="31">
        <f t="shared" si="4"/>
        <v>0.39378623918638178</v>
      </c>
      <c r="N28" s="31">
        <f t="shared" si="4"/>
        <v>0.39454579887633356</v>
      </c>
      <c r="O28" s="22">
        <f t="shared" si="4"/>
        <v>0.38948600617218271</v>
      </c>
      <c r="P28" s="31">
        <f t="shared" si="4"/>
        <v>0.13262199716671189</v>
      </c>
      <c r="Q28" s="31">
        <f t="shared" si="4"/>
        <v>0.20182735578889952</v>
      </c>
      <c r="R28" s="31">
        <f t="shared" si="4"/>
        <v>0.15703429516839124</v>
      </c>
      <c r="S28" s="22">
        <f t="shared" si="4"/>
        <v>0.16492422016435548</v>
      </c>
    </row>
    <row r="29" spans="1:19" ht="24" customHeight="1" x14ac:dyDescent="0.35">
      <c r="A29" s="23" t="s">
        <v>25</v>
      </c>
      <c r="B29" s="34"/>
      <c r="C29" s="35" t="s">
        <v>52</v>
      </c>
      <c r="D29" s="15"/>
      <c r="E29" s="15"/>
      <c r="F29" s="15"/>
      <c r="G29" s="21"/>
      <c r="H29" s="25"/>
      <c r="I29" s="25"/>
      <c r="J29" s="25"/>
      <c r="K29" s="21"/>
      <c r="L29" s="26"/>
      <c r="M29" s="26"/>
      <c r="N29" s="26"/>
      <c r="O29" s="22"/>
      <c r="P29" s="26"/>
      <c r="Q29" s="26"/>
      <c r="R29" s="26"/>
      <c r="S29" s="22"/>
    </row>
    <row r="30" spans="1:19" ht="24" customHeight="1" x14ac:dyDescent="0.35">
      <c r="A30" s="23"/>
      <c r="B30" s="34"/>
      <c r="C30" s="35" t="s">
        <v>29</v>
      </c>
      <c r="D30" s="15">
        <v>570</v>
      </c>
      <c r="E30" s="15">
        <v>659</v>
      </c>
      <c r="F30" s="15">
        <v>653</v>
      </c>
      <c r="G30" s="16">
        <f>(+D30+E30+F30)/3</f>
        <v>627.33333333333337</v>
      </c>
      <c r="H30" s="25">
        <v>656</v>
      </c>
      <c r="I30" s="25">
        <v>811</v>
      </c>
      <c r="J30" s="25">
        <v>786</v>
      </c>
      <c r="K30" s="16">
        <f>(+H30+I30+J30)/3</f>
        <v>751</v>
      </c>
      <c r="L30" s="26">
        <f t="shared" ref="L30:S31" si="5">(+D30/D$49)*100</f>
        <v>1.8976595532176983</v>
      </c>
      <c r="M30" s="26">
        <f t="shared" si="5"/>
        <v>2.0433474931009892</v>
      </c>
      <c r="N30" s="26">
        <f t="shared" si="5"/>
        <v>2.0611072533299666</v>
      </c>
      <c r="O30" s="19">
        <f t="shared" si="5"/>
        <v>2.0027668404810051</v>
      </c>
      <c r="P30" s="26">
        <f t="shared" si="5"/>
        <v>1.9772734123037043</v>
      </c>
      <c r="Q30" s="26">
        <f t="shared" si="5"/>
        <v>2.2119187235783442</v>
      </c>
      <c r="R30" s="26">
        <f t="shared" si="5"/>
        <v>2.2040885000420629</v>
      </c>
      <c r="S30" s="19">
        <f t="shared" si="5"/>
        <v>2.1354842990246721</v>
      </c>
    </row>
    <row r="31" spans="1:19" ht="24" customHeight="1" x14ac:dyDescent="0.35">
      <c r="A31" s="27" t="s">
        <v>28</v>
      </c>
      <c r="B31" s="33"/>
      <c r="C31" s="28" t="s">
        <v>31</v>
      </c>
      <c r="D31" s="29">
        <v>55</v>
      </c>
      <c r="E31" s="29">
        <v>67</v>
      </c>
      <c r="F31" s="29">
        <v>64</v>
      </c>
      <c r="G31" s="16">
        <f>(+D31+E31+F31)/3</f>
        <v>62</v>
      </c>
      <c r="H31" s="30">
        <v>45</v>
      </c>
      <c r="I31" s="30">
        <v>48</v>
      </c>
      <c r="J31" s="30">
        <v>52</v>
      </c>
      <c r="K31" s="16">
        <f>(+H31+I31+J31)/3</f>
        <v>48.333333333333336</v>
      </c>
      <c r="L31" s="31">
        <f t="shared" si="5"/>
        <v>0.18310750074907614</v>
      </c>
      <c r="M31" s="31">
        <f t="shared" si="5"/>
        <v>0.20774549626368174</v>
      </c>
      <c r="N31" s="31">
        <f t="shared" si="5"/>
        <v>0.20200744902468276</v>
      </c>
      <c r="O31" s="19">
        <f t="shared" si="5"/>
        <v>0.19793551133340431</v>
      </c>
      <c r="P31" s="31">
        <f t="shared" si="5"/>
        <v>0.13563613346595532</v>
      </c>
      <c r="Q31" s="31">
        <f t="shared" si="5"/>
        <v>0.13091504159279968</v>
      </c>
      <c r="R31" s="31">
        <f t="shared" si="5"/>
        <v>0.14581755979922043</v>
      </c>
      <c r="S31" s="19">
        <f t="shared" si="5"/>
        <v>0.13743685013696291</v>
      </c>
    </row>
    <row r="32" spans="1:19" ht="24" customHeight="1" x14ac:dyDescent="0.35">
      <c r="A32" s="23" t="s">
        <v>30</v>
      </c>
      <c r="B32" s="34"/>
      <c r="C32" s="35" t="s">
        <v>16</v>
      </c>
      <c r="D32" s="15"/>
      <c r="E32" s="15"/>
      <c r="F32" s="15"/>
      <c r="G32" s="21"/>
      <c r="H32" s="25"/>
      <c r="I32" s="25"/>
      <c r="J32" s="25"/>
      <c r="K32" s="21"/>
      <c r="L32" s="26"/>
      <c r="M32" s="26"/>
      <c r="N32" s="26"/>
      <c r="O32" s="22"/>
      <c r="P32" s="26"/>
      <c r="Q32" s="26"/>
      <c r="R32" s="26"/>
      <c r="S32" s="22"/>
    </row>
    <row r="33" spans="1:256" ht="24" customHeight="1" x14ac:dyDescent="0.35">
      <c r="A33" s="23"/>
      <c r="B33" s="23"/>
      <c r="C33" s="35" t="s">
        <v>26</v>
      </c>
      <c r="D33" s="15">
        <v>203</v>
      </c>
      <c r="E33" s="15">
        <v>280</v>
      </c>
      <c r="F33" s="15">
        <v>252</v>
      </c>
      <c r="G33" s="16">
        <f>(+D33+E33+F33)/3</f>
        <v>245</v>
      </c>
      <c r="H33" s="25">
        <v>146</v>
      </c>
      <c r="I33" s="25">
        <v>156</v>
      </c>
      <c r="J33" s="25">
        <v>152</v>
      </c>
      <c r="K33" s="16">
        <f>(+H33+I33+J33)/3</f>
        <v>151.33333333333334</v>
      </c>
      <c r="L33" s="26">
        <f t="shared" ref="L33:S35" si="6">(+D33/D$49)*100</f>
        <v>0.67583313912840826</v>
      </c>
      <c r="M33" s="26">
        <f t="shared" si="6"/>
        <v>0.868190133639267</v>
      </c>
      <c r="N33" s="26">
        <f t="shared" si="6"/>
        <v>0.7954043305346884</v>
      </c>
      <c r="O33" s="19">
        <f t="shared" si="6"/>
        <v>0.7821645205916784</v>
      </c>
      <c r="P33" s="26">
        <f t="shared" si="6"/>
        <v>0.44006389968954396</v>
      </c>
      <c r="Q33" s="26">
        <f t="shared" si="6"/>
        <v>0.42547388517659895</v>
      </c>
      <c r="R33" s="26">
        <f t="shared" si="6"/>
        <v>0.42623594402849052</v>
      </c>
      <c r="S33" s="19">
        <f t="shared" si="6"/>
        <v>0.43031951698055976</v>
      </c>
    </row>
    <row r="34" spans="1:256" ht="24" customHeight="1" x14ac:dyDescent="0.35">
      <c r="A34" s="23"/>
      <c r="B34" s="23"/>
      <c r="C34" s="24" t="s">
        <v>27</v>
      </c>
      <c r="D34" s="15">
        <v>98</v>
      </c>
      <c r="E34" s="15">
        <v>97</v>
      </c>
      <c r="F34" s="15">
        <v>147</v>
      </c>
      <c r="G34" s="21">
        <f>(+D34+E34+F34)/3</f>
        <v>114</v>
      </c>
      <c r="H34" s="25">
        <v>142</v>
      </c>
      <c r="I34" s="25">
        <v>145</v>
      </c>
      <c r="J34" s="25">
        <v>148</v>
      </c>
      <c r="K34" s="21">
        <f>(+H34+I34+J34)/3</f>
        <v>145</v>
      </c>
      <c r="L34" s="26">
        <f t="shared" si="6"/>
        <v>0.32626427406199021</v>
      </c>
      <c r="M34" s="26">
        <f t="shared" si="6"/>
        <v>0.30076586772503178</v>
      </c>
      <c r="N34" s="26">
        <f t="shared" si="6"/>
        <v>0.4639858594785683</v>
      </c>
      <c r="O34" s="22">
        <f t="shared" si="6"/>
        <v>0.36394594019367887</v>
      </c>
      <c r="P34" s="26">
        <f t="shared" si="6"/>
        <v>0.42800735449257016</v>
      </c>
      <c r="Q34" s="26">
        <f t="shared" si="6"/>
        <v>0.39547252147824907</v>
      </c>
      <c r="R34" s="26">
        <f t="shared" si="6"/>
        <v>0.41501920865931968</v>
      </c>
      <c r="S34" s="22">
        <f t="shared" si="6"/>
        <v>0.41231055041088877</v>
      </c>
    </row>
    <row r="35" spans="1:256" ht="24" customHeight="1" x14ac:dyDescent="0.35">
      <c r="A35" s="23"/>
      <c r="B35" s="34"/>
      <c r="C35" s="24" t="s">
        <v>19</v>
      </c>
      <c r="D35" s="15">
        <v>105</v>
      </c>
      <c r="E35" s="15">
        <v>183</v>
      </c>
      <c r="F35" s="15">
        <v>105</v>
      </c>
      <c r="G35" s="21">
        <f>(+D35+E35+F35)/3</f>
        <v>131</v>
      </c>
      <c r="H35" s="25">
        <v>4</v>
      </c>
      <c r="I35" s="25">
        <v>11</v>
      </c>
      <c r="J35" s="25">
        <v>4</v>
      </c>
      <c r="K35" s="21">
        <f>(+H35+I35+J35)/3</f>
        <v>6.333333333333333</v>
      </c>
      <c r="L35" s="26">
        <f t="shared" si="6"/>
        <v>0.3495688650664181</v>
      </c>
      <c r="M35" s="26">
        <f t="shared" si="6"/>
        <v>0.56742426591423523</v>
      </c>
      <c r="N35" s="26">
        <f t="shared" si="6"/>
        <v>0.33141847105612021</v>
      </c>
      <c r="O35" s="22">
        <f t="shared" si="6"/>
        <v>0.41821858039799942</v>
      </c>
      <c r="P35" s="26">
        <f t="shared" si="6"/>
        <v>1.2056545196973807E-2</v>
      </c>
      <c r="Q35" s="26">
        <f t="shared" si="6"/>
        <v>3.0001363698349926E-2</v>
      </c>
      <c r="R35" s="26">
        <f t="shared" si="6"/>
        <v>1.1216735369170804E-2</v>
      </c>
      <c r="S35" s="22">
        <f t="shared" si="6"/>
        <v>1.8008966569671003E-2</v>
      </c>
    </row>
    <row r="36" spans="1:256" ht="24" customHeight="1" x14ac:dyDescent="0.35">
      <c r="A36" s="27" t="s">
        <v>32</v>
      </c>
      <c r="B36" s="33"/>
      <c r="C36" s="28" t="s">
        <v>39</v>
      </c>
      <c r="D36" s="29"/>
      <c r="E36" s="29"/>
      <c r="F36" s="29"/>
      <c r="G36" s="21"/>
      <c r="H36" s="30"/>
      <c r="I36" s="30"/>
      <c r="J36" s="30"/>
      <c r="K36" s="21"/>
      <c r="L36" s="31"/>
      <c r="M36" s="31"/>
      <c r="N36" s="31"/>
      <c r="O36" s="22"/>
      <c r="P36" s="31"/>
      <c r="Q36" s="31"/>
      <c r="R36" s="31"/>
      <c r="S36" s="22"/>
    </row>
    <row r="37" spans="1:256" ht="24" customHeight="1" x14ac:dyDescent="0.35">
      <c r="A37" s="27"/>
      <c r="B37" s="27"/>
      <c r="C37" s="28" t="s">
        <v>40</v>
      </c>
      <c r="D37" s="29">
        <v>20</v>
      </c>
      <c r="E37" s="29">
        <v>29</v>
      </c>
      <c r="F37" s="29">
        <v>42</v>
      </c>
      <c r="G37" s="16">
        <f>(+D37+E37+F37)/3</f>
        <v>30.333333333333332</v>
      </c>
      <c r="H37" s="30">
        <v>24</v>
      </c>
      <c r="I37" s="30">
        <v>2</v>
      </c>
      <c r="J37" s="30">
        <v>24</v>
      </c>
      <c r="K37" s="16">
        <f>(+H37+I37+J37)/3</f>
        <v>16.666666666666668</v>
      </c>
      <c r="L37" s="31">
        <f t="shared" ref="L37:S37" si="7">(+D37/D$49)*100</f>
        <v>6.658454572693677E-2</v>
      </c>
      <c r="M37" s="31">
        <f t="shared" si="7"/>
        <v>8.9919692412638377E-2</v>
      </c>
      <c r="N37" s="31">
        <f t="shared" si="7"/>
        <v>0.13256738842244808</v>
      </c>
      <c r="O37" s="19">
        <f t="shared" si="7"/>
        <v>9.6839416835160161E-2</v>
      </c>
      <c r="P37" s="31">
        <f t="shared" si="7"/>
        <v>7.2339271181842843E-2</v>
      </c>
      <c r="Q37" s="31">
        <f t="shared" si="7"/>
        <v>5.4547933996999861E-3</v>
      </c>
      <c r="R37" s="31">
        <f t="shared" si="7"/>
        <v>6.7300412215024821E-2</v>
      </c>
      <c r="S37" s="19">
        <f t="shared" si="7"/>
        <v>4.7392017288607903E-2</v>
      </c>
    </row>
    <row r="38" spans="1:256" ht="24" customHeight="1" x14ac:dyDescent="0.35">
      <c r="A38" s="23" t="s">
        <v>35</v>
      </c>
      <c r="B38" s="23"/>
      <c r="C38" s="35" t="s">
        <v>33</v>
      </c>
      <c r="D38" s="15"/>
      <c r="E38" s="15"/>
      <c r="F38" s="15"/>
      <c r="G38" s="16"/>
      <c r="H38" s="25"/>
      <c r="I38" s="25"/>
      <c r="J38" s="25"/>
      <c r="K38" s="16"/>
      <c r="L38" s="26"/>
      <c r="M38" s="26"/>
      <c r="N38" s="26"/>
      <c r="O38" s="19"/>
      <c r="P38" s="26"/>
      <c r="Q38" s="26"/>
      <c r="R38" s="26"/>
      <c r="S38" s="19"/>
    </row>
    <row r="39" spans="1:256" ht="24" customHeight="1" x14ac:dyDescent="0.35">
      <c r="A39" s="23"/>
      <c r="B39" s="34"/>
      <c r="C39" s="35" t="s">
        <v>34</v>
      </c>
      <c r="D39" s="15">
        <v>3</v>
      </c>
      <c r="E39" s="15">
        <v>2</v>
      </c>
      <c r="F39" s="15">
        <v>6</v>
      </c>
      <c r="G39" s="16">
        <f>(+D39+E39+F39)/3</f>
        <v>3.6666666666666665</v>
      </c>
      <c r="H39" s="25">
        <v>0</v>
      </c>
      <c r="I39" s="25">
        <v>0</v>
      </c>
      <c r="J39" s="25">
        <v>1</v>
      </c>
      <c r="K39" s="16">
        <f>(+H39+I39+J39)/3</f>
        <v>0.33333333333333331</v>
      </c>
      <c r="L39" s="26">
        <f t="shared" ref="L39:S39" si="8">(+D39/D$49)*100</f>
        <v>9.9876818590405175E-3</v>
      </c>
      <c r="M39" s="26">
        <f t="shared" si="8"/>
        <v>6.2013580974233356E-3</v>
      </c>
      <c r="N39" s="26">
        <f t="shared" si="8"/>
        <v>1.8938198346064011E-2</v>
      </c>
      <c r="O39" s="19">
        <f t="shared" si="8"/>
        <v>1.17058635734809E-2</v>
      </c>
      <c r="P39" s="26">
        <f t="shared" si="8"/>
        <v>0</v>
      </c>
      <c r="Q39" s="26">
        <f t="shared" si="8"/>
        <v>0</v>
      </c>
      <c r="R39" s="26">
        <f t="shared" si="8"/>
        <v>2.8041838422927009E-3</v>
      </c>
      <c r="S39" s="19">
        <f t="shared" si="8"/>
        <v>9.478403457721579E-4</v>
      </c>
    </row>
    <row r="40" spans="1:256" ht="24" customHeight="1" x14ac:dyDescent="0.35">
      <c r="A40" s="27" t="s">
        <v>38</v>
      </c>
      <c r="B40" s="33"/>
      <c r="C40" s="28" t="s">
        <v>36</v>
      </c>
      <c r="D40" s="29"/>
      <c r="E40" s="29"/>
      <c r="F40" s="29"/>
      <c r="G40" s="21"/>
      <c r="H40" s="30"/>
      <c r="I40" s="30"/>
      <c r="J40" s="30"/>
      <c r="K40" s="21"/>
      <c r="L40" s="31"/>
      <c r="M40" s="31"/>
      <c r="N40" s="31"/>
      <c r="O40" s="22"/>
      <c r="P40" s="31"/>
      <c r="Q40" s="31"/>
      <c r="R40" s="31"/>
      <c r="S40" s="22"/>
    </row>
    <row r="41" spans="1:256" ht="24" customHeight="1" x14ac:dyDescent="0.35">
      <c r="A41" s="27"/>
      <c r="B41" s="27"/>
      <c r="C41" s="28" t="s">
        <v>37</v>
      </c>
      <c r="D41" s="29">
        <v>271</v>
      </c>
      <c r="E41" s="29">
        <v>148</v>
      </c>
      <c r="F41" s="29">
        <v>156</v>
      </c>
      <c r="G41" s="16">
        <f>(+D41+E41+F41)/3</f>
        <v>191.66666666666666</v>
      </c>
      <c r="H41" s="30">
        <v>5</v>
      </c>
      <c r="I41" s="30">
        <v>1</v>
      </c>
      <c r="J41" s="30">
        <v>1</v>
      </c>
      <c r="K41" s="16">
        <f>(+H41+I41+J41)/3</f>
        <v>2.3333333333333335</v>
      </c>
      <c r="L41" s="31">
        <f t="shared" ref="L41:S41" si="9">(+D41/D$49)*100</f>
        <v>0.90222059459999326</v>
      </c>
      <c r="M41" s="31">
        <f t="shared" si="9"/>
        <v>0.45890049920932685</v>
      </c>
      <c r="N41" s="31">
        <f t="shared" si="9"/>
        <v>0.49239315699766428</v>
      </c>
      <c r="O41" s="19">
        <f t="shared" si="9"/>
        <v>0.61189741406831966</v>
      </c>
      <c r="P41" s="31">
        <f t="shared" si="9"/>
        <v>1.5070681496217257E-2</v>
      </c>
      <c r="Q41" s="31">
        <f t="shared" si="9"/>
        <v>2.727396699849993E-3</v>
      </c>
      <c r="R41" s="31">
        <f t="shared" si="9"/>
        <v>2.8041838422927009E-3</v>
      </c>
      <c r="S41" s="19">
        <f t="shared" si="9"/>
        <v>6.6348824204051056E-3</v>
      </c>
    </row>
    <row r="42" spans="1:256" ht="24" customHeight="1" x14ac:dyDescent="0.35">
      <c r="A42" s="23" t="s">
        <v>41</v>
      </c>
      <c r="B42" s="23"/>
      <c r="C42" s="35" t="s">
        <v>42</v>
      </c>
      <c r="D42" s="15"/>
      <c r="E42" s="15"/>
      <c r="F42" s="15"/>
      <c r="G42" s="16"/>
      <c r="H42" s="25"/>
      <c r="I42" s="25"/>
      <c r="J42" s="25"/>
      <c r="K42" s="16"/>
      <c r="L42" s="26"/>
      <c r="M42" s="26"/>
      <c r="N42" s="26"/>
      <c r="O42" s="19"/>
      <c r="P42" s="26"/>
      <c r="Q42" s="26"/>
      <c r="R42" s="26"/>
      <c r="S42" s="19"/>
    </row>
    <row r="43" spans="1:256" ht="24" customHeight="1" x14ac:dyDescent="0.35">
      <c r="A43" s="23"/>
      <c r="B43" s="23"/>
      <c r="C43" s="38" t="s">
        <v>43</v>
      </c>
      <c r="D43" s="15">
        <v>0</v>
      </c>
      <c r="E43" s="15">
        <v>2</v>
      </c>
      <c r="F43" s="15">
        <v>1</v>
      </c>
      <c r="G43" s="16">
        <f t="shared" ref="G43:G48" si="10">(+D43+E43+F43)/3</f>
        <v>1</v>
      </c>
      <c r="H43" s="25">
        <v>0</v>
      </c>
      <c r="I43" s="25">
        <v>0</v>
      </c>
      <c r="J43" s="39">
        <v>0</v>
      </c>
      <c r="K43" s="16">
        <f t="shared" ref="K43:K48" si="11">(+H43+I43+J43)/3</f>
        <v>0</v>
      </c>
      <c r="L43" s="26">
        <f t="shared" ref="L43:S48" si="12">(+D43/D$49)*100</f>
        <v>0</v>
      </c>
      <c r="M43" s="26">
        <f t="shared" si="12"/>
        <v>6.2013580974233356E-3</v>
      </c>
      <c r="N43" s="40">
        <f t="shared" si="12"/>
        <v>3.1563663910106681E-3</v>
      </c>
      <c r="O43" s="19">
        <f t="shared" si="12"/>
        <v>3.1925082473129728E-3</v>
      </c>
      <c r="P43" s="26">
        <f t="shared" si="12"/>
        <v>0</v>
      </c>
      <c r="Q43" s="26">
        <f t="shared" si="12"/>
        <v>0</v>
      </c>
      <c r="R43" s="40">
        <f t="shared" si="12"/>
        <v>0</v>
      </c>
      <c r="S43" s="19">
        <f t="shared" si="12"/>
        <v>0</v>
      </c>
    </row>
    <row r="44" spans="1:256" ht="24" customHeight="1" x14ac:dyDescent="0.35">
      <c r="A44" s="27" t="s">
        <v>44</v>
      </c>
      <c r="B44" s="27"/>
      <c r="C44" s="41" t="s">
        <v>45</v>
      </c>
      <c r="D44" s="29">
        <v>0</v>
      </c>
      <c r="E44" s="29">
        <v>0</v>
      </c>
      <c r="F44" s="29">
        <v>0</v>
      </c>
      <c r="G44" s="16">
        <f t="shared" si="10"/>
        <v>0</v>
      </c>
      <c r="H44" s="30">
        <v>0</v>
      </c>
      <c r="I44" s="30">
        <v>0</v>
      </c>
      <c r="J44" s="42">
        <v>0</v>
      </c>
      <c r="K44" s="16">
        <f t="shared" si="11"/>
        <v>0</v>
      </c>
      <c r="L44" s="31">
        <f t="shared" si="12"/>
        <v>0</v>
      </c>
      <c r="M44" s="31">
        <f t="shared" si="12"/>
        <v>0</v>
      </c>
      <c r="N44" s="43">
        <f t="shared" si="12"/>
        <v>0</v>
      </c>
      <c r="O44" s="19">
        <f t="shared" si="12"/>
        <v>0</v>
      </c>
      <c r="P44" s="31">
        <f t="shared" si="12"/>
        <v>0</v>
      </c>
      <c r="Q44" s="31">
        <f t="shared" si="12"/>
        <v>0</v>
      </c>
      <c r="R44" s="43">
        <f t="shared" si="12"/>
        <v>0</v>
      </c>
      <c r="S44" s="19">
        <f t="shared" si="12"/>
        <v>0</v>
      </c>
    </row>
    <row r="45" spans="1:256" ht="24" customHeight="1" x14ac:dyDescent="0.35">
      <c r="A45" s="27"/>
      <c r="B45" s="27"/>
      <c r="C45" s="32" t="s">
        <v>46</v>
      </c>
      <c r="D45" s="29">
        <v>0</v>
      </c>
      <c r="E45" s="29">
        <v>0</v>
      </c>
      <c r="F45" s="29">
        <v>0</v>
      </c>
      <c r="G45" s="21">
        <f t="shared" si="10"/>
        <v>0</v>
      </c>
      <c r="H45" s="30">
        <v>0</v>
      </c>
      <c r="I45" s="30">
        <v>0</v>
      </c>
      <c r="J45" s="30">
        <v>0</v>
      </c>
      <c r="K45" s="21">
        <f t="shared" si="11"/>
        <v>0</v>
      </c>
      <c r="L45" s="31">
        <f t="shared" si="12"/>
        <v>0</v>
      </c>
      <c r="M45" s="31">
        <f t="shared" si="12"/>
        <v>0</v>
      </c>
      <c r="N45" s="31">
        <f t="shared" si="12"/>
        <v>0</v>
      </c>
      <c r="O45" s="22">
        <f t="shared" si="12"/>
        <v>0</v>
      </c>
      <c r="P45" s="31">
        <f t="shared" si="12"/>
        <v>0</v>
      </c>
      <c r="Q45" s="31">
        <f t="shared" si="12"/>
        <v>0</v>
      </c>
      <c r="R45" s="31">
        <f t="shared" si="12"/>
        <v>0</v>
      </c>
      <c r="S45" s="22">
        <f t="shared" si="12"/>
        <v>0</v>
      </c>
    </row>
    <row r="46" spans="1:256" ht="24" customHeight="1" x14ac:dyDescent="0.35">
      <c r="A46" s="27"/>
      <c r="B46" s="27"/>
      <c r="C46" s="32" t="s">
        <v>47</v>
      </c>
      <c r="D46" s="29">
        <v>0</v>
      </c>
      <c r="E46" s="29">
        <v>0</v>
      </c>
      <c r="F46" s="29">
        <v>0</v>
      </c>
      <c r="G46" s="21">
        <f t="shared" si="10"/>
        <v>0</v>
      </c>
      <c r="H46" s="30">
        <v>0</v>
      </c>
      <c r="I46" s="30">
        <v>0</v>
      </c>
      <c r="J46" s="30">
        <v>0</v>
      </c>
      <c r="K46" s="21">
        <f t="shared" si="11"/>
        <v>0</v>
      </c>
      <c r="L46" s="31">
        <f t="shared" si="12"/>
        <v>0</v>
      </c>
      <c r="M46" s="31">
        <f t="shared" si="12"/>
        <v>0</v>
      </c>
      <c r="N46" s="31">
        <f t="shared" si="12"/>
        <v>0</v>
      </c>
      <c r="O46" s="22">
        <f t="shared" si="12"/>
        <v>0</v>
      </c>
      <c r="P46" s="31">
        <f t="shared" si="12"/>
        <v>0</v>
      </c>
      <c r="Q46" s="31">
        <f t="shared" si="12"/>
        <v>0</v>
      </c>
      <c r="R46" s="31">
        <f t="shared" si="12"/>
        <v>0</v>
      </c>
      <c r="S46" s="22">
        <f t="shared" si="12"/>
        <v>0</v>
      </c>
    </row>
    <row r="47" spans="1:256" ht="24" customHeight="1" x14ac:dyDescent="0.35">
      <c r="A47" s="27"/>
      <c r="B47" s="27"/>
      <c r="C47" s="32" t="s">
        <v>48</v>
      </c>
      <c r="D47" s="29">
        <v>0</v>
      </c>
      <c r="E47" s="29">
        <v>0</v>
      </c>
      <c r="F47" s="29">
        <v>0</v>
      </c>
      <c r="G47" s="21">
        <f t="shared" si="10"/>
        <v>0</v>
      </c>
      <c r="H47" s="30">
        <v>0</v>
      </c>
      <c r="I47" s="30">
        <v>0</v>
      </c>
      <c r="J47" s="30">
        <v>0</v>
      </c>
      <c r="K47" s="21">
        <f t="shared" si="11"/>
        <v>0</v>
      </c>
      <c r="L47" s="31">
        <f t="shared" si="12"/>
        <v>0</v>
      </c>
      <c r="M47" s="31">
        <f t="shared" si="12"/>
        <v>0</v>
      </c>
      <c r="N47" s="31">
        <f t="shared" si="12"/>
        <v>0</v>
      </c>
      <c r="O47" s="22">
        <f t="shared" si="12"/>
        <v>0</v>
      </c>
      <c r="P47" s="31">
        <f t="shared" si="12"/>
        <v>0</v>
      </c>
      <c r="Q47" s="31">
        <f t="shared" si="12"/>
        <v>0</v>
      </c>
      <c r="R47" s="31">
        <f t="shared" si="12"/>
        <v>0</v>
      </c>
      <c r="S47" s="22">
        <f t="shared" si="12"/>
        <v>0</v>
      </c>
    </row>
    <row r="48" spans="1:256" ht="24.95" customHeight="1" x14ac:dyDescent="0.35">
      <c r="A48" s="23" t="s">
        <v>49</v>
      </c>
      <c r="B48" s="23"/>
      <c r="C48" s="35" t="s">
        <v>50</v>
      </c>
      <c r="D48" s="15">
        <v>13</v>
      </c>
      <c r="E48" s="15">
        <v>20</v>
      </c>
      <c r="F48" s="15">
        <v>13</v>
      </c>
      <c r="G48" s="16">
        <f t="shared" si="10"/>
        <v>15.333333333333334</v>
      </c>
      <c r="H48" s="25">
        <v>14</v>
      </c>
      <c r="I48" s="25">
        <v>12</v>
      </c>
      <c r="J48" s="25">
        <v>16</v>
      </c>
      <c r="K48" s="16">
        <f t="shared" si="11"/>
        <v>14</v>
      </c>
      <c r="L48" s="26">
        <f t="shared" si="12"/>
        <v>4.3279954722508909E-2</v>
      </c>
      <c r="M48" s="26">
        <f t="shared" si="12"/>
        <v>6.2013580974233359E-2</v>
      </c>
      <c r="N48" s="26">
        <f t="shared" si="12"/>
        <v>4.103276308313869E-2</v>
      </c>
      <c r="O48" s="19">
        <f t="shared" si="12"/>
        <v>4.8951793125465583E-2</v>
      </c>
      <c r="P48" s="26">
        <f t="shared" si="12"/>
        <v>4.2197908189408329E-2</v>
      </c>
      <c r="Q48" s="26">
        <f t="shared" si="12"/>
        <v>3.272876039819992E-2</v>
      </c>
      <c r="R48" s="26">
        <f t="shared" si="12"/>
        <v>4.4866941476683214E-2</v>
      </c>
      <c r="S48" s="19">
        <f t="shared" si="12"/>
        <v>3.9809294522430635E-2</v>
      </c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</row>
    <row r="49" spans="1:19" ht="35.1" customHeight="1" x14ac:dyDescent="0.25">
      <c r="A49" s="45" t="s">
        <v>51</v>
      </c>
      <c r="B49" s="45"/>
      <c r="C49" s="45"/>
      <c r="D49" s="46">
        <v>30037</v>
      </c>
      <c r="E49" s="46">
        <v>32251</v>
      </c>
      <c r="F49" s="46">
        <v>31682</v>
      </c>
      <c r="G49" s="47">
        <f>G9+G30+G17+G22+G26+G39+G33+G37+G41+G43+G44+G31+G48</f>
        <v>31323.333333333328</v>
      </c>
      <c r="H49" s="46">
        <v>33177</v>
      </c>
      <c r="I49" s="46">
        <v>36665</v>
      </c>
      <c r="J49" s="46">
        <v>35661</v>
      </c>
      <c r="K49" s="47">
        <f t="shared" ref="K49:S49" si="13">K9+K30+K17+K22+K26+K39+K33+K37+K41+K43+K44+K31+K48</f>
        <v>35167.666666666672</v>
      </c>
      <c r="L49" s="48">
        <f t="shared" si="13"/>
        <v>99.999999999999986</v>
      </c>
      <c r="M49" s="48">
        <f t="shared" si="13"/>
        <v>100</v>
      </c>
      <c r="N49" s="48">
        <f t="shared" si="13"/>
        <v>100</v>
      </c>
      <c r="O49" s="49">
        <f t="shared" si="13"/>
        <v>100.00000000000001</v>
      </c>
      <c r="P49" s="48">
        <f t="shared" si="13"/>
        <v>100</v>
      </c>
      <c r="Q49" s="48">
        <f t="shared" si="13"/>
        <v>100</v>
      </c>
      <c r="R49" s="48">
        <f t="shared" si="13"/>
        <v>99.999999999999986</v>
      </c>
      <c r="S49" s="49">
        <f t="shared" si="13"/>
        <v>99.999999999999972</v>
      </c>
    </row>
    <row r="50" spans="1:19" ht="39.950000000000003" customHeight="1" x14ac:dyDescent="0.25">
      <c r="D50" s="50"/>
      <c r="E50" s="50"/>
      <c r="F50" s="50"/>
      <c r="G50" s="50"/>
      <c r="H50" s="50"/>
      <c r="I50" s="50"/>
      <c r="J50" s="50"/>
      <c r="K50" s="50"/>
      <c r="L50" s="51"/>
      <c r="M50" s="51"/>
      <c r="N50" s="51"/>
      <c r="O50" s="51"/>
      <c r="P50" s="51"/>
      <c r="Q50" s="51"/>
      <c r="R50" s="51"/>
      <c r="S50" s="51"/>
    </row>
    <row r="51" spans="1:19" ht="18.75" x14ac:dyDescent="0.25">
      <c r="A51" s="52"/>
      <c r="B51" s="52"/>
      <c r="C51" s="53"/>
      <c r="D51" s="54"/>
      <c r="E51" s="54"/>
      <c r="F51" s="54"/>
      <c r="G51" s="54"/>
      <c r="H51" s="54"/>
      <c r="I51" s="54"/>
      <c r="J51" s="54"/>
      <c r="K51" s="54"/>
      <c r="L51" s="55"/>
      <c r="M51" s="55"/>
      <c r="N51" s="55"/>
      <c r="O51" s="55"/>
      <c r="P51" s="55"/>
      <c r="Q51" s="55"/>
      <c r="R51" s="55"/>
      <c r="S51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4" orientation="landscape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transitionEvaluation="1">
    <pageSetUpPr fitToPage="1"/>
  </sheetPr>
  <dimension ref="A1:IV51"/>
  <sheetViews>
    <sheetView defaultGridColor="0" colorId="22" zoomScale="55" zoomScaleNormal="3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9.6328125" style="6"/>
    <col min="15" max="15" width="12.6328125" style="6" customWidth="1"/>
    <col min="16" max="18" width="9.6328125" style="6"/>
    <col min="19" max="19" width="12.6328125" style="6" customWidth="1"/>
    <col min="20" max="16384" width="9.6328125" style="6"/>
  </cols>
  <sheetData>
    <row r="1" spans="1:19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19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35.1" customHeight="1" x14ac:dyDescent="0.4">
      <c r="A4" s="1" t="s">
        <v>87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9.9499999999999993" customHeight="1" x14ac:dyDescent="0.25"/>
    <row r="6" spans="1:19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19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8"/>
    </row>
    <row r="8" spans="1:19" ht="58.5" x14ac:dyDescent="0.25">
      <c r="A8" s="151"/>
      <c r="B8" s="156"/>
      <c r="C8" s="157"/>
      <c r="D8" s="9" t="s">
        <v>63</v>
      </c>
      <c r="E8" s="9" t="s">
        <v>64</v>
      </c>
      <c r="F8" s="10" t="s">
        <v>65</v>
      </c>
      <c r="G8" s="11" t="s">
        <v>60</v>
      </c>
      <c r="H8" s="12" t="s">
        <v>63</v>
      </c>
      <c r="I8" s="9" t="s">
        <v>64</v>
      </c>
      <c r="J8" s="10" t="s">
        <v>65</v>
      </c>
      <c r="K8" s="11" t="s">
        <v>60</v>
      </c>
      <c r="L8" s="12" t="s">
        <v>63</v>
      </c>
      <c r="M8" s="9" t="s">
        <v>64</v>
      </c>
      <c r="N8" s="10" t="s">
        <v>65</v>
      </c>
      <c r="O8" s="11" t="s">
        <v>59</v>
      </c>
      <c r="P8" s="12" t="s">
        <v>63</v>
      </c>
      <c r="Q8" s="9" t="s">
        <v>64</v>
      </c>
      <c r="R8" s="10" t="s">
        <v>65</v>
      </c>
      <c r="S8" s="11" t="s">
        <v>59</v>
      </c>
    </row>
    <row r="9" spans="1:19" ht="24" customHeight="1" x14ac:dyDescent="0.35">
      <c r="A9" s="13" t="s">
        <v>4</v>
      </c>
      <c r="B9" s="13"/>
      <c r="C9" s="14" t="s">
        <v>5</v>
      </c>
      <c r="D9" s="15">
        <v>21866</v>
      </c>
      <c r="E9" s="15">
        <v>23912</v>
      </c>
      <c r="F9" s="15">
        <v>27910</v>
      </c>
      <c r="G9" s="16">
        <f>(+D9+E9+F9)/3</f>
        <v>24562.666666666668</v>
      </c>
      <c r="H9" s="17">
        <v>21866</v>
      </c>
      <c r="I9" s="17">
        <v>23912</v>
      </c>
      <c r="J9" s="17">
        <v>27910</v>
      </c>
      <c r="K9" s="16">
        <f>(+H9+I9+J9)/3</f>
        <v>24562.666666666668</v>
      </c>
      <c r="L9" s="18">
        <f t="shared" ref="L9:S12" si="0">(+D9/D$49)*100</f>
        <v>78.44304932735426</v>
      </c>
      <c r="M9" s="18">
        <f t="shared" si="0"/>
        <v>77.400142422476861</v>
      </c>
      <c r="N9" s="18">
        <f t="shared" si="0"/>
        <v>78.648519176036288</v>
      </c>
      <c r="O9" s="19">
        <f t="shared" si="0"/>
        <v>78.178577491088092</v>
      </c>
      <c r="P9" s="18">
        <f t="shared" si="0"/>
        <v>64.945942734941184</v>
      </c>
      <c r="Q9" s="18">
        <f t="shared" si="0"/>
        <v>68.359062321326462</v>
      </c>
      <c r="R9" s="18">
        <f t="shared" si="0"/>
        <v>69.707035640250751</v>
      </c>
      <c r="S9" s="19">
        <f t="shared" si="0"/>
        <v>67.798356749197239</v>
      </c>
    </row>
    <row r="10" spans="1:19" ht="24" customHeight="1" x14ac:dyDescent="0.35">
      <c r="A10" s="13"/>
      <c r="B10" s="13"/>
      <c r="C10" s="20" t="s">
        <v>6</v>
      </c>
      <c r="D10" s="15">
        <v>11098</v>
      </c>
      <c r="E10" s="15">
        <v>12073</v>
      </c>
      <c r="F10" s="15">
        <v>14331</v>
      </c>
      <c r="G10" s="21">
        <f>(+D10+E10+F10)/3</f>
        <v>12500.666666666666</v>
      </c>
      <c r="H10" s="17">
        <v>11098</v>
      </c>
      <c r="I10" s="17">
        <v>12073</v>
      </c>
      <c r="J10" s="17">
        <v>14331</v>
      </c>
      <c r="K10" s="21">
        <f>(+H10+I10+J10)/3</f>
        <v>12500.666666666666</v>
      </c>
      <c r="L10" s="18">
        <f t="shared" si="0"/>
        <v>39.813452914798205</v>
      </c>
      <c r="M10" s="18">
        <f t="shared" si="0"/>
        <v>39.078785524697352</v>
      </c>
      <c r="N10" s="18">
        <f t="shared" si="0"/>
        <v>40.38380251923239</v>
      </c>
      <c r="O10" s="22">
        <f t="shared" si="0"/>
        <v>39.787387540315727</v>
      </c>
      <c r="P10" s="18">
        <f t="shared" si="0"/>
        <v>32.963050968278488</v>
      </c>
      <c r="Q10" s="18">
        <f t="shared" si="0"/>
        <v>34.514008004574045</v>
      </c>
      <c r="R10" s="18">
        <f t="shared" si="0"/>
        <v>35.792602212842475</v>
      </c>
      <c r="S10" s="22">
        <f t="shared" si="0"/>
        <v>34.504586565090577</v>
      </c>
    </row>
    <row r="11" spans="1:19" ht="24" customHeight="1" x14ac:dyDescent="0.35">
      <c r="A11" s="13"/>
      <c r="B11" s="13"/>
      <c r="C11" s="20" t="s">
        <v>7</v>
      </c>
      <c r="D11" s="15">
        <v>8480</v>
      </c>
      <c r="E11" s="15">
        <v>9611</v>
      </c>
      <c r="F11" s="15">
        <v>11116</v>
      </c>
      <c r="G11" s="21">
        <f>(+D11+E11+F11)/3</f>
        <v>9735.6666666666661</v>
      </c>
      <c r="H11" s="17">
        <v>8480</v>
      </c>
      <c r="I11" s="17">
        <v>9611</v>
      </c>
      <c r="J11" s="17">
        <v>11116</v>
      </c>
      <c r="K11" s="21">
        <f>(+H11+I11+J11)/3</f>
        <v>9735.6666666666661</v>
      </c>
      <c r="L11" s="18">
        <f t="shared" si="0"/>
        <v>30.421524663677129</v>
      </c>
      <c r="M11" s="18">
        <f t="shared" si="0"/>
        <v>31.109600569689906</v>
      </c>
      <c r="N11" s="18">
        <f t="shared" si="0"/>
        <v>31.324146870685038</v>
      </c>
      <c r="O11" s="22">
        <f t="shared" si="0"/>
        <v>30.986886776438627</v>
      </c>
      <c r="P11" s="18">
        <f t="shared" si="0"/>
        <v>25.187121302126648</v>
      </c>
      <c r="Q11" s="18">
        <f t="shared" si="0"/>
        <v>27.475700400228703</v>
      </c>
      <c r="R11" s="18">
        <f t="shared" si="0"/>
        <v>27.762931142136416</v>
      </c>
      <c r="S11" s="22">
        <f t="shared" si="0"/>
        <v>26.87257905729296</v>
      </c>
    </row>
    <row r="12" spans="1:19" ht="24" customHeight="1" x14ac:dyDescent="0.35">
      <c r="A12" s="13"/>
      <c r="B12" s="13"/>
      <c r="C12" s="20" t="s">
        <v>8</v>
      </c>
      <c r="D12" s="15">
        <v>2288</v>
      </c>
      <c r="E12" s="15">
        <v>2228</v>
      </c>
      <c r="F12" s="15">
        <v>2463</v>
      </c>
      <c r="G12" s="21">
        <f>(+D12+E12+F12)/3</f>
        <v>2326.3333333333335</v>
      </c>
      <c r="H12" s="17">
        <v>2288</v>
      </c>
      <c r="I12" s="17">
        <v>2228</v>
      </c>
      <c r="J12" s="17">
        <v>2463</v>
      </c>
      <c r="K12" s="21">
        <f>(+H12+I12+J12)/3</f>
        <v>2326.3333333333335</v>
      </c>
      <c r="L12" s="18">
        <f t="shared" si="0"/>
        <v>8.2080717488789237</v>
      </c>
      <c r="M12" s="18">
        <f t="shared" si="0"/>
        <v>7.2117563280895967</v>
      </c>
      <c r="N12" s="18">
        <f t="shared" si="0"/>
        <v>6.9405697861188607</v>
      </c>
      <c r="O12" s="22">
        <f t="shared" si="0"/>
        <v>7.4043031743337293</v>
      </c>
      <c r="P12" s="18">
        <f t="shared" si="0"/>
        <v>6.7957704645360577</v>
      </c>
      <c r="Q12" s="18">
        <f t="shared" si="0"/>
        <v>6.3693539165237274</v>
      </c>
      <c r="R12" s="18">
        <f t="shared" si="0"/>
        <v>6.1515022852718602</v>
      </c>
      <c r="S12" s="22">
        <f t="shared" si="0"/>
        <v>6.421191126813695</v>
      </c>
    </row>
    <row r="13" spans="1:19" ht="24" customHeight="1" x14ac:dyDescent="0.35">
      <c r="A13" s="23"/>
      <c r="B13" s="23"/>
      <c r="C13" s="24" t="s">
        <v>9</v>
      </c>
      <c r="D13" s="15"/>
      <c r="E13" s="15"/>
      <c r="F13" s="1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19" ht="24" customHeight="1" x14ac:dyDescent="0.35">
      <c r="A14" s="23"/>
      <c r="B14" s="23"/>
      <c r="C14" s="24" t="s">
        <v>10</v>
      </c>
      <c r="D14" s="15">
        <v>2080</v>
      </c>
      <c r="E14" s="15">
        <v>1911</v>
      </c>
      <c r="F14" s="15">
        <v>2078</v>
      </c>
      <c r="G14" s="21">
        <f>(+D14+E14+F14)/3</f>
        <v>2023</v>
      </c>
      <c r="H14" s="25">
        <v>2080</v>
      </c>
      <c r="I14" s="25">
        <v>1911</v>
      </c>
      <c r="J14" s="25">
        <v>2078</v>
      </c>
      <c r="K14" s="21">
        <f>(+H14+I14+J14)/3</f>
        <v>2023</v>
      </c>
      <c r="L14" s="26">
        <f t="shared" ref="L14:S15" si="1">(+D14/D$49)*100</f>
        <v>7.4618834080717482</v>
      </c>
      <c r="M14" s="26">
        <f t="shared" si="1"/>
        <v>6.1856671198290929</v>
      </c>
      <c r="N14" s="26">
        <f t="shared" si="1"/>
        <v>5.8556654549553357</v>
      </c>
      <c r="O14" s="22">
        <f t="shared" si="1"/>
        <v>6.4388473943303337</v>
      </c>
      <c r="P14" s="26">
        <f t="shared" si="1"/>
        <v>6.177973149578234</v>
      </c>
      <c r="Q14" s="26">
        <f t="shared" si="1"/>
        <v>5.4631217838765007</v>
      </c>
      <c r="R14" s="26">
        <f t="shared" si="1"/>
        <v>5.1899398086865309</v>
      </c>
      <c r="S14" s="22">
        <f t="shared" si="1"/>
        <v>5.5839244803886388</v>
      </c>
    </row>
    <row r="15" spans="1:19" ht="24" customHeight="1" x14ac:dyDescent="0.35">
      <c r="A15" s="13"/>
      <c r="B15" s="13"/>
      <c r="C15" s="20" t="s">
        <v>11</v>
      </c>
      <c r="D15" s="15">
        <v>75</v>
      </c>
      <c r="E15" s="15">
        <v>164</v>
      </c>
      <c r="F15" s="15">
        <v>233</v>
      </c>
      <c r="G15" s="21">
        <f>(+D15+E15+F15)/3</f>
        <v>157.33333333333334</v>
      </c>
      <c r="H15" s="17">
        <v>75</v>
      </c>
      <c r="I15" s="17">
        <v>164</v>
      </c>
      <c r="J15" s="17">
        <v>233</v>
      </c>
      <c r="K15" s="21">
        <f>(+H15+I15+J15)/3</f>
        <v>157.33333333333334</v>
      </c>
      <c r="L15" s="18">
        <f t="shared" si="1"/>
        <v>0.26905829596412556</v>
      </c>
      <c r="M15" s="18">
        <f t="shared" si="1"/>
        <v>0.53084741373729527</v>
      </c>
      <c r="N15" s="18">
        <f t="shared" si="1"/>
        <v>0.65657846535350972</v>
      </c>
      <c r="O15" s="22">
        <f t="shared" si="1"/>
        <v>0.50076387710066195</v>
      </c>
      <c r="P15" s="18">
        <f t="shared" si="1"/>
        <v>0.22276345491267671</v>
      </c>
      <c r="Q15" s="18">
        <f t="shared" si="1"/>
        <v>0.46883933676386502</v>
      </c>
      <c r="R15" s="18">
        <f t="shared" si="1"/>
        <v>0.58193261569969279</v>
      </c>
      <c r="S15" s="22">
        <f t="shared" si="1"/>
        <v>0.43427456825563321</v>
      </c>
    </row>
    <row r="16" spans="1:19" ht="24" customHeight="1" x14ac:dyDescent="0.35">
      <c r="A16" s="27" t="s">
        <v>12</v>
      </c>
      <c r="B16" s="27"/>
      <c r="C16" s="28" t="s">
        <v>13</v>
      </c>
      <c r="D16" s="29"/>
      <c r="E16" s="29"/>
      <c r="F16" s="29"/>
      <c r="G16" s="16"/>
      <c r="H16" s="30"/>
      <c r="I16" s="30"/>
      <c r="J16" s="30"/>
      <c r="K16" s="16"/>
      <c r="L16" s="31"/>
      <c r="M16" s="31"/>
      <c r="N16" s="31"/>
      <c r="O16" s="19"/>
      <c r="P16" s="31"/>
      <c r="Q16" s="31"/>
      <c r="R16" s="31"/>
      <c r="S16" s="19"/>
    </row>
    <row r="17" spans="1:19" ht="24" customHeight="1" x14ac:dyDescent="0.35">
      <c r="A17" s="27"/>
      <c r="B17" s="27"/>
      <c r="C17" s="28" t="s">
        <v>14</v>
      </c>
      <c r="D17" s="29">
        <v>1847</v>
      </c>
      <c r="E17" s="29">
        <v>1863</v>
      </c>
      <c r="F17" s="29">
        <v>2088</v>
      </c>
      <c r="G17" s="16">
        <f>(+D17+E17+F17)/3</f>
        <v>1932.6666666666667</v>
      </c>
      <c r="H17" s="30">
        <v>2263</v>
      </c>
      <c r="I17" s="30">
        <v>2259</v>
      </c>
      <c r="J17" s="30">
        <v>2414</v>
      </c>
      <c r="K17" s="16">
        <f>(+H17+I17+J17)/3</f>
        <v>2312</v>
      </c>
      <c r="L17" s="31">
        <f t="shared" ref="L17:S20" si="2">(+D17/D$49)*100</f>
        <v>6.6260089686098658</v>
      </c>
      <c r="M17" s="31">
        <f t="shared" si="2"/>
        <v>6.0302971450767142</v>
      </c>
      <c r="N17" s="31">
        <f t="shared" si="2"/>
        <v>5.8838447882323104</v>
      </c>
      <c r="O17" s="19">
        <f t="shared" si="2"/>
        <v>6.1513325411644875</v>
      </c>
      <c r="P17" s="31">
        <f t="shared" si="2"/>
        <v>6.7215159795651651</v>
      </c>
      <c r="Q17" s="31">
        <f t="shared" si="2"/>
        <v>6.4579759862778721</v>
      </c>
      <c r="R17" s="31">
        <f t="shared" si="2"/>
        <v>6.0291216064337272</v>
      </c>
      <c r="S17" s="19">
        <f t="shared" si="2"/>
        <v>6.3816279775870166</v>
      </c>
    </row>
    <row r="18" spans="1:19" ht="24" customHeight="1" x14ac:dyDescent="0.35">
      <c r="A18" s="27"/>
      <c r="B18" s="27"/>
      <c r="C18" s="32" t="s">
        <v>53</v>
      </c>
      <c r="D18" s="29">
        <v>754</v>
      </c>
      <c r="E18" s="29">
        <v>756</v>
      </c>
      <c r="F18" s="29">
        <v>851</v>
      </c>
      <c r="G18" s="21">
        <f>(+D18+E18+F18)/3</f>
        <v>787</v>
      </c>
      <c r="H18" s="30">
        <v>619</v>
      </c>
      <c r="I18" s="30">
        <v>629</v>
      </c>
      <c r="J18" s="30">
        <v>662</v>
      </c>
      <c r="K18" s="21">
        <f>(+H18+I18+J18)/3</f>
        <v>636.66666666666663</v>
      </c>
      <c r="L18" s="31">
        <f t="shared" si="2"/>
        <v>2.7049327354260089</v>
      </c>
      <c r="M18" s="31">
        <f t="shared" si="2"/>
        <v>2.4470771023499709</v>
      </c>
      <c r="N18" s="31">
        <f t="shared" si="2"/>
        <v>2.3980612618705441</v>
      </c>
      <c r="O18" s="22">
        <f t="shared" si="2"/>
        <v>2.5048803259208956</v>
      </c>
      <c r="P18" s="31">
        <f t="shared" si="2"/>
        <v>1.8385410478792921</v>
      </c>
      <c r="Q18" s="31">
        <f t="shared" si="2"/>
        <v>1.7981703830760434</v>
      </c>
      <c r="R18" s="31">
        <f t="shared" si="2"/>
        <v>1.653387946751917</v>
      </c>
      <c r="S18" s="22">
        <f t="shared" si="2"/>
        <v>1.7573398842547865</v>
      </c>
    </row>
    <row r="19" spans="1:19" ht="24" customHeight="1" x14ac:dyDescent="0.35">
      <c r="A19" s="27"/>
      <c r="B19" s="27"/>
      <c r="C19" s="32" t="s">
        <v>54</v>
      </c>
      <c r="D19" s="29">
        <v>593</v>
      </c>
      <c r="E19" s="29">
        <v>607</v>
      </c>
      <c r="F19" s="29">
        <v>681</v>
      </c>
      <c r="G19" s="21">
        <f>(+D19+E19+F19)/3</f>
        <v>627</v>
      </c>
      <c r="H19" s="30">
        <v>778</v>
      </c>
      <c r="I19" s="30">
        <v>767</v>
      </c>
      <c r="J19" s="30">
        <v>822</v>
      </c>
      <c r="K19" s="21">
        <f>(+H19+I19+J19)/3</f>
        <v>789</v>
      </c>
      <c r="L19" s="31">
        <f t="shared" si="2"/>
        <v>2.1273542600896858</v>
      </c>
      <c r="M19" s="31">
        <f t="shared" si="2"/>
        <v>1.9647828057227941</v>
      </c>
      <c r="N19" s="31">
        <f t="shared" si="2"/>
        <v>1.9190125961619748</v>
      </c>
      <c r="O19" s="22">
        <f t="shared" si="2"/>
        <v>1.9956289254795447</v>
      </c>
      <c r="P19" s="31">
        <f t="shared" si="2"/>
        <v>2.3107995722941665</v>
      </c>
      <c r="Q19" s="31">
        <f t="shared" si="2"/>
        <v>2.192681532304174</v>
      </c>
      <c r="R19" s="31">
        <f t="shared" si="2"/>
        <v>2.0529983266315344</v>
      </c>
      <c r="S19" s="22">
        <f t="shared" si="2"/>
        <v>2.177813353942974</v>
      </c>
    </row>
    <row r="20" spans="1:19" ht="24" customHeight="1" x14ac:dyDescent="0.35">
      <c r="A20" s="27"/>
      <c r="B20" s="33"/>
      <c r="C20" s="32" t="s">
        <v>55</v>
      </c>
      <c r="D20" s="29">
        <v>500</v>
      </c>
      <c r="E20" s="29">
        <v>500</v>
      </c>
      <c r="F20" s="29">
        <v>556</v>
      </c>
      <c r="G20" s="21">
        <f>(+D20+E20+F20)/3</f>
        <v>518.66666666666663</v>
      </c>
      <c r="H20" s="30">
        <v>866</v>
      </c>
      <c r="I20" s="30">
        <v>863</v>
      </c>
      <c r="J20" s="30">
        <v>930</v>
      </c>
      <c r="K20" s="21">
        <f>(+H20+I20+J20)/3</f>
        <v>886.33333333333337</v>
      </c>
      <c r="L20" s="31">
        <f t="shared" si="2"/>
        <v>1.7937219730941705</v>
      </c>
      <c r="M20" s="31">
        <f t="shared" si="2"/>
        <v>1.618437237003949</v>
      </c>
      <c r="N20" s="31">
        <f t="shared" si="2"/>
        <v>1.5667709301997914</v>
      </c>
      <c r="O20" s="22">
        <f t="shared" si="2"/>
        <v>1.6508232897640462</v>
      </c>
      <c r="P20" s="31">
        <f t="shared" si="2"/>
        <v>2.5721753593917072</v>
      </c>
      <c r="Q20" s="31">
        <f t="shared" si="2"/>
        <v>2.4671240708976558</v>
      </c>
      <c r="R20" s="31">
        <f t="shared" si="2"/>
        <v>2.322735333050276</v>
      </c>
      <c r="S20" s="22">
        <f t="shared" si="2"/>
        <v>2.4464747393892554</v>
      </c>
    </row>
    <row r="21" spans="1:19" ht="24" customHeight="1" x14ac:dyDescent="0.35">
      <c r="A21" s="23" t="s">
        <v>15</v>
      </c>
      <c r="B21" s="34"/>
      <c r="C21" s="35" t="s">
        <v>16</v>
      </c>
      <c r="D21" s="15"/>
      <c r="E21" s="15"/>
      <c r="F21" s="15"/>
      <c r="G21" s="21"/>
      <c r="H21" s="25"/>
      <c r="I21" s="25"/>
      <c r="J21" s="25"/>
      <c r="K21" s="21"/>
      <c r="L21" s="26"/>
      <c r="M21" s="26"/>
      <c r="N21" s="26"/>
      <c r="O21" s="22"/>
      <c r="P21" s="26"/>
      <c r="Q21" s="26"/>
      <c r="R21" s="26"/>
      <c r="S21" s="22"/>
    </row>
    <row r="22" spans="1:19" ht="24" customHeight="1" x14ac:dyDescent="0.35">
      <c r="A22" s="23"/>
      <c r="B22" s="36"/>
      <c r="C22" s="35" t="s">
        <v>17</v>
      </c>
      <c r="D22" s="15">
        <v>57</v>
      </c>
      <c r="E22" s="15">
        <v>121</v>
      </c>
      <c r="F22" s="15">
        <v>83</v>
      </c>
      <c r="G22" s="16">
        <f>(+D22+E22+F22)/3</f>
        <v>87</v>
      </c>
      <c r="H22" s="25">
        <v>53</v>
      </c>
      <c r="I22" s="25">
        <v>100</v>
      </c>
      <c r="J22" s="25">
        <v>201</v>
      </c>
      <c r="K22" s="16">
        <f>(+H22+I22+J22)/3</f>
        <v>118</v>
      </c>
      <c r="L22" s="26">
        <f t="shared" ref="L22:S24" si="3">(+D22/D$49)*100</f>
        <v>0.20448430493273545</v>
      </c>
      <c r="M22" s="26">
        <f t="shared" si="3"/>
        <v>0.39166181135495565</v>
      </c>
      <c r="N22" s="26">
        <f t="shared" si="3"/>
        <v>0.2338884661988897</v>
      </c>
      <c r="O22" s="19">
        <f t="shared" si="3"/>
        <v>0.2769054489899847</v>
      </c>
      <c r="P22" s="26">
        <f t="shared" si="3"/>
        <v>0.15741950813829156</v>
      </c>
      <c r="Q22" s="26">
        <f t="shared" si="3"/>
        <v>0.28587764436821039</v>
      </c>
      <c r="R22" s="26">
        <f t="shared" si="3"/>
        <v>0.50201053972376941</v>
      </c>
      <c r="S22" s="19">
        <f t="shared" si="3"/>
        <v>0.32570592619172489</v>
      </c>
    </row>
    <row r="23" spans="1:19" ht="24" customHeight="1" x14ac:dyDescent="0.35">
      <c r="A23" s="23"/>
      <c r="B23" s="36"/>
      <c r="C23" s="24" t="s">
        <v>18</v>
      </c>
      <c r="D23" s="15">
        <v>57</v>
      </c>
      <c r="E23" s="15">
        <v>121</v>
      </c>
      <c r="F23" s="15">
        <v>83</v>
      </c>
      <c r="G23" s="21">
        <f>(+D23+E23+F23)/3</f>
        <v>87</v>
      </c>
      <c r="H23" s="25">
        <v>53</v>
      </c>
      <c r="I23" s="25">
        <v>100</v>
      </c>
      <c r="J23" s="25">
        <v>201</v>
      </c>
      <c r="K23" s="21">
        <f>(+H23+I23+J23)/3</f>
        <v>118</v>
      </c>
      <c r="L23" s="26">
        <f t="shared" si="3"/>
        <v>0.20448430493273545</v>
      </c>
      <c r="M23" s="26">
        <f t="shared" si="3"/>
        <v>0.39166181135495565</v>
      </c>
      <c r="N23" s="26">
        <f t="shared" si="3"/>
        <v>0.2338884661988897</v>
      </c>
      <c r="O23" s="22">
        <f t="shared" si="3"/>
        <v>0.2769054489899847</v>
      </c>
      <c r="P23" s="26">
        <f t="shared" si="3"/>
        <v>0.15741950813829156</v>
      </c>
      <c r="Q23" s="26">
        <f t="shared" si="3"/>
        <v>0.28587764436821039</v>
      </c>
      <c r="R23" s="26">
        <f t="shared" si="3"/>
        <v>0.50201053972376941</v>
      </c>
      <c r="S23" s="22">
        <f t="shared" si="3"/>
        <v>0.32570592619172489</v>
      </c>
    </row>
    <row r="24" spans="1:19" ht="24" customHeight="1" x14ac:dyDescent="0.35">
      <c r="A24" s="23"/>
      <c r="B24" s="36"/>
      <c r="C24" s="24" t="s">
        <v>19</v>
      </c>
      <c r="D24" s="15">
        <v>0</v>
      </c>
      <c r="E24" s="15">
        <v>0</v>
      </c>
      <c r="F24" s="15">
        <v>0</v>
      </c>
      <c r="G24" s="21">
        <f>(+D24+E24+F24)/3</f>
        <v>0</v>
      </c>
      <c r="H24" s="25">
        <v>0</v>
      </c>
      <c r="I24" s="25">
        <v>0</v>
      </c>
      <c r="J24" s="25">
        <v>0</v>
      </c>
      <c r="K24" s="21">
        <f>(+H24+I24+J24)/3</f>
        <v>0</v>
      </c>
      <c r="L24" s="26">
        <f t="shared" si="3"/>
        <v>0</v>
      </c>
      <c r="M24" s="26">
        <f t="shared" si="3"/>
        <v>0</v>
      </c>
      <c r="N24" s="26">
        <f t="shared" si="3"/>
        <v>0</v>
      </c>
      <c r="O24" s="22">
        <f t="shared" si="3"/>
        <v>0</v>
      </c>
      <c r="P24" s="26">
        <f t="shared" si="3"/>
        <v>0</v>
      </c>
      <c r="Q24" s="26">
        <f t="shared" si="3"/>
        <v>0</v>
      </c>
      <c r="R24" s="26">
        <f t="shared" si="3"/>
        <v>0</v>
      </c>
      <c r="S24" s="22">
        <f t="shared" si="3"/>
        <v>0</v>
      </c>
    </row>
    <row r="25" spans="1:19" ht="24" customHeight="1" x14ac:dyDescent="0.35">
      <c r="A25" s="27" t="s">
        <v>20</v>
      </c>
      <c r="B25" s="37"/>
      <c r="C25" s="28" t="s">
        <v>21</v>
      </c>
      <c r="D25" s="29"/>
      <c r="E25" s="29"/>
      <c r="F25" s="29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19" ht="24" customHeight="1" x14ac:dyDescent="0.35">
      <c r="A26" s="27"/>
      <c r="B26" s="27"/>
      <c r="C26" s="28" t="s">
        <v>22</v>
      </c>
      <c r="D26" s="29">
        <v>2886</v>
      </c>
      <c r="E26" s="29">
        <v>3663</v>
      </c>
      <c r="F26" s="29">
        <v>4034</v>
      </c>
      <c r="G26" s="16">
        <f>(+D26+E26+F26)/3</f>
        <v>3527.6666666666665</v>
      </c>
      <c r="H26" s="30">
        <v>8551</v>
      </c>
      <c r="I26" s="30">
        <v>7629</v>
      </c>
      <c r="J26" s="30">
        <v>8483</v>
      </c>
      <c r="K26" s="16">
        <f>(+H26+I26+J26)/3</f>
        <v>8221</v>
      </c>
      <c r="L26" s="31">
        <f t="shared" ref="L26:S28" si="4">(+D26/D$49)*100</f>
        <v>10.353363228699552</v>
      </c>
      <c r="M26" s="31">
        <f t="shared" si="4"/>
        <v>11.856671198290931</v>
      </c>
      <c r="N26" s="31">
        <f t="shared" si="4"/>
        <v>11.36754304393158</v>
      </c>
      <c r="O26" s="19">
        <f t="shared" si="4"/>
        <v>11.227932439314205</v>
      </c>
      <c r="P26" s="31">
        <f t="shared" si="4"/>
        <v>25.398004039443983</v>
      </c>
      <c r="Q26" s="31">
        <f t="shared" si="4"/>
        <v>21.809605488850771</v>
      </c>
      <c r="R26" s="31">
        <f t="shared" si="4"/>
        <v>21.186842828242465</v>
      </c>
      <c r="S26" s="19">
        <f t="shared" si="4"/>
        <v>22.691766264594662</v>
      </c>
    </row>
    <row r="27" spans="1:19" ht="24" customHeight="1" x14ac:dyDescent="0.35">
      <c r="A27" s="27"/>
      <c r="B27" s="33"/>
      <c r="C27" s="32" t="s">
        <v>23</v>
      </c>
      <c r="D27" s="29">
        <v>2798</v>
      </c>
      <c r="E27" s="29">
        <v>3536</v>
      </c>
      <c r="F27" s="29">
        <v>3898</v>
      </c>
      <c r="G27" s="21">
        <f>(+D27+E27+F27)/3</f>
        <v>3410.6666666666665</v>
      </c>
      <c r="H27" s="30">
        <v>8478</v>
      </c>
      <c r="I27" s="30">
        <v>7582</v>
      </c>
      <c r="J27" s="30">
        <v>8426</v>
      </c>
      <c r="K27" s="21">
        <f>(+H27+I27+J27)/3</f>
        <v>8162</v>
      </c>
      <c r="L27" s="31">
        <f t="shared" si="4"/>
        <v>10.037668161434977</v>
      </c>
      <c r="M27" s="31">
        <f t="shared" si="4"/>
        <v>11.445588140091926</v>
      </c>
      <c r="N27" s="31">
        <f t="shared" si="4"/>
        <v>10.984304111364725</v>
      </c>
      <c r="O27" s="22">
        <f t="shared" si="4"/>
        <v>10.855542352741468</v>
      </c>
      <c r="P27" s="31">
        <f t="shared" si="4"/>
        <v>25.181180943328979</v>
      </c>
      <c r="Q27" s="31">
        <f t="shared" si="4"/>
        <v>21.675242995997714</v>
      </c>
      <c r="R27" s="31">
        <f t="shared" si="4"/>
        <v>21.044481630410349</v>
      </c>
      <c r="S27" s="22">
        <f t="shared" si="4"/>
        <v>22.528913301498797</v>
      </c>
    </row>
    <row r="28" spans="1:19" ht="24" customHeight="1" x14ac:dyDescent="0.35">
      <c r="A28" s="27"/>
      <c r="B28" s="27"/>
      <c r="C28" s="32" t="s">
        <v>24</v>
      </c>
      <c r="D28" s="29">
        <v>88</v>
      </c>
      <c r="E28" s="29">
        <v>127</v>
      </c>
      <c r="F28" s="29">
        <v>136</v>
      </c>
      <c r="G28" s="21">
        <f>(+D28+E28+F28)/3</f>
        <v>117</v>
      </c>
      <c r="H28" s="30">
        <v>73</v>
      </c>
      <c r="I28" s="30">
        <v>47</v>
      </c>
      <c r="J28" s="30">
        <v>57</v>
      </c>
      <c r="K28" s="21">
        <f>(+H28+I28+J28)/3</f>
        <v>59</v>
      </c>
      <c r="L28" s="31">
        <f t="shared" si="4"/>
        <v>0.31569506726457397</v>
      </c>
      <c r="M28" s="31">
        <f t="shared" si="4"/>
        <v>0.41108305819900304</v>
      </c>
      <c r="N28" s="31">
        <f t="shared" si="4"/>
        <v>0.38323893256685543</v>
      </c>
      <c r="O28" s="22">
        <f t="shared" si="4"/>
        <v>0.37239008657273798</v>
      </c>
      <c r="P28" s="31">
        <f t="shared" si="4"/>
        <v>0.21682309611500533</v>
      </c>
      <c r="Q28" s="31">
        <f t="shared" si="4"/>
        <v>0.13436249285305887</v>
      </c>
      <c r="R28" s="31">
        <f t="shared" si="4"/>
        <v>0.14236119783211371</v>
      </c>
      <c r="S28" s="22">
        <f t="shared" si="4"/>
        <v>0.16285296309586245</v>
      </c>
    </row>
    <row r="29" spans="1:19" ht="24" customHeight="1" x14ac:dyDescent="0.35">
      <c r="A29" s="23" t="s">
        <v>25</v>
      </c>
      <c r="B29" s="34"/>
      <c r="C29" s="35" t="s">
        <v>52</v>
      </c>
      <c r="D29" s="15"/>
      <c r="E29" s="15"/>
      <c r="F29" s="15"/>
      <c r="G29" s="21"/>
      <c r="H29" s="25"/>
      <c r="I29" s="25"/>
      <c r="J29" s="25"/>
      <c r="K29" s="21"/>
      <c r="L29" s="26"/>
      <c r="M29" s="26"/>
      <c r="N29" s="26"/>
      <c r="O29" s="22"/>
      <c r="P29" s="26"/>
      <c r="Q29" s="26"/>
      <c r="R29" s="26"/>
      <c r="S29" s="22"/>
    </row>
    <row r="30" spans="1:19" ht="24" customHeight="1" x14ac:dyDescent="0.35">
      <c r="A30" s="23"/>
      <c r="B30" s="34"/>
      <c r="C30" s="35" t="s">
        <v>29</v>
      </c>
      <c r="D30" s="15">
        <v>604</v>
      </c>
      <c r="E30" s="15">
        <v>726</v>
      </c>
      <c r="F30" s="15">
        <v>754</v>
      </c>
      <c r="G30" s="16">
        <f>(+D30+E30+F30)/3</f>
        <v>694.66666666666663</v>
      </c>
      <c r="H30" s="25">
        <v>707</v>
      </c>
      <c r="I30" s="25">
        <v>855</v>
      </c>
      <c r="J30" s="25">
        <v>792</v>
      </c>
      <c r="K30" s="16">
        <f>(+H30+I30+J30)/3</f>
        <v>784.66666666666663</v>
      </c>
      <c r="L30" s="26">
        <f t="shared" ref="L30:S30" si="5">(+D30/D$49)*100</f>
        <v>2.166816143497758</v>
      </c>
      <c r="M30" s="26">
        <f t="shared" si="5"/>
        <v>2.3499708681297338</v>
      </c>
      <c r="N30" s="26">
        <f t="shared" si="5"/>
        <v>2.1247217290838902</v>
      </c>
      <c r="O30" s="19">
        <f t="shared" si="5"/>
        <v>2.2109998302495324</v>
      </c>
      <c r="P30" s="26">
        <f t="shared" si="5"/>
        <v>2.0999168349768329</v>
      </c>
      <c r="Q30" s="26">
        <f t="shared" si="5"/>
        <v>2.4442538593481991</v>
      </c>
      <c r="R30" s="26">
        <f t="shared" si="5"/>
        <v>1.9780713804041061</v>
      </c>
      <c r="S30" s="19">
        <f t="shared" si="5"/>
        <v>2.1658524018511871</v>
      </c>
    </row>
    <row r="31" spans="1:19" ht="24" customHeight="1" x14ac:dyDescent="0.35">
      <c r="A31" s="27" t="s">
        <v>28</v>
      </c>
      <c r="B31" s="33"/>
      <c r="C31" s="28" t="s">
        <v>16</v>
      </c>
      <c r="D31" s="29"/>
      <c r="E31" s="29"/>
      <c r="F31" s="29"/>
      <c r="G31" s="16"/>
      <c r="H31" s="30"/>
      <c r="I31" s="30"/>
      <c r="J31" s="30"/>
      <c r="K31" s="16"/>
      <c r="L31" s="31"/>
      <c r="M31" s="31"/>
      <c r="N31" s="31"/>
      <c r="O31" s="19"/>
      <c r="P31" s="31"/>
      <c r="Q31" s="31"/>
      <c r="R31" s="31"/>
      <c r="S31" s="19"/>
    </row>
    <row r="32" spans="1:19" ht="24" customHeight="1" x14ac:dyDescent="0.35">
      <c r="A32" s="27"/>
      <c r="B32" s="33"/>
      <c r="C32" s="28" t="s">
        <v>26</v>
      </c>
      <c r="D32" s="29">
        <v>389</v>
      </c>
      <c r="E32" s="29">
        <v>336</v>
      </c>
      <c r="F32" s="29">
        <v>332</v>
      </c>
      <c r="G32" s="16">
        <f>(+D32+E32+F32)/3</f>
        <v>352.33333333333331</v>
      </c>
      <c r="H32" s="30">
        <v>140</v>
      </c>
      <c r="I32" s="30">
        <v>120</v>
      </c>
      <c r="J32" s="30">
        <v>166</v>
      </c>
      <c r="K32" s="16">
        <f>(+H32+I32+J32)/3</f>
        <v>142</v>
      </c>
      <c r="L32" s="31">
        <f t="shared" ref="L32:S34" si="6">(+D32/D$49)*100</f>
        <v>1.3955156950672647</v>
      </c>
      <c r="M32" s="31">
        <f t="shared" si="6"/>
        <v>1.0875898232666537</v>
      </c>
      <c r="N32" s="31">
        <f t="shared" si="6"/>
        <v>0.9355538647955588</v>
      </c>
      <c r="O32" s="19">
        <f t="shared" si="6"/>
        <v>1.1214140213885586</v>
      </c>
      <c r="P32" s="31">
        <f t="shared" si="6"/>
        <v>0.41582511583699655</v>
      </c>
      <c r="Q32" s="31">
        <f t="shared" si="6"/>
        <v>0.34305317324185247</v>
      </c>
      <c r="R32" s="31">
        <f t="shared" si="6"/>
        <v>0.41459576912510299</v>
      </c>
      <c r="S32" s="19">
        <f t="shared" si="6"/>
        <v>0.39195119931546551</v>
      </c>
    </row>
    <row r="33" spans="1:256" ht="24" customHeight="1" x14ac:dyDescent="0.35">
      <c r="A33" s="27"/>
      <c r="B33" s="27"/>
      <c r="C33" s="32" t="s">
        <v>27</v>
      </c>
      <c r="D33" s="29">
        <v>125</v>
      </c>
      <c r="E33" s="29">
        <v>141</v>
      </c>
      <c r="F33" s="29">
        <v>153</v>
      </c>
      <c r="G33" s="21">
        <f>(+D33+E33+F33)/3</f>
        <v>139.66666666666666</v>
      </c>
      <c r="H33" s="30">
        <v>135</v>
      </c>
      <c r="I33" s="30">
        <v>120</v>
      </c>
      <c r="J33" s="30">
        <v>165</v>
      </c>
      <c r="K33" s="21">
        <f>(+H33+I33+J33)/3</f>
        <v>140</v>
      </c>
      <c r="L33" s="31">
        <f t="shared" si="6"/>
        <v>0.44843049327354262</v>
      </c>
      <c r="M33" s="31">
        <f t="shared" si="6"/>
        <v>0.45639930083511365</v>
      </c>
      <c r="N33" s="31">
        <f t="shared" si="6"/>
        <v>0.43114379913771239</v>
      </c>
      <c r="O33" s="22">
        <f t="shared" si="6"/>
        <v>0.44453403496859606</v>
      </c>
      <c r="P33" s="31">
        <f t="shared" si="6"/>
        <v>0.40097421884281814</v>
      </c>
      <c r="Q33" s="31">
        <f t="shared" si="6"/>
        <v>0.34305317324185247</v>
      </c>
      <c r="R33" s="31">
        <f t="shared" si="6"/>
        <v>0.41209820425085542</v>
      </c>
      <c r="S33" s="22">
        <f t="shared" si="6"/>
        <v>0.38643075988848713</v>
      </c>
    </row>
    <row r="34" spans="1:256" ht="24" customHeight="1" x14ac:dyDescent="0.35">
      <c r="A34" s="27"/>
      <c r="B34" s="27"/>
      <c r="C34" s="32" t="s">
        <v>19</v>
      </c>
      <c r="D34" s="29">
        <v>264</v>
      </c>
      <c r="E34" s="29">
        <v>195</v>
      </c>
      <c r="F34" s="29">
        <v>179</v>
      </c>
      <c r="G34" s="21">
        <f>(+D34+E34+F34)/3</f>
        <v>212.66666666666666</v>
      </c>
      <c r="H34" s="30">
        <v>5</v>
      </c>
      <c r="I34" s="30">
        <v>0</v>
      </c>
      <c r="J34" s="30">
        <v>1</v>
      </c>
      <c r="K34" s="21">
        <f>(+H34+I34+J34)/3</f>
        <v>2</v>
      </c>
      <c r="L34" s="31">
        <f t="shared" si="6"/>
        <v>0.94708520179372191</v>
      </c>
      <c r="M34" s="31">
        <f t="shared" si="6"/>
        <v>0.63119052243154006</v>
      </c>
      <c r="N34" s="31">
        <f t="shared" si="6"/>
        <v>0.50441006565784652</v>
      </c>
      <c r="O34" s="22">
        <f t="shared" si="6"/>
        <v>0.6768799864199625</v>
      </c>
      <c r="P34" s="31">
        <f t="shared" si="6"/>
        <v>1.4850896994178448E-2</v>
      </c>
      <c r="Q34" s="31">
        <f t="shared" si="6"/>
        <v>0</v>
      </c>
      <c r="R34" s="31">
        <f t="shared" si="6"/>
        <v>2.4975648742476086E-3</v>
      </c>
      <c r="S34" s="22">
        <f t="shared" si="6"/>
        <v>5.5204394269783878E-3</v>
      </c>
    </row>
    <row r="35" spans="1:256" ht="24" customHeight="1" x14ac:dyDescent="0.35">
      <c r="A35" s="23" t="s">
        <v>30</v>
      </c>
      <c r="B35" s="34"/>
      <c r="C35" s="35" t="s">
        <v>39</v>
      </c>
      <c r="D35" s="15"/>
      <c r="E35" s="15"/>
      <c r="F35" s="15"/>
      <c r="G35" s="21"/>
      <c r="H35" s="25"/>
      <c r="I35" s="25"/>
      <c r="J35" s="25"/>
      <c r="K35" s="21"/>
      <c r="L35" s="26"/>
      <c r="M35" s="26"/>
      <c r="N35" s="26"/>
      <c r="O35" s="22"/>
      <c r="P35" s="26"/>
      <c r="Q35" s="26"/>
      <c r="R35" s="26"/>
      <c r="S35" s="22"/>
    </row>
    <row r="36" spans="1:256" ht="24" customHeight="1" x14ac:dyDescent="0.35">
      <c r="A36" s="23"/>
      <c r="B36" s="34"/>
      <c r="C36" s="35" t="s">
        <v>40</v>
      </c>
      <c r="D36" s="15">
        <v>51</v>
      </c>
      <c r="E36" s="15">
        <v>47</v>
      </c>
      <c r="F36" s="15">
        <v>37</v>
      </c>
      <c r="G36" s="16">
        <f>(+D36+E36+F36)/3</f>
        <v>45</v>
      </c>
      <c r="H36" s="25">
        <v>40</v>
      </c>
      <c r="I36" s="25">
        <v>43</v>
      </c>
      <c r="J36" s="25">
        <v>9</v>
      </c>
      <c r="K36" s="16">
        <f>(+H36+I36+J36)/3</f>
        <v>30.666666666666668</v>
      </c>
      <c r="L36" s="26">
        <f t="shared" ref="L36:S37" si="7">(+D36/D$49)*100</f>
        <v>0.18295964125560538</v>
      </c>
      <c r="M36" s="26">
        <f t="shared" si="7"/>
        <v>0.15213310027837121</v>
      </c>
      <c r="N36" s="26">
        <f t="shared" si="7"/>
        <v>0.10426353312480627</v>
      </c>
      <c r="O36" s="19">
        <f t="shared" si="7"/>
        <v>0.14322695637413002</v>
      </c>
      <c r="P36" s="26">
        <f t="shared" si="7"/>
        <v>0.11880717595342759</v>
      </c>
      <c r="Q36" s="26">
        <f t="shared" si="7"/>
        <v>0.12292738707833048</v>
      </c>
      <c r="R36" s="26">
        <f t="shared" si="7"/>
        <v>2.2478083868228478E-2</v>
      </c>
      <c r="S36" s="19">
        <f t="shared" si="7"/>
        <v>8.4646737880335277E-2</v>
      </c>
    </row>
    <row r="37" spans="1:256" ht="24" customHeight="1" x14ac:dyDescent="0.35">
      <c r="A37" s="27" t="s">
        <v>32</v>
      </c>
      <c r="B37" s="27"/>
      <c r="C37" s="28" t="s">
        <v>31</v>
      </c>
      <c r="D37" s="29">
        <v>30</v>
      </c>
      <c r="E37" s="29">
        <v>36</v>
      </c>
      <c r="F37" s="29">
        <v>51</v>
      </c>
      <c r="G37" s="16">
        <f>(+D37+E37+F37)/3</f>
        <v>39</v>
      </c>
      <c r="H37" s="30">
        <v>25</v>
      </c>
      <c r="I37" s="30">
        <v>29</v>
      </c>
      <c r="J37" s="30">
        <v>36</v>
      </c>
      <c r="K37" s="16">
        <f>(+H37+I37+J37)/3</f>
        <v>30</v>
      </c>
      <c r="L37" s="31">
        <f t="shared" si="7"/>
        <v>0.10762331838565023</v>
      </c>
      <c r="M37" s="31">
        <f t="shared" si="7"/>
        <v>0.11652748106428432</v>
      </c>
      <c r="N37" s="31">
        <f t="shared" si="7"/>
        <v>0.14371459971257081</v>
      </c>
      <c r="O37" s="19">
        <f t="shared" si="7"/>
        <v>0.12413002885757933</v>
      </c>
      <c r="P37" s="31">
        <f t="shared" si="7"/>
        <v>7.4254484970892237E-2</v>
      </c>
      <c r="Q37" s="31">
        <f t="shared" si="7"/>
        <v>8.290451686678102E-2</v>
      </c>
      <c r="R37" s="31">
        <f t="shared" si="7"/>
        <v>8.9912335472913912E-2</v>
      </c>
      <c r="S37" s="19">
        <f t="shared" si="7"/>
        <v>8.2806591404675806E-2</v>
      </c>
    </row>
    <row r="38" spans="1:256" ht="24" customHeight="1" x14ac:dyDescent="0.35">
      <c r="A38" s="23" t="s">
        <v>35</v>
      </c>
      <c r="B38" s="23"/>
      <c r="C38" s="35" t="s">
        <v>33</v>
      </c>
      <c r="D38" s="15"/>
      <c r="E38" s="15"/>
      <c r="F38" s="15"/>
      <c r="G38" s="16"/>
      <c r="H38" s="25"/>
      <c r="I38" s="25"/>
      <c r="J38" s="25"/>
      <c r="K38" s="16"/>
      <c r="L38" s="26"/>
      <c r="M38" s="26"/>
      <c r="N38" s="26"/>
      <c r="O38" s="19"/>
      <c r="P38" s="26"/>
      <c r="Q38" s="26"/>
      <c r="R38" s="26"/>
      <c r="S38" s="19"/>
    </row>
    <row r="39" spans="1:256" ht="24" customHeight="1" x14ac:dyDescent="0.35">
      <c r="A39" s="23"/>
      <c r="B39" s="34"/>
      <c r="C39" s="35" t="s">
        <v>34</v>
      </c>
      <c r="D39" s="15">
        <v>5</v>
      </c>
      <c r="E39" s="15">
        <v>2</v>
      </c>
      <c r="F39" s="15">
        <v>10</v>
      </c>
      <c r="G39" s="16">
        <f>(+D39+E39+F39)/3</f>
        <v>5.666666666666667</v>
      </c>
      <c r="H39" s="25">
        <v>2</v>
      </c>
      <c r="I39" s="25">
        <v>0</v>
      </c>
      <c r="J39" s="25">
        <v>1</v>
      </c>
      <c r="K39" s="16">
        <f>(+H39+I39+J39)/3</f>
        <v>1</v>
      </c>
      <c r="L39" s="26">
        <f t="shared" ref="L39:S39" si="8">(+D39/D$49)*100</f>
        <v>1.7937219730941704E-2</v>
      </c>
      <c r="M39" s="26">
        <f t="shared" si="8"/>
        <v>6.4737489480157957E-3</v>
      </c>
      <c r="N39" s="26">
        <f t="shared" si="8"/>
        <v>2.8179333276974666E-2</v>
      </c>
      <c r="O39" s="19">
        <f t="shared" si="8"/>
        <v>1.803598709896452E-2</v>
      </c>
      <c r="P39" s="26">
        <f t="shared" si="8"/>
        <v>5.9403587976713792E-3</v>
      </c>
      <c r="Q39" s="26">
        <f t="shared" si="8"/>
        <v>0</v>
      </c>
      <c r="R39" s="26">
        <f t="shared" si="8"/>
        <v>2.4975648742476086E-3</v>
      </c>
      <c r="S39" s="19">
        <f t="shared" si="8"/>
        <v>2.7602197134891939E-3</v>
      </c>
    </row>
    <row r="40" spans="1:256" ht="24" customHeight="1" x14ac:dyDescent="0.35">
      <c r="A40" s="27" t="s">
        <v>38</v>
      </c>
      <c r="B40" s="33"/>
      <c r="C40" s="28" t="s">
        <v>36</v>
      </c>
      <c r="D40" s="29"/>
      <c r="E40" s="29"/>
      <c r="F40" s="29"/>
      <c r="G40" s="21"/>
      <c r="H40" s="30"/>
      <c r="I40" s="30"/>
      <c r="J40" s="30"/>
      <c r="K40" s="21"/>
      <c r="L40" s="31"/>
      <c r="M40" s="31"/>
      <c r="N40" s="31"/>
      <c r="O40" s="22"/>
      <c r="P40" s="31"/>
      <c r="Q40" s="31"/>
      <c r="R40" s="31"/>
      <c r="S40" s="22"/>
    </row>
    <row r="41" spans="1:256" ht="24" customHeight="1" x14ac:dyDescent="0.35">
      <c r="A41" s="27"/>
      <c r="B41" s="27"/>
      <c r="C41" s="28" t="s">
        <v>37</v>
      </c>
      <c r="D41" s="29">
        <v>120</v>
      </c>
      <c r="E41" s="29">
        <v>162</v>
      </c>
      <c r="F41" s="29">
        <v>168</v>
      </c>
      <c r="G41" s="16">
        <f>(+D41+E41+F41)/3</f>
        <v>150</v>
      </c>
      <c r="H41" s="30">
        <v>0</v>
      </c>
      <c r="I41" s="30">
        <v>6</v>
      </c>
      <c r="J41" s="30">
        <v>1</v>
      </c>
      <c r="K41" s="16">
        <f>(+H41+I41+J41)/3</f>
        <v>2.3333333333333335</v>
      </c>
      <c r="L41" s="31">
        <f t="shared" ref="L41:S41" si="9">(+D41/D$49)*100</f>
        <v>0.43049327354260092</v>
      </c>
      <c r="M41" s="31">
        <f t="shared" si="9"/>
        <v>0.52437366478927949</v>
      </c>
      <c r="N41" s="31">
        <f t="shared" si="9"/>
        <v>0.47341279905317435</v>
      </c>
      <c r="O41" s="19">
        <f t="shared" si="9"/>
        <v>0.47742318791376664</v>
      </c>
      <c r="P41" s="31">
        <f t="shared" si="9"/>
        <v>0</v>
      </c>
      <c r="Q41" s="31">
        <f t="shared" si="9"/>
        <v>1.7152658662092621E-2</v>
      </c>
      <c r="R41" s="31">
        <f t="shared" si="9"/>
        <v>2.4975648742476086E-3</v>
      </c>
      <c r="S41" s="19">
        <f t="shared" si="9"/>
        <v>6.4405126648081189E-3</v>
      </c>
    </row>
    <row r="42" spans="1:256" ht="24" customHeight="1" x14ac:dyDescent="0.35">
      <c r="A42" s="23" t="s">
        <v>41</v>
      </c>
      <c r="B42" s="23"/>
      <c r="C42" s="35" t="s">
        <v>42</v>
      </c>
      <c r="D42" s="15"/>
      <c r="E42" s="15"/>
      <c r="F42" s="15"/>
      <c r="G42" s="16"/>
      <c r="H42" s="25"/>
      <c r="I42" s="25"/>
      <c r="J42" s="25"/>
      <c r="K42" s="16"/>
      <c r="L42" s="26"/>
      <c r="M42" s="26"/>
      <c r="N42" s="26"/>
      <c r="O42" s="19"/>
      <c r="P42" s="26"/>
      <c r="Q42" s="26"/>
      <c r="R42" s="26"/>
      <c r="S42" s="19"/>
    </row>
    <row r="43" spans="1:256" ht="24" customHeight="1" x14ac:dyDescent="0.35">
      <c r="A43" s="23"/>
      <c r="B43" s="23"/>
      <c r="C43" s="38" t="s">
        <v>43</v>
      </c>
      <c r="D43" s="15">
        <v>2</v>
      </c>
      <c r="E43" s="15">
        <v>0</v>
      </c>
      <c r="F43" s="15">
        <v>1</v>
      </c>
      <c r="G43" s="16">
        <f t="shared" ref="G43:G48" si="10">(+D43+E43+F43)/3</f>
        <v>1</v>
      </c>
      <c r="H43" s="25">
        <v>1</v>
      </c>
      <c r="I43" s="25">
        <v>2</v>
      </c>
      <c r="J43" s="39">
        <v>2</v>
      </c>
      <c r="K43" s="16">
        <f t="shared" ref="K43:K48" si="11">(+H43+I43+J43)/3</f>
        <v>1.6666666666666667</v>
      </c>
      <c r="L43" s="26">
        <f t="shared" ref="L43:S48" si="12">(+D43/D$49)*100</f>
        <v>7.1748878923766817E-3</v>
      </c>
      <c r="M43" s="26">
        <f t="shared" si="12"/>
        <v>0</v>
      </c>
      <c r="N43" s="40">
        <f t="shared" si="12"/>
        <v>2.8179333276974667E-3</v>
      </c>
      <c r="O43" s="19">
        <f t="shared" si="12"/>
        <v>3.1828212527584446E-3</v>
      </c>
      <c r="P43" s="26">
        <f t="shared" si="12"/>
        <v>2.9701793988356896E-3</v>
      </c>
      <c r="Q43" s="26">
        <f t="shared" si="12"/>
        <v>5.717552887364208E-3</v>
      </c>
      <c r="R43" s="40">
        <f t="shared" si="12"/>
        <v>4.9951297484952173E-3</v>
      </c>
      <c r="S43" s="19">
        <f t="shared" si="12"/>
        <v>4.6003661891486566E-3</v>
      </c>
    </row>
    <row r="44" spans="1:256" ht="24" customHeight="1" x14ac:dyDescent="0.35">
      <c r="A44" s="27" t="s">
        <v>44</v>
      </c>
      <c r="B44" s="27"/>
      <c r="C44" s="41" t="s">
        <v>45</v>
      </c>
      <c r="D44" s="29">
        <v>0</v>
      </c>
      <c r="E44" s="29">
        <v>0</v>
      </c>
      <c r="F44" s="29">
        <v>0</v>
      </c>
      <c r="G44" s="16">
        <f t="shared" si="10"/>
        <v>0</v>
      </c>
      <c r="H44" s="30">
        <v>0</v>
      </c>
      <c r="I44" s="30">
        <v>0</v>
      </c>
      <c r="J44" s="42">
        <v>0</v>
      </c>
      <c r="K44" s="16">
        <f t="shared" si="11"/>
        <v>0</v>
      </c>
      <c r="L44" s="31">
        <f t="shared" si="12"/>
        <v>0</v>
      </c>
      <c r="M44" s="31">
        <f t="shared" si="12"/>
        <v>0</v>
      </c>
      <c r="N44" s="43">
        <f t="shared" si="12"/>
        <v>0</v>
      </c>
      <c r="O44" s="19">
        <f t="shared" si="12"/>
        <v>0</v>
      </c>
      <c r="P44" s="31">
        <f t="shared" si="12"/>
        <v>0</v>
      </c>
      <c r="Q44" s="31">
        <f t="shared" si="12"/>
        <v>0</v>
      </c>
      <c r="R44" s="43">
        <f t="shared" si="12"/>
        <v>0</v>
      </c>
      <c r="S44" s="19">
        <f t="shared" si="12"/>
        <v>0</v>
      </c>
    </row>
    <row r="45" spans="1:256" ht="24" customHeight="1" x14ac:dyDescent="0.35">
      <c r="A45" s="27"/>
      <c r="B45" s="27"/>
      <c r="C45" s="32" t="s">
        <v>46</v>
      </c>
      <c r="D45" s="29">
        <v>0</v>
      </c>
      <c r="E45" s="29">
        <v>0</v>
      </c>
      <c r="F45" s="29">
        <v>0</v>
      </c>
      <c r="G45" s="21">
        <f t="shared" si="10"/>
        <v>0</v>
      </c>
      <c r="H45" s="30">
        <v>0</v>
      </c>
      <c r="I45" s="30">
        <v>0</v>
      </c>
      <c r="J45" s="30">
        <v>0</v>
      </c>
      <c r="K45" s="21">
        <f t="shared" si="11"/>
        <v>0</v>
      </c>
      <c r="L45" s="31">
        <f t="shared" si="12"/>
        <v>0</v>
      </c>
      <c r="M45" s="31">
        <f t="shared" si="12"/>
        <v>0</v>
      </c>
      <c r="N45" s="31">
        <f t="shared" si="12"/>
        <v>0</v>
      </c>
      <c r="O45" s="22">
        <f t="shared" si="12"/>
        <v>0</v>
      </c>
      <c r="P45" s="31">
        <f t="shared" si="12"/>
        <v>0</v>
      </c>
      <c r="Q45" s="31">
        <f t="shared" si="12"/>
        <v>0</v>
      </c>
      <c r="R45" s="31">
        <f t="shared" si="12"/>
        <v>0</v>
      </c>
      <c r="S45" s="22">
        <f t="shared" si="12"/>
        <v>0</v>
      </c>
    </row>
    <row r="46" spans="1:256" ht="24" customHeight="1" x14ac:dyDescent="0.35">
      <c r="A46" s="27"/>
      <c r="B46" s="27"/>
      <c r="C46" s="32" t="s">
        <v>47</v>
      </c>
      <c r="D46" s="29">
        <v>0</v>
      </c>
      <c r="E46" s="29">
        <v>0</v>
      </c>
      <c r="F46" s="29">
        <v>0</v>
      </c>
      <c r="G46" s="21">
        <f t="shared" si="10"/>
        <v>0</v>
      </c>
      <c r="H46" s="30">
        <v>0</v>
      </c>
      <c r="I46" s="30">
        <v>0</v>
      </c>
      <c r="J46" s="30">
        <v>0</v>
      </c>
      <c r="K46" s="21">
        <f t="shared" si="11"/>
        <v>0</v>
      </c>
      <c r="L46" s="31">
        <f t="shared" si="12"/>
        <v>0</v>
      </c>
      <c r="M46" s="31">
        <f t="shared" si="12"/>
        <v>0</v>
      </c>
      <c r="N46" s="31">
        <f t="shared" si="12"/>
        <v>0</v>
      </c>
      <c r="O46" s="22">
        <f t="shared" si="12"/>
        <v>0</v>
      </c>
      <c r="P46" s="31">
        <f t="shared" si="12"/>
        <v>0</v>
      </c>
      <c r="Q46" s="31">
        <f t="shared" si="12"/>
        <v>0</v>
      </c>
      <c r="R46" s="31">
        <f t="shared" si="12"/>
        <v>0</v>
      </c>
      <c r="S46" s="22">
        <f t="shared" si="12"/>
        <v>0</v>
      </c>
    </row>
    <row r="47" spans="1:256" ht="24" customHeight="1" x14ac:dyDescent="0.35">
      <c r="A47" s="27"/>
      <c r="B47" s="27"/>
      <c r="C47" s="32" t="s">
        <v>48</v>
      </c>
      <c r="D47" s="29">
        <v>0</v>
      </c>
      <c r="E47" s="29">
        <v>0</v>
      </c>
      <c r="F47" s="29">
        <v>0</v>
      </c>
      <c r="G47" s="21">
        <f t="shared" si="10"/>
        <v>0</v>
      </c>
      <c r="H47" s="30">
        <v>0</v>
      </c>
      <c r="I47" s="30">
        <v>0</v>
      </c>
      <c r="J47" s="30">
        <v>0</v>
      </c>
      <c r="K47" s="21">
        <f t="shared" si="11"/>
        <v>0</v>
      </c>
      <c r="L47" s="31">
        <f t="shared" si="12"/>
        <v>0</v>
      </c>
      <c r="M47" s="31">
        <f t="shared" si="12"/>
        <v>0</v>
      </c>
      <c r="N47" s="31">
        <f t="shared" si="12"/>
        <v>0</v>
      </c>
      <c r="O47" s="22">
        <f t="shared" si="12"/>
        <v>0</v>
      </c>
      <c r="P47" s="31">
        <f t="shared" si="12"/>
        <v>0</v>
      </c>
      <c r="Q47" s="31">
        <f t="shared" si="12"/>
        <v>0</v>
      </c>
      <c r="R47" s="31">
        <f t="shared" si="12"/>
        <v>0</v>
      </c>
      <c r="S47" s="22">
        <f t="shared" si="12"/>
        <v>0</v>
      </c>
    </row>
    <row r="48" spans="1:256" ht="24.95" customHeight="1" x14ac:dyDescent="0.35">
      <c r="A48" s="23" t="s">
        <v>49</v>
      </c>
      <c r="B48" s="23"/>
      <c r="C48" s="35" t="s">
        <v>50</v>
      </c>
      <c r="D48" s="15">
        <v>18</v>
      </c>
      <c r="E48" s="15">
        <v>26</v>
      </c>
      <c r="F48" s="15">
        <v>19</v>
      </c>
      <c r="G48" s="16">
        <f t="shared" si="10"/>
        <v>21</v>
      </c>
      <c r="H48" s="25">
        <v>20</v>
      </c>
      <c r="I48" s="25">
        <v>25</v>
      </c>
      <c r="J48" s="25">
        <v>24</v>
      </c>
      <c r="K48" s="16">
        <f t="shared" si="11"/>
        <v>23</v>
      </c>
      <c r="L48" s="26">
        <f t="shared" si="12"/>
        <v>6.4573991031390138E-2</v>
      </c>
      <c r="M48" s="26">
        <f t="shared" si="12"/>
        <v>8.4158736324205355E-2</v>
      </c>
      <c r="N48" s="26">
        <f t="shared" si="12"/>
        <v>5.3540733226251871E-2</v>
      </c>
      <c r="O48" s="19">
        <f t="shared" si="12"/>
        <v>6.6839246307927341E-2</v>
      </c>
      <c r="P48" s="26">
        <f t="shared" si="12"/>
        <v>5.9403587976713794E-2</v>
      </c>
      <c r="Q48" s="26">
        <f t="shared" si="12"/>
        <v>7.1469411092052598E-2</v>
      </c>
      <c r="R48" s="26">
        <f t="shared" si="12"/>
        <v>5.9941556981942611E-2</v>
      </c>
      <c r="S48" s="19">
        <f t="shared" si="12"/>
        <v>6.3485053410251457E-2</v>
      </c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</row>
    <row r="49" spans="1:19" ht="35.1" customHeight="1" x14ac:dyDescent="0.25">
      <c r="A49" s="45" t="s">
        <v>51</v>
      </c>
      <c r="B49" s="45"/>
      <c r="C49" s="45"/>
      <c r="D49" s="46">
        <v>27875</v>
      </c>
      <c r="E49" s="46">
        <v>30894</v>
      </c>
      <c r="F49" s="46">
        <v>35487</v>
      </c>
      <c r="G49" s="47">
        <f>G9+G30+G17+G22+G26+G39+G32+G36+G41+G43+G44+G37+G48</f>
        <v>31418.666666666672</v>
      </c>
      <c r="H49" s="46">
        <v>33668</v>
      </c>
      <c r="I49" s="46">
        <v>34980</v>
      </c>
      <c r="J49" s="46">
        <v>40039</v>
      </c>
      <c r="K49" s="47">
        <f t="shared" ref="K49:S49" si="13">K9+K30+K17+K22+K26+K39+K32+K36+K41+K43+K44+K37+K48</f>
        <v>36229</v>
      </c>
      <c r="L49" s="48">
        <f t="shared" si="13"/>
        <v>99.999999999999986</v>
      </c>
      <c r="M49" s="48">
        <f t="shared" si="13"/>
        <v>99.999999999999986</v>
      </c>
      <c r="N49" s="48">
        <f t="shared" si="13"/>
        <v>100</v>
      </c>
      <c r="O49" s="49">
        <f t="shared" si="13"/>
        <v>100</v>
      </c>
      <c r="P49" s="48">
        <f t="shared" si="13"/>
        <v>99.999999999999986</v>
      </c>
      <c r="Q49" s="48">
        <f t="shared" si="13"/>
        <v>99.999999999999986</v>
      </c>
      <c r="R49" s="48">
        <f t="shared" si="13"/>
        <v>99.999999999999986</v>
      </c>
      <c r="S49" s="49">
        <f t="shared" si="13"/>
        <v>100.00000000000001</v>
      </c>
    </row>
    <row r="50" spans="1:19" ht="39.950000000000003" customHeight="1" x14ac:dyDescent="0.25">
      <c r="D50" s="50"/>
      <c r="E50" s="50"/>
      <c r="F50" s="50"/>
      <c r="G50" s="50"/>
      <c r="H50" s="50"/>
      <c r="I50" s="50"/>
      <c r="J50" s="50"/>
      <c r="K50" s="50"/>
      <c r="L50" s="51"/>
      <c r="M50" s="51"/>
      <c r="N50" s="51"/>
      <c r="O50" s="51"/>
      <c r="P50" s="51"/>
      <c r="Q50" s="51"/>
      <c r="R50" s="51"/>
      <c r="S50" s="51"/>
    </row>
    <row r="51" spans="1:19" ht="18.75" x14ac:dyDescent="0.25">
      <c r="A51" s="52"/>
      <c r="B51" s="52"/>
      <c r="C51" s="53"/>
      <c r="D51" s="54"/>
      <c r="E51" s="54"/>
      <c r="F51" s="54"/>
      <c r="G51" s="54"/>
      <c r="H51" s="54"/>
      <c r="I51" s="54"/>
      <c r="J51" s="54"/>
      <c r="K51" s="54"/>
      <c r="L51" s="55"/>
      <c r="M51" s="55"/>
      <c r="N51" s="55"/>
      <c r="O51" s="55"/>
      <c r="P51" s="55"/>
      <c r="Q51" s="55"/>
      <c r="R51" s="55"/>
      <c r="S51" s="55"/>
    </row>
  </sheetData>
  <mergeCells count="2">
    <mergeCell ref="A6:A8"/>
    <mergeCell ref="B6:C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4" orientation="landscape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transitionEvaluation="1">
    <pageSetUpPr fitToPage="1"/>
  </sheetPr>
  <dimension ref="A1:IV51"/>
  <sheetViews>
    <sheetView defaultGridColor="0" colorId="22" zoomScale="55" zoomScaleNormal="30" workbookViewId="0">
      <selection activeCell="A4" sqref="A4"/>
    </sheetView>
  </sheetViews>
  <sheetFormatPr defaultColWidth="9.6328125" defaultRowHeight="18" x14ac:dyDescent="0.25"/>
  <cols>
    <col min="1" max="1" width="5.6328125" style="6" customWidth="1"/>
    <col min="2" max="2" width="1.6328125" style="6" customWidth="1"/>
    <col min="3" max="3" width="38.6328125" style="6" customWidth="1"/>
    <col min="4" max="6" width="11.6328125" style="6" customWidth="1"/>
    <col min="7" max="7" width="12.6328125" style="6" customWidth="1"/>
    <col min="8" max="10" width="11.6328125" style="6" customWidth="1"/>
    <col min="11" max="11" width="12.6328125" style="6" customWidth="1"/>
    <col min="12" max="14" width="9.6328125" style="6"/>
    <col min="15" max="15" width="12.6328125" style="6" customWidth="1"/>
    <col min="16" max="18" width="9.6328125" style="6"/>
    <col min="19" max="19" width="12.6328125" style="6" customWidth="1"/>
    <col min="20" max="16384" width="9.6328125" style="6"/>
  </cols>
  <sheetData>
    <row r="1" spans="1:19" s="4" customFormat="1" ht="24.95" customHeight="1" x14ac:dyDescent="0.5">
      <c r="A1" s="95" t="s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s="4" customFormat="1" ht="24.95" customHeight="1" x14ac:dyDescent="0.35">
      <c r="A2" s="95" t="s">
        <v>139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19" ht="35.1" customHeight="1" x14ac:dyDescent="0.4">
      <c r="A3" s="1" t="s">
        <v>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35.1" customHeight="1" x14ac:dyDescent="0.4">
      <c r="A4" s="1" t="s">
        <v>86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9.9499999999999993" customHeight="1" x14ac:dyDescent="0.25"/>
    <row r="6" spans="1:19" ht="30" customHeight="1" x14ac:dyDescent="0.25">
      <c r="A6" s="149" t="s">
        <v>1</v>
      </c>
      <c r="B6" s="152" t="s">
        <v>61</v>
      </c>
      <c r="C6" s="153"/>
      <c r="D6" s="7" t="s">
        <v>0</v>
      </c>
      <c r="E6" s="7"/>
      <c r="F6" s="7"/>
      <c r="G6" s="7"/>
      <c r="H6" s="7"/>
      <c r="I6" s="7"/>
      <c r="J6" s="7"/>
      <c r="K6" s="7"/>
      <c r="L6" s="7" t="s">
        <v>62</v>
      </c>
      <c r="M6" s="7"/>
      <c r="N6" s="7"/>
      <c r="O6" s="7"/>
      <c r="P6" s="7"/>
      <c r="Q6" s="7"/>
      <c r="R6" s="7"/>
      <c r="S6" s="7"/>
    </row>
    <row r="7" spans="1:19" ht="30" customHeight="1" x14ac:dyDescent="0.25">
      <c r="A7" s="150"/>
      <c r="B7" s="154"/>
      <c r="C7" s="155"/>
      <c r="D7" s="7" t="s">
        <v>2</v>
      </c>
      <c r="E7" s="7"/>
      <c r="F7" s="7"/>
      <c r="G7" s="7"/>
      <c r="H7" s="7" t="s">
        <v>3</v>
      </c>
      <c r="I7" s="7"/>
      <c r="J7" s="7"/>
      <c r="K7" s="7"/>
      <c r="L7" s="7" t="s">
        <v>2</v>
      </c>
      <c r="M7" s="7"/>
      <c r="N7" s="7"/>
      <c r="O7" s="7"/>
      <c r="P7" s="7" t="s">
        <v>3</v>
      </c>
      <c r="Q7" s="7"/>
      <c r="R7" s="7"/>
      <c r="S7" s="8"/>
    </row>
    <row r="8" spans="1:19" ht="58.5" x14ac:dyDescent="0.25">
      <c r="A8" s="151"/>
      <c r="B8" s="156"/>
      <c r="C8" s="157"/>
      <c r="D8" s="9" t="s">
        <v>56</v>
      </c>
      <c r="E8" s="9" t="s">
        <v>57</v>
      </c>
      <c r="F8" s="10" t="s">
        <v>58</v>
      </c>
      <c r="G8" s="11" t="s">
        <v>60</v>
      </c>
      <c r="H8" s="12" t="s">
        <v>56</v>
      </c>
      <c r="I8" s="9" t="s">
        <v>57</v>
      </c>
      <c r="J8" s="10" t="s">
        <v>58</v>
      </c>
      <c r="K8" s="11" t="s">
        <v>60</v>
      </c>
      <c r="L8" s="12" t="s">
        <v>56</v>
      </c>
      <c r="M8" s="9" t="s">
        <v>57</v>
      </c>
      <c r="N8" s="10" t="s">
        <v>58</v>
      </c>
      <c r="O8" s="11" t="s">
        <v>59</v>
      </c>
      <c r="P8" s="12" t="s">
        <v>56</v>
      </c>
      <c r="Q8" s="9" t="s">
        <v>57</v>
      </c>
      <c r="R8" s="10" t="s">
        <v>58</v>
      </c>
      <c r="S8" s="11" t="s">
        <v>59</v>
      </c>
    </row>
    <row r="9" spans="1:19" ht="24" customHeight="1" x14ac:dyDescent="0.35">
      <c r="A9" s="13" t="s">
        <v>4</v>
      </c>
      <c r="B9" s="13"/>
      <c r="C9" s="14" t="s">
        <v>5</v>
      </c>
      <c r="D9" s="15">
        <v>20934</v>
      </c>
      <c r="E9" s="15">
        <v>21574</v>
      </c>
      <c r="F9" s="15">
        <v>20837</v>
      </c>
      <c r="G9" s="16">
        <f>(+D9+E9+F9)/3</f>
        <v>21115</v>
      </c>
      <c r="H9" s="17">
        <v>20934</v>
      </c>
      <c r="I9" s="17">
        <v>21574</v>
      </c>
      <c r="J9" s="17">
        <v>20837</v>
      </c>
      <c r="K9" s="16">
        <f>(+H9+I9+J9)/3</f>
        <v>21115</v>
      </c>
      <c r="L9" s="18">
        <f t="shared" ref="L9:O12" si="0">(+D9/D$49)*100</f>
        <v>74.323652630831489</v>
      </c>
      <c r="M9" s="18">
        <f t="shared" si="0"/>
        <v>76.104134330464234</v>
      </c>
      <c r="N9" s="18">
        <f t="shared" si="0"/>
        <v>71.737932933966803</v>
      </c>
      <c r="O9" s="19">
        <f t="shared" si="0"/>
        <v>74.035764375876582</v>
      </c>
      <c r="P9" s="18">
        <f t="shared" ref="P9:S12" si="1">(+H9/H$49)*100</f>
        <v>65.38197264038979</v>
      </c>
      <c r="Q9" s="18">
        <f t="shared" si="1"/>
        <v>66.883680555555557</v>
      </c>
      <c r="R9" s="18">
        <f t="shared" si="1"/>
        <v>66.029723991507424</v>
      </c>
      <c r="S9" s="19">
        <f t="shared" si="1"/>
        <v>66.100739844100559</v>
      </c>
    </row>
    <row r="10" spans="1:19" ht="24" customHeight="1" x14ac:dyDescent="0.35">
      <c r="A10" s="13"/>
      <c r="B10" s="13"/>
      <c r="C10" s="20" t="s">
        <v>6</v>
      </c>
      <c r="D10" s="15">
        <v>11600</v>
      </c>
      <c r="E10" s="15">
        <v>11061</v>
      </c>
      <c r="F10" s="15">
        <v>11176</v>
      </c>
      <c r="G10" s="21">
        <f>(+D10+E10+F10)/3</f>
        <v>11279</v>
      </c>
      <c r="H10" s="17">
        <v>11600</v>
      </c>
      <c r="I10" s="17">
        <v>11061</v>
      </c>
      <c r="J10" s="17">
        <v>11176</v>
      </c>
      <c r="K10" s="21">
        <f>(+H10+I10+J10)/3</f>
        <v>11279</v>
      </c>
      <c r="L10" s="18">
        <f t="shared" si="0"/>
        <v>41.184406731520276</v>
      </c>
      <c r="M10" s="18">
        <f t="shared" si="0"/>
        <v>39.018625652603355</v>
      </c>
      <c r="N10" s="18">
        <f t="shared" si="0"/>
        <v>38.476898712387246</v>
      </c>
      <c r="O10" s="22">
        <f t="shared" si="0"/>
        <v>39.547685834502104</v>
      </c>
      <c r="P10" s="18">
        <f t="shared" si="1"/>
        <v>36.229620838278471</v>
      </c>
      <c r="Q10" s="18">
        <f t="shared" si="1"/>
        <v>34.291294642857146</v>
      </c>
      <c r="R10" s="18">
        <f t="shared" si="1"/>
        <v>35.415280286465759</v>
      </c>
      <c r="S10" s="22">
        <f t="shared" si="1"/>
        <v>35.309033611253149</v>
      </c>
    </row>
    <row r="11" spans="1:19" ht="24" customHeight="1" x14ac:dyDescent="0.35">
      <c r="A11" s="13"/>
      <c r="B11" s="13"/>
      <c r="C11" s="20" t="s">
        <v>7</v>
      </c>
      <c r="D11" s="15">
        <v>7747</v>
      </c>
      <c r="E11" s="15">
        <v>8738</v>
      </c>
      <c r="F11" s="15">
        <v>7735</v>
      </c>
      <c r="G11" s="21">
        <f>(+D11+E11+F11)/3</f>
        <v>8073.333333333333</v>
      </c>
      <c r="H11" s="17">
        <v>7747</v>
      </c>
      <c r="I11" s="17">
        <v>8738</v>
      </c>
      <c r="J11" s="17">
        <v>7735</v>
      </c>
      <c r="K11" s="21">
        <f>(+H11+I11+J11)/3</f>
        <v>8073.333333333333</v>
      </c>
      <c r="L11" s="18">
        <f t="shared" si="0"/>
        <v>27.504793012852375</v>
      </c>
      <c r="M11" s="18">
        <f t="shared" si="0"/>
        <v>30.824044024269792</v>
      </c>
      <c r="N11" s="18">
        <f t="shared" si="0"/>
        <v>26.630172829305238</v>
      </c>
      <c r="O11" s="22">
        <f t="shared" si="0"/>
        <v>28.307620383356706</v>
      </c>
      <c r="P11" s="18">
        <f t="shared" si="1"/>
        <v>24.19576488225373</v>
      </c>
      <c r="Q11" s="18">
        <f t="shared" si="1"/>
        <v>27.089533730158731</v>
      </c>
      <c r="R11" s="18">
        <f t="shared" si="1"/>
        <v>24.511201952023324</v>
      </c>
      <c r="S11" s="22">
        <f t="shared" si="1"/>
        <v>25.273658836910812</v>
      </c>
    </row>
    <row r="12" spans="1:19" ht="24" customHeight="1" x14ac:dyDescent="0.35">
      <c r="A12" s="13"/>
      <c r="B12" s="13"/>
      <c r="C12" s="20" t="s">
        <v>8</v>
      </c>
      <c r="D12" s="15">
        <v>1587</v>
      </c>
      <c r="E12" s="15">
        <v>1775</v>
      </c>
      <c r="F12" s="15">
        <v>1926</v>
      </c>
      <c r="G12" s="21">
        <f>(+D12+E12+F12)/3</f>
        <v>1762.6666666666667</v>
      </c>
      <c r="H12" s="17">
        <v>1587</v>
      </c>
      <c r="I12" s="17">
        <v>1775</v>
      </c>
      <c r="J12" s="17">
        <v>1926</v>
      </c>
      <c r="K12" s="21">
        <f>(+H12+I12+J12)/3</f>
        <v>1762.6666666666667</v>
      </c>
      <c r="L12" s="18">
        <f t="shared" si="0"/>
        <v>5.6344528864588508</v>
      </c>
      <c r="M12" s="18">
        <f t="shared" si="0"/>
        <v>6.2614646535910827</v>
      </c>
      <c r="N12" s="18">
        <f t="shared" si="0"/>
        <v>6.6308613922743227</v>
      </c>
      <c r="O12" s="22">
        <f t="shared" si="0"/>
        <v>6.1804581580177658</v>
      </c>
      <c r="P12" s="18">
        <f t="shared" si="1"/>
        <v>4.95658691985758</v>
      </c>
      <c r="Q12" s="18">
        <f t="shared" si="1"/>
        <v>5.5028521825396828</v>
      </c>
      <c r="R12" s="18">
        <f t="shared" si="1"/>
        <v>6.1032417530183478</v>
      </c>
      <c r="S12" s="22">
        <f t="shared" si="1"/>
        <v>5.5180473959365974</v>
      </c>
    </row>
    <row r="13" spans="1:19" ht="24" customHeight="1" x14ac:dyDescent="0.35">
      <c r="A13" s="23"/>
      <c r="B13" s="23"/>
      <c r="C13" s="24" t="s">
        <v>9</v>
      </c>
      <c r="D13" s="15"/>
      <c r="E13" s="15"/>
      <c r="F13" s="15"/>
      <c r="G13" s="21"/>
      <c r="H13" s="25"/>
      <c r="I13" s="25"/>
      <c r="J13" s="25"/>
      <c r="K13" s="21"/>
      <c r="L13" s="26"/>
      <c r="M13" s="26"/>
      <c r="N13" s="26"/>
      <c r="O13" s="22"/>
      <c r="P13" s="26"/>
      <c r="Q13" s="26"/>
      <c r="R13" s="26"/>
      <c r="S13" s="22"/>
    </row>
    <row r="14" spans="1:19" ht="24" customHeight="1" x14ac:dyDescent="0.35">
      <c r="A14" s="23"/>
      <c r="B14" s="23"/>
      <c r="C14" s="24" t="s">
        <v>10</v>
      </c>
      <c r="D14" s="15">
        <v>1334</v>
      </c>
      <c r="E14" s="15">
        <v>1488</v>
      </c>
      <c r="F14" s="15">
        <v>1717</v>
      </c>
      <c r="G14" s="21">
        <f>(+D14+E14+F14)/3</f>
        <v>1513</v>
      </c>
      <c r="H14" s="25">
        <v>1334</v>
      </c>
      <c r="I14" s="25">
        <v>1488</v>
      </c>
      <c r="J14" s="25">
        <v>1717</v>
      </c>
      <c r="K14" s="21">
        <f>(+H14+I14+J14)/3</f>
        <v>1513</v>
      </c>
      <c r="L14" s="26">
        <f t="shared" ref="L14:O15" si="2">(+D14/D$49)*100</f>
        <v>4.736206774124831</v>
      </c>
      <c r="M14" s="26">
        <f t="shared" si="2"/>
        <v>5.2490475518555106</v>
      </c>
      <c r="N14" s="26">
        <f t="shared" si="2"/>
        <v>5.911313089582042</v>
      </c>
      <c r="O14" s="22">
        <f t="shared" si="2"/>
        <v>5.3050490883590466</v>
      </c>
      <c r="P14" s="26">
        <f t="shared" ref="P14:S15" si="3">(+H14/H$49)*100</f>
        <v>4.1664063964020244</v>
      </c>
      <c r="Q14" s="26">
        <f t="shared" si="3"/>
        <v>4.6130952380952381</v>
      </c>
      <c r="R14" s="26">
        <f t="shared" si="3"/>
        <v>5.4409481256139678</v>
      </c>
      <c r="S14" s="22">
        <f t="shared" si="3"/>
        <v>4.7364631486679682</v>
      </c>
    </row>
    <row r="15" spans="1:19" ht="24" customHeight="1" x14ac:dyDescent="0.35">
      <c r="A15" s="13"/>
      <c r="B15" s="13"/>
      <c r="C15" s="20" t="s">
        <v>11</v>
      </c>
      <c r="D15" s="15">
        <v>127</v>
      </c>
      <c r="E15" s="15">
        <v>160</v>
      </c>
      <c r="F15" s="15">
        <v>134</v>
      </c>
      <c r="G15" s="21">
        <f>(+D15+E15+F15)/3</f>
        <v>140.33333333333334</v>
      </c>
      <c r="H15" s="17">
        <v>127</v>
      </c>
      <c r="I15" s="17">
        <v>160</v>
      </c>
      <c r="J15" s="17">
        <v>134</v>
      </c>
      <c r="K15" s="21">
        <f>(+H15+I15+J15)/3</f>
        <v>140.33333333333334</v>
      </c>
      <c r="L15" s="18">
        <f t="shared" si="2"/>
        <v>0.45089824611233398</v>
      </c>
      <c r="M15" s="18">
        <f t="shared" si="2"/>
        <v>0.56441371525328066</v>
      </c>
      <c r="N15" s="18">
        <f t="shared" si="2"/>
        <v>0.46133718928596018</v>
      </c>
      <c r="O15" s="22">
        <f t="shared" si="2"/>
        <v>0.49205236091631605</v>
      </c>
      <c r="P15" s="18">
        <f t="shared" si="3"/>
        <v>0.396651883315635</v>
      </c>
      <c r="Q15" s="18">
        <f t="shared" si="3"/>
        <v>0.49603174603174599</v>
      </c>
      <c r="R15" s="18">
        <f t="shared" si="3"/>
        <v>0.42462845010615713</v>
      </c>
      <c r="S15" s="22">
        <f t="shared" si="3"/>
        <v>0.43931504419238043</v>
      </c>
    </row>
    <row r="16" spans="1:19" ht="24" customHeight="1" x14ac:dyDescent="0.35">
      <c r="A16" s="27" t="s">
        <v>12</v>
      </c>
      <c r="B16" s="27"/>
      <c r="C16" s="28" t="s">
        <v>13</v>
      </c>
      <c r="D16" s="29"/>
      <c r="E16" s="29"/>
      <c r="F16" s="29"/>
      <c r="G16" s="16"/>
      <c r="H16" s="30"/>
      <c r="I16" s="30"/>
      <c r="J16" s="30"/>
      <c r="K16" s="16"/>
      <c r="L16" s="31"/>
      <c r="M16" s="31"/>
      <c r="N16" s="31"/>
      <c r="O16" s="19"/>
      <c r="P16" s="31"/>
      <c r="Q16" s="31"/>
      <c r="R16" s="31"/>
      <c r="S16" s="19"/>
    </row>
    <row r="17" spans="1:19" ht="24" customHeight="1" x14ac:dyDescent="0.35">
      <c r="A17" s="27"/>
      <c r="B17" s="27"/>
      <c r="C17" s="28" t="s">
        <v>14</v>
      </c>
      <c r="D17" s="29">
        <v>1970</v>
      </c>
      <c r="E17" s="29">
        <v>1865</v>
      </c>
      <c r="F17" s="29">
        <v>2022</v>
      </c>
      <c r="G17" s="16">
        <f>(+D17+E17+F17)/3</f>
        <v>1952.3333333333333</v>
      </c>
      <c r="H17" s="30">
        <v>2306</v>
      </c>
      <c r="I17" s="30">
        <v>2148</v>
      </c>
      <c r="J17" s="30">
        <v>2324</v>
      </c>
      <c r="K17" s="16">
        <f>(+H17+I17+J17)/3</f>
        <v>2259.3333333333335</v>
      </c>
      <c r="L17" s="31">
        <f t="shared" ref="L17:O20" si="4">(+D17/D$49)*100</f>
        <v>6.9942483845771495</v>
      </c>
      <c r="M17" s="31">
        <f t="shared" si="4"/>
        <v>6.5789473684210522</v>
      </c>
      <c r="N17" s="31">
        <f t="shared" si="4"/>
        <v>6.9613716174344145</v>
      </c>
      <c r="O17" s="19">
        <f t="shared" si="4"/>
        <v>6.8454885460495554</v>
      </c>
      <c r="P17" s="31">
        <f t="shared" ref="P17:S20" si="5">(+H17/H$49)*100</f>
        <v>7.2021987631957023</v>
      </c>
      <c r="Q17" s="31">
        <f t="shared" si="5"/>
        <v>6.6592261904761907</v>
      </c>
      <c r="R17" s="31">
        <f t="shared" si="5"/>
        <v>7.3644516272142466</v>
      </c>
      <c r="S17" s="19">
        <f t="shared" si="5"/>
        <v>7.0728678611305327</v>
      </c>
    </row>
    <row r="18" spans="1:19" ht="24" customHeight="1" x14ac:dyDescent="0.35">
      <c r="A18" s="27"/>
      <c r="B18" s="27"/>
      <c r="C18" s="32" t="s">
        <v>53</v>
      </c>
      <c r="D18" s="29">
        <v>854</v>
      </c>
      <c r="E18" s="29">
        <v>781</v>
      </c>
      <c r="F18" s="29">
        <v>811</v>
      </c>
      <c r="G18" s="21">
        <f>(+D18+E18+F18)/3</f>
        <v>815.33333333333337</v>
      </c>
      <c r="H18" s="30">
        <v>573</v>
      </c>
      <c r="I18" s="30">
        <v>559</v>
      </c>
      <c r="J18" s="30">
        <v>641</v>
      </c>
      <c r="K18" s="21">
        <f>(+H18+I18+J18)/3</f>
        <v>591</v>
      </c>
      <c r="L18" s="31">
        <f t="shared" si="4"/>
        <v>3.0320244266136478</v>
      </c>
      <c r="M18" s="31">
        <f t="shared" si="4"/>
        <v>2.7550444475800759</v>
      </c>
      <c r="N18" s="31">
        <f t="shared" si="4"/>
        <v>2.7921228396336844</v>
      </c>
      <c r="O18" s="22">
        <f t="shared" si="4"/>
        <v>2.8588125292192617</v>
      </c>
      <c r="P18" s="31">
        <f t="shared" si="5"/>
        <v>1.7896183396839276</v>
      </c>
      <c r="Q18" s="31">
        <f t="shared" si="5"/>
        <v>1.7330109126984128</v>
      </c>
      <c r="R18" s="31">
        <f t="shared" si="5"/>
        <v>2.0312450486421394</v>
      </c>
      <c r="S18" s="22">
        <f t="shared" si="5"/>
        <v>1.8501320032139914</v>
      </c>
    </row>
    <row r="19" spans="1:19" ht="24" customHeight="1" x14ac:dyDescent="0.35">
      <c r="A19" s="27"/>
      <c r="B19" s="27"/>
      <c r="C19" s="32" t="s">
        <v>54</v>
      </c>
      <c r="D19" s="29">
        <v>603</v>
      </c>
      <c r="E19" s="29">
        <v>597</v>
      </c>
      <c r="F19" s="29">
        <v>661</v>
      </c>
      <c r="G19" s="21">
        <f>(+D19+E19+F19)/3</f>
        <v>620.33333333333337</v>
      </c>
      <c r="H19" s="30">
        <v>823</v>
      </c>
      <c r="I19" s="30">
        <v>740</v>
      </c>
      <c r="J19" s="30">
        <v>790</v>
      </c>
      <c r="K19" s="21">
        <f>(+H19+I19+J19)/3</f>
        <v>784.33333333333337</v>
      </c>
      <c r="L19" s="31">
        <f t="shared" si="4"/>
        <v>2.1408790740609245</v>
      </c>
      <c r="M19" s="31">
        <f t="shared" si="4"/>
        <v>2.1059686750388034</v>
      </c>
      <c r="N19" s="31">
        <f t="shared" si="4"/>
        <v>2.2757006128210424</v>
      </c>
      <c r="O19" s="22">
        <f t="shared" si="4"/>
        <v>2.1750818139317438</v>
      </c>
      <c r="P19" s="31">
        <f t="shared" si="5"/>
        <v>2.5704291336123433</v>
      </c>
      <c r="Q19" s="31">
        <f t="shared" si="5"/>
        <v>2.2941468253968251</v>
      </c>
      <c r="R19" s="31">
        <f t="shared" si="5"/>
        <v>2.503406534207941</v>
      </c>
      <c r="S19" s="22">
        <f t="shared" si="5"/>
        <v>2.4553641306049192</v>
      </c>
    </row>
    <row r="20" spans="1:19" ht="24" customHeight="1" x14ac:dyDescent="0.35">
      <c r="A20" s="27"/>
      <c r="B20" s="33"/>
      <c r="C20" s="32" t="s">
        <v>55</v>
      </c>
      <c r="D20" s="29">
        <v>513</v>
      </c>
      <c r="E20" s="29">
        <v>487</v>
      </c>
      <c r="F20" s="29">
        <v>550</v>
      </c>
      <c r="G20" s="21">
        <f>(+D20+E20+F20)/3</f>
        <v>516.66666666666663</v>
      </c>
      <c r="H20" s="30">
        <v>910</v>
      </c>
      <c r="I20" s="30">
        <v>849</v>
      </c>
      <c r="J20" s="30">
        <v>893</v>
      </c>
      <c r="K20" s="21">
        <f>(+H20+I20+J20)/3</f>
        <v>884</v>
      </c>
      <c r="L20" s="31">
        <f t="shared" si="4"/>
        <v>1.8213448839025776</v>
      </c>
      <c r="M20" s="31">
        <f t="shared" si="4"/>
        <v>1.7179342458021729</v>
      </c>
      <c r="N20" s="31">
        <f t="shared" si="4"/>
        <v>1.8935481649796873</v>
      </c>
      <c r="O20" s="22">
        <f t="shared" si="4"/>
        <v>1.8115942028985503</v>
      </c>
      <c r="P20" s="31">
        <f t="shared" si="5"/>
        <v>2.8421512898994314</v>
      </c>
      <c r="Q20" s="31">
        <f t="shared" si="5"/>
        <v>2.6320684523809526</v>
      </c>
      <c r="R20" s="31">
        <f t="shared" si="5"/>
        <v>2.8298000443641667</v>
      </c>
      <c r="S20" s="22">
        <f t="shared" si="5"/>
        <v>2.7673717273116218</v>
      </c>
    </row>
    <row r="21" spans="1:19" ht="24" customHeight="1" x14ac:dyDescent="0.35">
      <c r="A21" s="23" t="s">
        <v>15</v>
      </c>
      <c r="B21" s="34"/>
      <c r="C21" s="35" t="s">
        <v>16</v>
      </c>
      <c r="D21" s="15"/>
      <c r="E21" s="15"/>
      <c r="F21" s="15"/>
      <c r="G21" s="21"/>
      <c r="H21" s="25"/>
      <c r="I21" s="25"/>
      <c r="J21" s="25"/>
      <c r="K21" s="21"/>
      <c r="L21" s="26"/>
      <c r="M21" s="26"/>
      <c r="N21" s="26"/>
      <c r="O21" s="22"/>
      <c r="P21" s="26"/>
      <c r="Q21" s="26"/>
      <c r="R21" s="26"/>
      <c r="S21" s="22"/>
    </row>
    <row r="22" spans="1:19" ht="24" customHeight="1" x14ac:dyDescent="0.35">
      <c r="A22" s="23"/>
      <c r="B22" s="36"/>
      <c r="C22" s="35" t="s">
        <v>17</v>
      </c>
      <c r="D22" s="15">
        <v>85</v>
      </c>
      <c r="E22" s="15">
        <v>104</v>
      </c>
      <c r="F22" s="15">
        <v>179</v>
      </c>
      <c r="G22" s="16">
        <f>(+D22+E22+F22)/3</f>
        <v>122.66666666666667</v>
      </c>
      <c r="H22" s="25">
        <v>112</v>
      </c>
      <c r="I22" s="25">
        <v>123</v>
      </c>
      <c r="J22" s="25">
        <v>322</v>
      </c>
      <c r="K22" s="16">
        <f>(+H22+I22+J22)/3</f>
        <v>185.66666666666666</v>
      </c>
      <c r="L22" s="26">
        <f t="shared" ref="L22:O24" si="6">(+D22/D$49)*100</f>
        <v>0.30178229070510543</v>
      </c>
      <c r="M22" s="26">
        <f t="shared" si="6"/>
        <v>0.36686891491463242</v>
      </c>
      <c r="N22" s="26">
        <f t="shared" si="6"/>
        <v>0.61626385732975286</v>
      </c>
      <c r="O22" s="19">
        <f t="shared" si="6"/>
        <v>0.43010752688172044</v>
      </c>
      <c r="P22" s="26">
        <f t="shared" ref="P22:S24" si="7">(+H22/H$49)*100</f>
        <v>0.34980323567993005</v>
      </c>
      <c r="Q22" s="26">
        <f t="shared" si="7"/>
        <v>0.38132440476190477</v>
      </c>
      <c r="R22" s="26">
        <f t="shared" si="7"/>
        <v>1.0203758278670343</v>
      </c>
      <c r="S22" s="19">
        <f t="shared" si="7"/>
        <v>0.58123154302887381</v>
      </c>
    </row>
    <row r="23" spans="1:19" ht="24" customHeight="1" x14ac:dyDescent="0.35">
      <c r="A23" s="23"/>
      <c r="B23" s="36"/>
      <c r="C23" s="24" t="s">
        <v>18</v>
      </c>
      <c r="D23" s="15">
        <v>85</v>
      </c>
      <c r="E23" s="15">
        <v>104</v>
      </c>
      <c r="F23" s="15">
        <v>179</v>
      </c>
      <c r="G23" s="21">
        <f>(+D23+E23+F23)/3</f>
        <v>122.66666666666667</v>
      </c>
      <c r="H23" s="25">
        <v>112</v>
      </c>
      <c r="I23" s="25">
        <v>123</v>
      </c>
      <c r="J23" s="25">
        <v>322</v>
      </c>
      <c r="K23" s="21">
        <f>(+H23+I23+J23)/3</f>
        <v>185.66666666666666</v>
      </c>
      <c r="L23" s="26">
        <f t="shared" si="6"/>
        <v>0.30178229070510543</v>
      </c>
      <c r="M23" s="26">
        <f t="shared" si="6"/>
        <v>0.36686891491463242</v>
      </c>
      <c r="N23" s="26">
        <f t="shared" si="6"/>
        <v>0.61626385732975286</v>
      </c>
      <c r="O23" s="22">
        <f t="shared" si="6"/>
        <v>0.43010752688172044</v>
      </c>
      <c r="P23" s="26">
        <f t="shared" si="7"/>
        <v>0.34980323567993005</v>
      </c>
      <c r="Q23" s="26">
        <f t="shared" si="7"/>
        <v>0.38132440476190477</v>
      </c>
      <c r="R23" s="26">
        <f t="shared" si="7"/>
        <v>1.0203758278670343</v>
      </c>
      <c r="S23" s="22">
        <f t="shared" si="7"/>
        <v>0.58123154302887381</v>
      </c>
    </row>
    <row r="24" spans="1:19" ht="24" customHeight="1" x14ac:dyDescent="0.35">
      <c r="A24" s="23"/>
      <c r="B24" s="36"/>
      <c r="C24" s="24" t="s">
        <v>19</v>
      </c>
      <c r="D24" s="15">
        <v>0</v>
      </c>
      <c r="E24" s="15">
        <v>0</v>
      </c>
      <c r="F24" s="15">
        <v>0</v>
      </c>
      <c r="G24" s="21">
        <f>(+D24+E24+F24)/3</f>
        <v>0</v>
      </c>
      <c r="H24" s="25">
        <v>0</v>
      </c>
      <c r="I24" s="25">
        <v>0</v>
      </c>
      <c r="J24" s="25">
        <v>0</v>
      </c>
      <c r="K24" s="21">
        <f>(+H24+I24+J24)/3</f>
        <v>0</v>
      </c>
      <c r="L24" s="26">
        <f t="shared" si="6"/>
        <v>0</v>
      </c>
      <c r="M24" s="26">
        <f t="shared" si="6"/>
        <v>0</v>
      </c>
      <c r="N24" s="26">
        <f t="shared" si="6"/>
        <v>0</v>
      </c>
      <c r="O24" s="22">
        <f t="shared" si="6"/>
        <v>0</v>
      </c>
      <c r="P24" s="26">
        <f t="shared" si="7"/>
        <v>0</v>
      </c>
      <c r="Q24" s="26">
        <f t="shared" si="7"/>
        <v>0</v>
      </c>
      <c r="R24" s="26">
        <f t="shared" si="7"/>
        <v>0</v>
      </c>
      <c r="S24" s="22">
        <f t="shared" si="7"/>
        <v>0</v>
      </c>
    </row>
    <row r="25" spans="1:19" ht="24" customHeight="1" x14ac:dyDescent="0.35">
      <c r="A25" s="27" t="s">
        <v>20</v>
      </c>
      <c r="B25" s="37"/>
      <c r="C25" s="28" t="s">
        <v>21</v>
      </c>
      <c r="D25" s="29"/>
      <c r="E25" s="29"/>
      <c r="F25" s="29"/>
      <c r="G25" s="21"/>
      <c r="H25" s="30"/>
      <c r="I25" s="30"/>
      <c r="J25" s="30"/>
      <c r="K25" s="21"/>
      <c r="L25" s="31"/>
      <c r="M25" s="31"/>
      <c r="N25" s="31"/>
      <c r="O25" s="22"/>
      <c r="P25" s="31"/>
      <c r="Q25" s="31"/>
      <c r="R25" s="31"/>
      <c r="S25" s="22"/>
    </row>
    <row r="26" spans="1:19" ht="24" customHeight="1" x14ac:dyDescent="0.35">
      <c r="A26" s="27"/>
      <c r="B26" s="27"/>
      <c r="C26" s="28" t="s">
        <v>22</v>
      </c>
      <c r="D26" s="29">
        <v>3897</v>
      </c>
      <c r="E26" s="29">
        <v>3722</v>
      </c>
      <c r="F26" s="29">
        <v>4586</v>
      </c>
      <c r="G26" s="16">
        <f>(+D26+E26+F26)/3</f>
        <v>4068.3333333333335</v>
      </c>
      <c r="H26" s="30">
        <v>7688</v>
      </c>
      <c r="I26" s="30">
        <v>7463</v>
      </c>
      <c r="J26" s="30">
        <v>7051</v>
      </c>
      <c r="K26" s="16">
        <f>(+H26+I26+J26)/3</f>
        <v>7400.666666666667</v>
      </c>
      <c r="L26" s="31">
        <f t="shared" ref="L26:O28" si="8">(+D26/D$49)*100</f>
        <v>13.835830433856422</v>
      </c>
      <c r="M26" s="31">
        <f t="shared" si="8"/>
        <v>13.129674051079441</v>
      </c>
      <c r="N26" s="31">
        <f t="shared" si="8"/>
        <v>15.788748881085175</v>
      </c>
      <c r="O26" s="19">
        <f t="shared" si="8"/>
        <v>14.264843384759235</v>
      </c>
      <c r="P26" s="31">
        <f t="shared" ref="P26:S28" si="9">(+H26/H$49)*100</f>
        <v>24.011493534886625</v>
      </c>
      <c r="Q26" s="31">
        <f t="shared" si="9"/>
        <v>23.136780753968253</v>
      </c>
      <c r="R26" s="31">
        <f t="shared" si="9"/>
        <v>22.343695535063535</v>
      </c>
      <c r="S26" s="19">
        <f t="shared" si="9"/>
        <v>23.167868435057549</v>
      </c>
    </row>
    <row r="27" spans="1:19" ht="24" customHeight="1" x14ac:dyDescent="0.35">
      <c r="A27" s="27"/>
      <c r="B27" s="33"/>
      <c r="C27" s="32" t="s">
        <v>23</v>
      </c>
      <c r="D27" s="29">
        <v>3777</v>
      </c>
      <c r="E27" s="29">
        <v>3603</v>
      </c>
      <c r="F27" s="29">
        <v>4489</v>
      </c>
      <c r="G27" s="21">
        <f>(+D27+E27+F27)/3</f>
        <v>3956.3333333333335</v>
      </c>
      <c r="H27" s="30">
        <v>7619</v>
      </c>
      <c r="I27" s="30">
        <v>7414</v>
      </c>
      <c r="J27" s="30">
        <v>7009</v>
      </c>
      <c r="K27" s="21">
        <f>(+H27+I27+J27)/3</f>
        <v>7347.333333333333</v>
      </c>
      <c r="L27" s="31">
        <f t="shared" si="8"/>
        <v>13.409784846978626</v>
      </c>
      <c r="M27" s="31">
        <f t="shared" si="8"/>
        <v>12.709891350359815</v>
      </c>
      <c r="N27" s="31">
        <f t="shared" si="8"/>
        <v>15.454795841079665</v>
      </c>
      <c r="O27" s="22">
        <f t="shared" si="8"/>
        <v>13.872136512388966</v>
      </c>
      <c r="P27" s="31">
        <f t="shared" si="9"/>
        <v>23.795989755762385</v>
      </c>
      <c r="Q27" s="31">
        <f t="shared" si="9"/>
        <v>22.984871031746032</v>
      </c>
      <c r="R27" s="31">
        <f t="shared" si="9"/>
        <v>22.210603035776533</v>
      </c>
      <c r="S27" s="22">
        <f t="shared" si="9"/>
        <v>23.000907848191087</v>
      </c>
    </row>
    <row r="28" spans="1:19" ht="24" customHeight="1" x14ac:dyDescent="0.35">
      <c r="A28" s="27"/>
      <c r="B28" s="27"/>
      <c r="C28" s="32" t="s">
        <v>24</v>
      </c>
      <c r="D28" s="29">
        <v>120</v>
      </c>
      <c r="E28" s="29">
        <v>119</v>
      </c>
      <c r="F28" s="29">
        <v>97</v>
      </c>
      <c r="G28" s="21">
        <f>(+D28+E28+F28)/3</f>
        <v>112</v>
      </c>
      <c r="H28" s="30">
        <v>69</v>
      </c>
      <c r="I28" s="30">
        <v>49</v>
      </c>
      <c r="J28" s="30">
        <v>42</v>
      </c>
      <c r="K28" s="21">
        <f>(+H28+I28+J28)/3</f>
        <v>53.333333333333336</v>
      </c>
      <c r="L28" s="31">
        <f t="shared" si="8"/>
        <v>0.42604558687779592</v>
      </c>
      <c r="M28" s="31">
        <f t="shared" si="8"/>
        <v>0.41978270071962753</v>
      </c>
      <c r="N28" s="31">
        <f t="shared" si="8"/>
        <v>0.33395304000550846</v>
      </c>
      <c r="O28" s="22">
        <f t="shared" si="8"/>
        <v>0.39270687237026652</v>
      </c>
      <c r="P28" s="31">
        <f t="shared" si="9"/>
        <v>0.21550377912424259</v>
      </c>
      <c r="Q28" s="31">
        <f t="shared" si="9"/>
        <v>0.15190972222222224</v>
      </c>
      <c r="R28" s="31">
        <f t="shared" si="9"/>
        <v>0.13309249928700448</v>
      </c>
      <c r="S28" s="22">
        <f t="shared" si="9"/>
        <v>0.16696058686646284</v>
      </c>
    </row>
    <row r="29" spans="1:19" ht="24" customHeight="1" x14ac:dyDescent="0.35">
      <c r="A29" s="23" t="s">
        <v>25</v>
      </c>
      <c r="B29" s="34"/>
      <c r="C29" s="35" t="s">
        <v>16</v>
      </c>
      <c r="D29" s="15"/>
      <c r="E29" s="15"/>
      <c r="F29" s="15"/>
      <c r="G29" s="21"/>
      <c r="H29" s="25"/>
      <c r="I29" s="25"/>
      <c r="J29" s="25"/>
      <c r="K29" s="21"/>
      <c r="L29" s="26"/>
      <c r="M29" s="26"/>
      <c r="N29" s="26"/>
      <c r="O29" s="22"/>
      <c r="P29" s="26"/>
      <c r="Q29" s="26"/>
      <c r="R29" s="26"/>
      <c r="S29" s="22"/>
    </row>
    <row r="30" spans="1:19" ht="24" customHeight="1" x14ac:dyDescent="0.35">
      <c r="A30" s="23"/>
      <c r="B30" s="34"/>
      <c r="C30" s="35" t="s">
        <v>26</v>
      </c>
      <c r="D30" s="15">
        <v>283</v>
      </c>
      <c r="E30" s="15">
        <v>264</v>
      </c>
      <c r="F30" s="15">
        <v>380</v>
      </c>
      <c r="G30" s="16">
        <f>(+D30+E30+F30)/3</f>
        <v>309</v>
      </c>
      <c r="H30" s="25">
        <v>177</v>
      </c>
      <c r="I30" s="25">
        <v>165</v>
      </c>
      <c r="J30" s="25">
        <v>202</v>
      </c>
      <c r="K30" s="16">
        <f>(+H30+I30+J30)/3</f>
        <v>181.33333333333334</v>
      </c>
      <c r="L30" s="26">
        <f t="shared" ref="L30:O32" si="10">(+D30/D$49)*100</f>
        <v>1.0047575090534686</v>
      </c>
      <c r="M30" s="26">
        <f t="shared" si="10"/>
        <v>0.93128263016791313</v>
      </c>
      <c r="N30" s="26">
        <f t="shared" si="10"/>
        <v>1.3082696412586932</v>
      </c>
      <c r="O30" s="19">
        <f t="shared" si="10"/>
        <v>1.0834502103786816</v>
      </c>
      <c r="P30" s="26">
        <f t="shared" ref="P30:S32" si="11">(+H30/H$49)*100</f>
        <v>0.55281404210131802</v>
      </c>
      <c r="Q30" s="26">
        <f t="shared" si="11"/>
        <v>0.51153273809523814</v>
      </c>
      <c r="R30" s="26">
        <f t="shared" si="11"/>
        <v>0.64011154418987859</v>
      </c>
      <c r="S30" s="19">
        <f t="shared" si="11"/>
        <v>0.56766599534597373</v>
      </c>
    </row>
    <row r="31" spans="1:19" ht="24" customHeight="1" x14ac:dyDescent="0.35">
      <c r="A31" s="23"/>
      <c r="B31" s="34"/>
      <c r="C31" s="24" t="s">
        <v>27</v>
      </c>
      <c r="D31" s="15">
        <v>132</v>
      </c>
      <c r="E31" s="15">
        <v>131</v>
      </c>
      <c r="F31" s="15">
        <v>159</v>
      </c>
      <c r="G31" s="21">
        <f>(+D31+E31+F31)/3</f>
        <v>140.66666666666666</v>
      </c>
      <c r="H31" s="25">
        <v>174</v>
      </c>
      <c r="I31" s="25">
        <v>152</v>
      </c>
      <c r="J31" s="25">
        <v>199</v>
      </c>
      <c r="K31" s="21">
        <f>(+H31+I31+J31)/3</f>
        <v>175</v>
      </c>
      <c r="L31" s="26">
        <f t="shared" si="10"/>
        <v>0.46865014556557555</v>
      </c>
      <c r="M31" s="26">
        <f t="shared" si="10"/>
        <v>0.46211372936362349</v>
      </c>
      <c r="N31" s="26">
        <f t="shared" si="10"/>
        <v>0.54740756042140049</v>
      </c>
      <c r="O31" s="22">
        <f t="shared" si="10"/>
        <v>0.49322113136979889</v>
      </c>
      <c r="P31" s="26">
        <f t="shared" si="11"/>
        <v>0.54344431257417702</v>
      </c>
      <c r="Q31" s="26">
        <f t="shared" si="11"/>
        <v>0.47123015873015872</v>
      </c>
      <c r="R31" s="26">
        <f t="shared" si="11"/>
        <v>0.63060493709794974</v>
      </c>
      <c r="S31" s="22">
        <f t="shared" si="11"/>
        <v>0.54783942565558119</v>
      </c>
    </row>
    <row r="32" spans="1:19" ht="24" customHeight="1" x14ac:dyDescent="0.35">
      <c r="A32" s="23"/>
      <c r="B32" s="34"/>
      <c r="C32" s="24" t="s">
        <v>19</v>
      </c>
      <c r="D32" s="15">
        <v>151</v>
      </c>
      <c r="E32" s="15">
        <v>133</v>
      </c>
      <c r="F32" s="15">
        <v>221</v>
      </c>
      <c r="G32" s="21">
        <f>(+D32+E32+F32)/3</f>
        <v>168.33333333333334</v>
      </c>
      <c r="H32" s="25">
        <v>3</v>
      </c>
      <c r="I32" s="25">
        <v>13</v>
      </c>
      <c r="J32" s="25">
        <v>3</v>
      </c>
      <c r="K32" s="21">
        <f>(+H32+I32+J32)/3</f>
        <v>6.333333333333333</v>
      </c>
      <c r="L32" s="26">
        <f t="shared" si="10"/>
        <v>0.53610736348789323</v>
      </c>
      <c r="M32" s="26">
        <f t="shared" si="10"/>
        <v>0.46916890080428952</v>
      </c>
      <c r="N32" s="26">
        <f t="shared" si="10"/>
        <v>0.76086208083729256</v>
      </c>
      <c r="O32" s="22">
        <f t="shared" si="10"/>
        <v>0.59022907900888266</v>
      </c>
      <c r="P32" s="26">
        <f t="shared" si="11"/>
        <v>9.3697295271409822E-3</v>
      </c>
      <c r="Q32" s="26">
        <f t="shared" si="11"/>
        <v>4.0302579365079361E-2</v>
      </c>
      <c r="R32" s="26">
        <f t="shared" si="11"/>
        <v>9.5066070919288901E-3</v>
      </c>
      <c r="S32" s="22">
        <f t="shared" si="11"/>
        <v>1.9826569690392461E-2</v>
      </c>
    </row>
    <row r="33" spans="1:256" ht="24" customHeight="1" x14ac:dyDescent="0.35">
      <c r="A33" s="27" t="s">
        <v>28</v>
      </c>
      <c r="B33" s="27"/>
      <c r="C33" s="28" t="s">
        <v>52</v>
      </c>
      <c r="D33" s="29"/>
      <c r="E33" s="29"/>
      <c r="F33" s="29"/>
      <c r="G33" s="16"/>
      <c r="H33" s="30"/>
      <c r="I33" s="30"/>
      <c r="J33" s="30"/>
      <c r="K33" s="16"/>
      <c r="L33" s="31"/>
      <c r="M33" s="31"/>
      <c r="N33" s="31"/>
      <c r="O33" s="19"/>
      <c r="P33" s="31"/>
      <c r="Q33" s="31"/>
      <c r="R33" s="31"/>
      <c r="S33" s="19"/>
    </row>
    <row r="34" spans="1:256" ht="24" customHeight="1" x14ac:dyDescent="0.35">
      <c r="A34" s="27"/>
      <c r="B34" s="27"/>
      <c r="C34" s="28" t="s">
        <v>29</v>
      </c>
      <c r="D34" s="29">
        <v>645</v>
      </c>
      <c r="E34" s="29">
        <v>600</v>
      </c>
      <c r="F34" s="29">
        <v>639</v>
      </c>
      <c r="G34" s="16">
        <f>(+D34+E34+F34)/3</f>
        <v>628</v>
      </c>
      <c r="H34" s="30">
        <v>717</v>
      </c>
      <c r="I34" s="30">
        <v>657</v>
      </c>
      <c r="J34" s="30">
        <v>754</v>
      </c>
      <c r="K34" s="16">
        <f>(+H34+I34+J34)/3</f>
        <v>709.33333333333337</v>
      </c>
      <c r="L34" s="31">
        <f t="shared" ref="L34:S34" si="12">(+D34/D$49)*100</f>
        <v>2.289995029468153</v>
      </c>
      <c r="M34" s="31">
        <f t="shared" si="12"/>
        <v>2.1165514321998025</v>
      </c>
      <c r="N34" s="31">
        <f t="shared" si="12"/>
        <v>2.199958686221855</v>
      </c>
      <c r="O34" s="19">
        <f t="shared" si="12"/>
        <v>2.2019635343618513</v>
      </c>
      <c r="P34" s="31">
        <f t="shared" si="12"/>
        <v>2.2393653569866947</v>
      </c>
      <c r="Q34" s="31">
        <f t="shared" si="12"/>
        <v>2.0368303571428572</v>
      </c>
      <c r="R34" s="31">
        <f t="shared" si="12"/>
        <v>2.3893272491047943</v>
      </c>
      <c r="S34" s="19">
        <f t="shared" si="12"/>
        <v>2.2205758053239562</v>
      </c>
    </row>
    <row r="35" spans="1:256" ht="24" customHeight="1" x14ac:dyDescent="0.35">
      <c r="A35" s="23" t="s">
        <v>30</v>
      </c>
      <c r="B35" s="34"/>
      <c r="C35" s="35" t="s">
        <v>39</v>
      </c>
      <c r="D35" s="15"/>
      <c r="E35" s="15"/>
      <c r="F35" s="15"/>
      <c r="G35" s="21"/>
      <c r="H35" s="25"/>
      <c r="I35" s="25"/>
      <c r="J35" s="25"/>
      <c r="K35" s="21"/>
      <c r="L35" s="26"/>
      <c r="M35" s="26"/>
      <c r="N35" s="26"/>
      <c r="O35" s="22"/>
      <c r="P35" s="26"/>
      <c r="Q35" s="26"/>
      <c r="R35" s="26"/>
      <c r="S35" s="22"/>
    </row>
    <row r="36" spans="1:256" ht="24" customHeight="1" x14ac:dyDescent="0.35">
      <c r="A36" s="23"/>
      <c r="B36" s="34"/>
      <c r="C36" s="35" t="s">
        <v>40</v>
      </c>
      <c r="D36" s="15">
        <v>4</v>
      </c>
      <c r="E36" s="15">
        <v>37</v>
      </c>
      <c r="F36" s="15">
        <v>24</v>
      </c>
      <c r="G36" s="16">
        <f>(+D36+E36+F36)/3</f>
        <v>21.666666666666668</v>
      </c>
      <c r="H36" s="25">
        <v>3</v>
      </c>
      <c r="I36" s="25">
        <v>48</v>
      </c>
      <c r="J36" s="25">
        <v>19</v>
      </c>
      <c r="K36" s="16">
        <f>(+H36+I36+J36)/3</f>
        <v>23.333333333333332</v>
      </c>
      <c r="L36" s="26">
        <f t="shared" ref="L36:O37" si="13">(+D36/D$49)*100</f>
        <v>1.4201519562593199E-2</v>
      </c>
      <c r="M36" s="26">
        <f t="shared" si="13"/>
        <v>0.13052067165232115</v>
      </c>
      <c r="N36" s="26">
        <f t="shared" si="13"/>
        <v>8.2627556290022719E-2</v>
      </c>
      <c r="O36" s="19">
        <f t="shared" si="13"/>
        <v>7.5970079476390839E-2</v>
      </c>
      <c r="P36" s="26">
        <f t="shared" ref="P36:S37" si="14">(+H36/H$49)*100</f>
        <v>9.3697295271409822E-3</v>
      </c>
      <c r="Q36" s="26">
        <f t="shared" si="14"/>
        <v>0.14880952380952381</v>
      </c>
      <c r="R36" s="26">
        <f t="shared" si="14"/>
        <v>6.0208511582216309E-2</v>
      </c>
      <c r="S36" s="19">
        <f t="shared" si="14"/>
        <v>7.3045256754077498E-2</v>
      </c>
    </row>
    <row r="37" spans="1:256" ht="24" customHeight="1" x14ac:dyDescent="0.35">
      <c r="A37" s="27" t="s">
        <v>32</v>
      </c>
      <c r="B37" s="27"/>
      <c r="C37" s="28" t="s">
        <v>31</v>
      </c>
      <c r="D37" s="29">
        <v>22</v>
      </c>
      <c r="E37" s="29">
        <v>25</v>
      </c>
      <c r="F37" s="29">
        <v>30</v>
      </c>
      <c r="G37" s="16">
        <f>(+D37+E37+F37)/3</f>
        <v>25.666666666666668</v>
      </c>
      <c r="H37" s="30">
        <v>32</v>
      </c>
      <c r="I37" s="30">
        <v>27</v>
      </c>
      <c r="J37" s="30">
        <v>31</v>
      </c>
      <c r="K37" s="16">
        <f>(+H37+I37+J37)/3</f>
        <v>30</v>
      </c>
      <c r="L37" s="31">
        <f t="shared" si="13"/>
        <v>7.8108357594262587E-2</v>
      </c>
      <c r="M37" s="31">
        <f t="shared" si="13"/>
        <v>8.8189643008325103E-2</v>
      </c>
      <c r="N37" s="31">
        <f t="shared" si="13"/>
        <v>0.1032844453625284</v>
      </c>
      <c r="O37" s="19">
        <f t="shared" si="13"/>
        <v>8.999532491818607E-2</v>
      </c>
      <c r="P37" s="31">
        <f t="shared" si="14"/>
        <v>9.9943781622837152E-2</v>
      </c>
      <c r="Q37" s="31">
        <f t="shared" si="14"/>
        <v>8.3705357142857137E-2</v>
      </c>
      <c r="R37" s="31">
        <f t="shared" si="14"/>
        <v>9.8234939949931863E-2</v>
      </c>
      <c r="S37" s="19">
        <f t="shared" si="14"/>
        <v>9.3915330112385342E-2</v>
      </c>
    </row>
    <row r="38" spans="1:256" ht="24" customHeight="1" x14ac:dyDescent="0.35">
      <c r="A38" s="23" t="s">
        <v>35</v>
      </c>
      <c r="B38" s="23"/>
      <c r="C38" s="35" t="s">
        <v>33</v>
      </c>
      <c r="D38" s="15"/>
      <c r="E38" s="15"/>
      <c r="F38" s="15"/>
      <c r="G38" s="16"/>
      <c r="H38" s="25"/>
      <c r="I38" s="25"/>
      <c r="J38" s="25"/>
      <c r="K38" s="16"/>
      <c r="L38" s="26"/>
      <c r="M38" s="26"/>
      <c r="N38" s="26"/>
      <c r="O38" s="19"/>
      <c r="P38" s="26"/>
      <c r="Q38" s="26"/>
      <c r="R38" s="26"/>
      <c r="S38" s="19"/>
    </row>
    <row r="39" spans="1:256" ht="24" customHeight="1" x14ac:dyDescent="0.35">
      <c r="A39" s="23"/>
      <c r="B39" s="34"/>
      <c r="C39" s="35" t="s">
        <v>34</v>
      </c>
      <c r="D39" s="15">
        <v>4</v>
      </c>
      <c r="E39" s="15">
        <v>3</v>
      </c>
      <c r="F39" s="15">
        <v>6</v>
      </c>
      <c r="G39" s="16">
        <f>(+D39+E39+F39)/3</f>
        <v>4.333333333333333</v>
      </c>
      <c r="H39" s="25">
        <v>0</v>
      </c>
      <c r="I39" s="25">
        <v>0</v>
      </c>
      <c r="J39" s="25">
        <v>2</v>
      </c>
      <c r="K39" s="16">
        <f>(+H39+I39+J39)/3</f>
        <v>0.66666666666666663</v>
      </c>
      <c r="L39" s="26">
        <f t="shared" ref="L39:S39" si="15">(+D39/D$49)*100</f>
        <v>1.4201519562593199E-2</v>
      </c>
      <c r="M39" s="26">
        <f t="shared" si="15"/>
        <v>1.0582757160999013E-2</v>
      </c>
      <c r="N39" s="26">
        <f t="shared" si="15"/>
        <v>2.065688907250568E-2</v>
      </c>
      <c r="O39" s="19">
        <f t="shared" si="15"/>
        <v>1.5194015895278168E-2</v>
      </c>
      <c r="P39" s="26">
        <f t="shared" si="15"/>
        <v>0</v>
      </c>
      <c r="Q39" s="26">
        <f t="shared" si="15"/>
        <v>0</v>
      </c>
      <c r="R39" s="26">
        <f t="shared" si="15"/>
        <v>6.3377380612859276E-3</v>
      </c>
      <c r="S39" s="19">
        <f t="shared" si="15"/>
        <v>2.0870073358307852E-3</v>
      </c>
    </row>
    <row r="40" spans="1:256" ht="24" customHeight="1" x14ac:dyDescent="0.35">
      <c r="A40" s="27" t="s">
        <v>38</v>
      </c>
      <c r="B40" s="33"/>
      <c r="C40" s="28" t="s">
        <v>36</v>
      </c>
      <c r="D40" s="29"/>
      <c r="E40" s="29"/>
      <c r="F40" s="29"/>
      <c r="G40" s="21"/>
      <c r="H40" s="30"/>
      <c r="I40" s="30"/>
      <c r="J40" s="30"/>
      <c r="K40" s="21"/>
      <c r="L40" s="31"/>
      <c r="M40" s="31"/>
      <c r="N40" s="31"/>
      <c r="O40" s="22"/>
      <c r="P40" s="31"/>
      <c r="Q40" s="31"/>
      <c r="R40" s="31"/>
      <c r="S40" s="22"/>
    </row>
    <row r="41" spans="1:256" ht="24" customHeight="1" x14ac:dyDescent="0.35">
      <c r="A41" s="27"/>
      <c r="B41" s="27"/>
      <c r="C41" s="28" t="s">
        <v>37</v>
      </c>
      <c r="D41" s="29">
        <v>310</v>
      </c>
      <c r="E41" s="29">
        <v>144</v>
      </c>
      <c r="F41" s="29">
        <v>332</v>
      </c>
      <c r="G41" s="16">
        <f>(+D41+E41+F41)/3</f>
        <v>262</v>
      </c>
      <c r="H41" s="30">
        <v>0</v>
      </c>
      <c r="I41" s="30">
        <v>4</v>
      </c>
      <c r="J41" s="30">
        <v>0</v>
      </c>
      <c r="K41" s="16">
        <f>(+H41+I41+J41)/3</f>
        <v>1.3333333333333333</v>
      </c>
      <c r="L41" s="31">
        <f t="shared" ref="L41:S41" si="16">(+D41/D$49)*100</f>
        <v>1.1006177661009728</v>
      </c>
      <c r="M41" s="31">
        <f t="shared" si="16"/>
        <v>0.50797234372795252</v>
      </c>
      <c r="N41" s="31">
        <f t="shared" si="16"/>
        <v>1.1430145286786477</v>
      </c>
      <c r="O41" s="19">
        <f t="shared" si="16"/>
        <v>0.9186535764375876</v>
      </c>
      <c r="P41" s="31">
        <f t="shared" si="16"/>
        <v>0</v>
      </c>
      <c r="Q41" s="31">
        <f t="shared" si="16"/>
        <v>1.240079365079365E-2</v>
      </c>
      <c r="R41" s="31">
        <f t="shared" si="16"/>
        <v>0</v>
      </c>
      <c r="S41" s="19">
        <f t="shared" si="16"/>
        <v>4.1740146716615703E-3</v>
      </c>
    </row>
    <row r="42" spans="1:256" ht="24" customHeight="1" x14ac:dyDescent="0.35">
      <c r="A42" s="23" t="s">
        <v>41</v>
      </c>
      <c r="B42" s="23"/>
      <c r="C42" s="35" t="s">
        <v>42</v>
      </c>
      <c r="D42" s="15"/>
      <c r="E42" s="15"/>
      <c r="F42" s="15"/>
      <c r="G42" s="16"/>
      <c r="H42" s="25"/>
      <c r="I42" s="25"/>
      <c r="J42" s="25"/>
      <c r="K42" s="16"/>
      <c r="L42" s="26"/>
      <c r="M42" s="26"/>
      <c r="N42" s="26"/>
      <c r="O42" s="19"/>
      <c r="P42" s="26"/>
      <c r="Q42" s="26"/>
      <c r="R42" s="26"/>
      <c r="S42" s="19"/>
    </row>
    <row r="43" spans="1:256" ht="24" customHeight="1" x14ac:dyDescent="0.35">
      <c r="A43" s="23"/>
      <c r="B43" s="23"/>
      <c r="C43" s="38" t="s">
        <v>43</v>
      </c>
      <c r="D43" s="15">
        <v>0</v>
      </c>
      <c r="E43" s="15">
        <v>1</v>
      </c>
      <c r="F43" s="15">
        <v>1</v>
      </c>
      <c r="G43" s="16">
        <f t="shared" ref="G43:G48" si="17">(+D43+E43+F43)/3</f>
        <v>0.66666666666666663</v>
      </c>
      <c r="H43" s="25">
        <v>0</v>
      </c>
      <c r="I43" s="25">
        <v>3</v>
      </c>
      <c r="J43" s="39">
        <v>0</v>
      </c>
      <c r="K43" s="16">
        <f t="shared" ref="K43:K48" si="18">(+H43+I43+J43)/3</f>
        <v>1</v>
      </c>
      <c r="L43" s="26">
        <f t="shared" ref="L43:O48" si="19">(+D43/D$49)*100</f>
        <v>0</v>
      </c>
      <c r="M43" s="26">
        <f t="shared" si="19"/>
        <v>3.5275857203330044E-3</v>
      </c>
      <c r="N43" s="40">
        <f t="shared" si="19"/>
        <v>3.4428148454176133E-3</v>
      </c>
      <c r="O43" s="19">
        <f t="shared" si="19"/>
        <v>2.3375409069658717E-3</v>
      </c>
      <c r="P43" s="26">
        <f t="shared" ref="P43:S48" si="20">(+H43/H$49)*100</f>
        <v>0</v>
      </c>
      <c r="Q43" s="26">
        <f t="shared" si="20"/>
        <v>9.300595238095238E-3</v>
      </c>
      <c r="R43" s="40">
        <f t="shared" si="20"/>
        <v>0</v>
      </c>
      <c r="S43" s="19">
        <f t="shared" si="20"/>
        <v>3.1305110037461786E-3</v>
      </c>
    </row>
    <row r="44" spans="1:256" ht="24" customHeight="1" x14ac:dyDescent="0.35">
      <c r="A44" s="27" t="s">
        <v>44</v>
      </c>
      <c r="B44" s="27"/>
      <c r="C44" s="41" t="s">
        <v>45</v>
      </c>
      <c r="D44" s="29">
        <v>0</v>
      </c>
      <c r="E44" s="29">
        <v>0</v>
      </c>
      <c r="F44" s="29">
        <v>0</v>
      </c>
      <c r="G44" s="16">
        <f t="shared" si="17"/>
        <v>0</v>
      </c>
      <c r="H44" s="30">
        <v>0</v>
      </c>
      <c r="I44" s="30">
        <v>0</v>
      </c>
      <c r="J44" s="42">
        <v>0</v>
      </c>
      <c r="K44" s="16">
        <f t="shared" si="18"/>
        <v>0</v>
      </c>
      <c r="L44" s="31">
        <f t="shared" si="19"/>
        <v>0</v>
      </c>
      <c r="M44" s="31">
        <f t="shared" si="19"/>
        <v>0</v>
      </c>
      <c r="N44" s="43">
        <f t="shared" si="19"/>
        <v>0</v>
      </c>
      <c r="O44" s="19">
        <f t="shared" si="19"/>
        <v>0</v>
      </c>
      <c r="P44" s="31">
        <f t="shared" si="20"/>
        <v>0</v>
      </c>
      <c r="Q44" s="31">
        <f t="shared" si="20"/>
        <v>0</v>
      </c>
      <c r="R44" s="43">
        <f t="shared" si="20"/>
        <v>0</v>
      </c>
      <c r="S44" s="19">
        <f t="shared" si="20"/>
        <v>0</v>
      </c>
    </row>
    <row r="45" spans="1:256" ht="24" customHeight="1" x14ac:dyDescent="0.35">
      <c r="A45" s="27"/>
      <c r="B45" s="27"/>
      <c r="C45" s="32" t="s">
        <v>46</v>
      </c>
      <c r="D45" s="29">
        <v>0</v>
      </c>
      <c r="E45" s="29">
        <v>0</v>
      </c>
      <c r="F45" s="29">
        <v>0</v>
      </c>
      <c r="G45" s="21">
        <f t="shared" si="17"/>
        <v>0</v>
      </c>
      <c r="H45" s="30">
        <v>0</v>
      </c>
      <c r="I45" s="30">
        <v>0</v>
      </c>
      <c r="J45" s="30">
        <v>0</v>
      </c>
      <c r="K45" s="21">
        <f t="shared" si="18"/>
        <v>0</v>
      </c>
      <c r="L45" s="31">
        <f t="shared" si="19"/>
        <v>0</v>
      </c>
      <c r="M45" s="31">
        <f t="shared" si="19"/>
        <v>0</v>
      </c>
      <c r="N45" s="31">
        <f t="shared" si="19"/>
        <v>0</v>
      </c>
      <c r="O45" s="22">
        <f t="shared" si="19"/>
        <v>0</v>
      </c>
      <c r="P45" s="31">
        <f t="shared" si="20"/>
        <v>0</v>
      </c>
      <c r="Q45" s="31">
        <f t="shared" si="20"/>
        <v>0</v>
      </c>
      <c r="R45" s="31">
        <f t="shared" si="20"/>
        <v>0</v>
      </c>
      <c r="S45" s="22">
        <f t="shared" si="20"/>
        <v>0</v>
      </c>
    </row>
    <row r="46" spans="1:256" ht="24" customHeight="1" x14ac:dyDescent="0.35">
      <c r="A46" s="27"/>
      <c r="B46" s="27"/>
      <c r="C46" s="32" t="s">
        <v>47</v>
      </c>
      <c r="D46" s="29">
        <v>0</v>
      </c>
      <c r="E46" s="29">
        <v>0</v>
      </c>
      <c r="F46" s="29">
        <v>0</v>
      </c>
      <c r="G46" s="21">
        <f t="shared" si="17"/>
        <v>0</v>
      </c>
      <c r="H46" s="30">
        <v>0</v>
      </c>
      <c r="I46" s="30">
        <v>0</v>
      </c>
      <c r="J46" s="30">
        <v>0</v>
      </c>
      <c r="K46" s="21">
        <f t="shared" si="18"/>
        <v>0</v>
      </c>
      <c r="L46" s="31">
        <f t="shared" si="19"/>
        <v>0</v>
      </c>
      <c r="M46" s="31">
        <f t="shared" si="19"/>
        <v>0</v>
      </c>
      <c r="N46" s="31">
        <f t="shared" si="19"/>
        <v>0</v>
      </c>
      <c r="O46" s="22">
        <f t="shared" si="19"/>
        <v>0</v>
      </c>
      <c r="P46" s="31">
        <f t="shared" si="20"/>
        <v>0</v>
      </c>
      <c r="Q46" s="31">
        <f t="shared" si="20"/>
        <v>0</v>
      </c>
      <c r="R46" s="31">
        <f t="shared" si="20"/>
        <v>0</v>
      </c>
      <c r="S46" s="22">
        <f t="shared" si="20"/>
        <v>0</v>
      </c>
    </row>
    <row r="47" spans="1:256" ht="24" customHeight="1" x14ac:dyDescent="0.35">
      <c r="A47" s="27"/>
      <c r="B47" s="27"/>
      <c r="C47" s="32" t="s">
        <v>48</v>
      </c>
      <c r="D47" s="29">
        <v>0</v>
      </c>
      <c r="E47" s="29">
        <v>0</v>
      </c>
      <c r="F47" s="29">
        <v>0</v>
      </c>
      <c r="G47" s="21">
        <f t="shared" si="17"/>
        <v>0</v>
      </c>
      <c r="H47" s="30">
        <v>0</v>
      </c>
      <c r="I47" s="30">
        <v>0</v>
      </c>
      <c r="J47" s="30">
        <v>0</v>
      </c>
      <c r="K47" s="21">
        <f t="shared" si="18"/>
        <v>0</v>
      </c>
      <c r="L47" s="31">
        <f t="shared" si="19"/>
        <v>0</v>
      </c>
      <c r="M47" s="31">
        <f t="shared" si="19"/>
        <v>0</v>
      </c>
      <c r="N47" s="31">
        <f t="shared" si="19"/>
        <v>0</v>
      </c>
      <c r="O47" s="22">
        <f t="shared" si="19"/>
        <v>0</v>
      </c>
      <c r="P47" s="31">
        <f t="shared" si="20"/>
        <v>0</v>
      </c>
      <c r="Q47" s="31">
        <f t="shared" si="20"/>
        <v>0</v>
      </c>
      <c r="R47" s="31">
        <f t="shared" si="20"/>
        <v>0</v>
      </c>
      <c r="S47" s="22">
        <f t="shared" si="20"/>
        <v>0</v>
      </c>
    </row>
    <row r="48" spans="1:256" ht="24.95" customHeight="1" x14ac:dyDescent="0.35">
      <c r="A48" s="23" t="s">
        <v>49</v>
      </c>
      <c r="B48" s="23"/>
      <c r="C48" s="35" t="s">
        <v>50</v>
      </c>
      <c r="D48" s="15">
        <v>12</v>
      </c>
      <c r="E48" s="15">
        <v>9</v>
      </c>
      <c r="F48" s="15">
        <v>10</v>
      </c>
      <c r="G48" s="16">
        <f t="shared" si="17"/>
        <v>10.333333333333334</v>
      </c>
      <c r="H48" s="25">
        <v>49</v>
      </c>
      <c r="I48" s="25">
        <v>44</v>
      </c>
      <c r="J48" s="25">
        <v>15</v>
      </c>
      <c r="K48" s="16">
        <f t="shared" si="18"/>
        <v>36</v>
      </c>
      <c r="L48" s="26">
        <f t="shared" si="19"/>
        <v>4.2604558687779591E-2</v>
      </c>
      <c r="M48" s="26">
        <f t="shared" si="19"/>
        <v>3.1748271482997033E-2</v>
      </c>
      <c r="N48" s="26">
        <f t="shared" si="19"/>
        <v>3.4428148454176133E-2</v>
      </c>
      <c r="O48" s="19">
        <f t="shared" si="19"/>
        <v>3.6231884057971016E-2</v>
      </c>
      <c r="P48" s="26">
        <f t="shared" si="20"/>
        <v>0.15303891560996941</v>
      </c>
      <c r="Q48" s="26">
        <f t="shared" si="20"/>
        <v>0.13640873015873015</v>
      </c>
      <c r="R48" s="26">
        <f t="shared" si="20"/>
        <v>4.7533035459644456E-2</v>
      </c>
      <c r="S48" s="19">
        <f t="shared" si="20"/>
        <v>0.11269839613486242</v>
      </c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</row>
    <row r="49" spans="1:19" ht="34.9" customHeight="1" x14ac:dyDescent="0.25">
      <c r="A49" s="45" t="s">
        <v>51</v>
      </c>
      <c r="B49" s="45"/>
      <c r="C49" s="45"/>
      <c r="D49" s="46">
        <v>28166</v>
      </c>
      <c r="E49" s="46">
        <v>28348</v>
      </c>
      <c r="F49" s="46">
        <v>29046</v>
      </c>
      <c r="G49" s="47">
        <f>G9+G34+G17+G22+G26+G39+G30+G36+G41+G43+G44+G37+G48</f>
        <v>28520</v>
      </c>
      <c r="H49" s="46">
        <v>32018</v>
      </c>
      <c r="I49" s="46">
        <v>32256</v>
      </c>
      <c r="J49" s="46">
        <v>31557</v>
      </c>
      <c r="K49" s="47">
        <f t="shared" ref="K49:S49" si="21">K9+K34+K17+K22+K26+K39+K30+K36+K41+K43+K44+K37+K48</f>
        <v>31943.666666666664</v>
      </c>
      <c r="L49" s="48">
        <f t="shared" si="21"/>
        <v>99.999999999999972</v>
      </c>
      <c r="M49" s="48">
        <f t="shared" si="21"/>
        <v>100</v>
      </c>
      <c r="N49" s="48">
        <f t="shared" si="21"/>
        <v>99.999999999999986</v>
      </c>
      <c r="O49" s="49">
        <f t="shared" si="21"/>
        <v>100.00000000000001</v>
      </c>
      <c r="P49" s="48">
        <f t="shared" si="21"/>
        <v>100</v>
      </c>
      <c r="Q49" s="48">
        <f t="shared" si="21"/>
        <v>100.00000000000001</v>
      </c>
      <c r="R49" s="48">
        <f t="shared" si="21"/>
        <v>100</v>
      </c>
      <c r="S49" s="49">
        <f t="shared" si="21"/>
        <v>100.00000000000001</v>
      </c>
    </row>
    <row r="50" spans="1:19" ht="39.950000000000003" customHeight="1" x14ac:dyDescent="0.25">
      <c r="D50" s="50"/>
      <c r="E50" s="50"/>
      <c r="F50" s="50"/>
      <c r="G50" s="50"/>
      <c r="H50" s="50"/>
      <c r="I50" s="50"/>
      <c r="J50" s="50"/>
      <c r="K50" s="50"/>
      <c r="L50" s="51"/>
      <c r="M50" s="51"/>
      <c r="N50" s="51"/>
      <c r="O50" s="51"/>
      <c r="P50" s="51"/>
      <c r="Q50" s="51"/>
      <c r="R50" s="51"/>
      <c r="S50" s="51"/>
    </row>
    <row r="51" spans="1:19" ht="18.75" x14ac:dyDescent="0.25">
      <c r="A51" s="52"/>
      <c r="B51" s="52"/>
      <c r="C51" s="53"/>
      <c r="D51" s="54"/>
      <c r="E51" s="54"/>
      <c r="F51" s="54"/>
      <c r="G51" s="54"/>
      <c r="H51" s="54"/>
      <c r="I51" s="54"/>
      <c r="J51" s="54"/>
      <c r="K51" s="54"/>
      <c r="L51" s="55"/>
      <c r="M51" s="55"/>
      <c r="N51" s="55"/>
      <c r="O51" s="55"/>
      <c r="P51" s="55"/>
      <c r="Q51" s="55"/>
      <c r="R51" s="55"/>
      <c r="S51" s="55"/>
    </row>
  </sheetData>
  <mergeCells count="2">
    <mergeCell ref="B6:C8"/>
    <mergeCell ref="A6:A8"/>
  </mergeCells>
  <phoneticPr fontId="0" type="noConversion"/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4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98</vt:i4>
      </vt:variant>
      <vt:variant>
        <vt:lpstr>Nazwane zakresy</vt:lpstr>
      </vt:variant>
      <vt:variant>
        <vt:i4>98</vt:i4>
      </vt:variant>
    </vt:vector>
  </HeadingPairs>
  <TitlesOfParts>
    <vt:vector size="196" baseType="lpstr">
      <vt:lpstr>2024_Q1</vt:lpstr>
      <vt:lpstr>2023_Q4</vt:lpstr>
      <vt:lpstr>2023_Q3</vt:lpstr>
      <vt:lpstr>2023_Q2</vt:lpstr>
      <vt:lpstr>2023_Q1</vt:lpstr>
      <vt:lpstr>2022_Q4</vt:lpstr>
      <vt:lpstr>2022_Q3</vt:lpstr>
      <vt:lpstr>2022_Q2</vt:lpstr>
      <vt:lpstr>2022_Q1</vt:lpstr>
      <vt:lpstr>2021_Q4</vt:lpstr>
      <vt:lpstr>2021_Q3</vt:lpstr>
      <vt:lpstr>2021_Q2</vt:lpstr>
      <vt:lpstr>2021_Q1</vt:lpstr>
      <vt:lpstr>2020_Q4</vt:lpstr>
      <vt:lpstr>2020_Q3</vt:lpstr>
      <vt:lpstr>2020_Q2</vt:lpstr>
      <vt:lpstr>2020_Q1</vt:lpstr>
      <vt:lpstr>2019_Q4</vt:lpstr>
      <vt:lpstr>2019_Q3</vt:lpstr>
      <vt:lpstr>2019_Q2</vt:lpstr>
      <vt:lpstr>2019_Q1</vt:lpstr>
      <vt:lpstr>2018_Q4</vt:lpstr>
      <vt:lpstr>2018_Q3</vt:lpstr>
      <vt:lpstr>2018_Q2</vt:lpstr>
      <vt:lpstr>2018_Q1</vt:lpstr>
      <vt:lpstr>2017_Q4</vt:lpstr>
      <vt:lpstr>2017_Q3</vt:lpstr>
      <vt:lpstr>2017_Q2</vt:lpstr>
      <vt:lpstr>2017_Q1</vt:lpstr>
      <vt:lpstr>2016_Q4</vt:lpstr>
      <vt:lpstr>2016_Q3 </vt:lpstr>
      <vt:lpstr>2016_Q2</vt:lpstr>
      <vt:lpstr>2016_Q1</vt:lpstr>
      <vt:lpstr>2015_Q4</vt:lpstr>
      <vt:lpstr>2015_Q3</vt:lpstr>
      <vt:lpstr>2015_Q2</vt:lpstr>
      <vt:lpstr>2015_Q1</vt:lpstr>
      <vt:lpstr>2014_Q4</vt:lpstr>
      <vt:lpstr>2014_Q3</vt:lpstr>
      <vt:lpstr>2014_Q2</vt:lpstr>
      <vt:lpstr>2014_Q1</vt:lpstr>
      <vt:lpstr>2013_Q4</vt:lpstr>
      <vt:lpstr>2013_Q3</vt:lpstr>
      <vt:lpstr>2013_Q2</vt:lpstr>
      <vt:lpstr>2013_Q1</vt:lpstr>
      <vt:lpstr>2012_Q4</vt:lpstr>
      <vt:lpstr>2012_Q3</vt:lpstr>
      <vt:lpstr>2012_Q2</vt:lpstr>
      <vt:lpstr>2012_Q1</vt:lpstr>
      <vt:lpstr>2011_Q4</vt:lpstr>
      <vt:lpstr>2011_Q3</vt:lpstr>
      <vt:lpstr>2011_Q2</vt:lpstr>
      <vt:lpstr>2011_Q1</vt:lpstr>
      <vt:lpstr>2010_Q4</vt:lpstr>
      <vt:lpstr>2010_Q3</vt:lpstr>
      <vt:lpstr>2010_Q2</vt:lpstr>
      <vt:lpstr>2010_Q1</vt:lpstr>
      <vt:lpstr>2009_Q4</vt:lpstr>
      <vt:lpstr>2009_Q3</vt:lpstr>
      <vt:lpstr>2009_Q2</vt:lpstr>
      <vt:lpstr>2009_Q1</vt:lpstr>
      <vt:lpstr>2008_Q4</vt:lpstr>
      <vt:lpstr>2008_Q3</vt:lpstr>
      <vt:lpstr>2008_Q2</vt:lpstr>
      <vt:lpstr>2008_Q1</vt:lpstr>
      <vt:lpstr>2007_Q4</vt:lpstr>
      <vt:lpstr>2007_Q3</vt:lpstr>
      <vt:lpstr>2007_Q2</vt:lpstr>
      <vt:lpstr>2007_Q1</vt:lpstr>
      <vt:lpstr>2006_Q4</vt:lpstr>
      <vt:lpstr>2006_Q3</vt:lpstr>
      <vt:lpstr>2006_Q2</vt:lpstr>
      <vt:lpstr>2006_Q1</vt:lpstr>
      <vt:lpstr>2005_Q4</vt:lpstr>
      <vt:lpstr>2005_Q3</vt:lpstr>
      <vt:lpstr>2005_Q2</vt:lpstr>
      <vt:lpstr>2005_Q1</vt:lpstr>
      <vt:lpstr>2004_Q4</vt:lpstr>
      <vt:lpstr>2004_Q3</vt:lpstr>
      <vt:lpstr>2004_Q2</vt:lpstr>
      <vt:lpstr>2004_Q1</vt:lpstr>
      <vt:lpstr>2003_Q4</vt:lpstr>
      <vt:lpstr>2003_Q3</vt:lpstr>
      <vt:lpstr>2003_Q2</vt:lpstr>
      <vt:lpstr>2003_Q1</vt:lpstr>
      <vt:lpstr>2002_Q4</vt:lpstr>
      <vt:lpstr>2002_Q3</vt:lpstr>
      <vt:lpstr>2002_Q2</vt:lpstr>
      <vt:lpstr>2002_Q1</vt:lpstr>
      <vt:lpstr>2001_Q4</vt:lpstr>
      <vt:lpstr>2001_Q3</vt:lpstr>
      <vt:lpstr>2001_Q2</vt:lpstr>
      <vt:lpstr>2001_Q1</vt:lpstr>
      <vt:lpstr>2000_Q4</vt:lpstr>
      <vt:lpstr>2000_Q3</vt:lpstr>
      <vt:lpstr>2000_Q2</vt:lpstr>
      <vt:lpstr>2000_Q1</vt:lpstr>
      <vt:lpstr>1999_Q4</vt:lpstr>
      <vt:lpstr>'1999_Q4'!Obszar_wydruku</vt:lpstr>
      <vt:lpstr>'2000_Q1'!Obszar_wydruku</vt:lpstr>
      <vt:lpstr>'2000_Q2'!Obszar_wydruku</vt:lpstr>
      <vt:lpstr>'2000_Q3'!Obszar_wydruku</vt:lpstr>
      <vt:lpstr>'2000_Q4'!Obszar_wydruku</vt:lpstr>
      <vt:lpstr>'2001_Q1'!Obszar_wydruku</vt:lpstr>
      <vt:lpstr>'2001_Q2'!Obszar_wydruku</vt:lpstr>
      <vt:lpstr>'2001_Q3'!Obszar_wydruku</vt:lpstr>
      <vt:lpstr>'2001_Q4'!Obszar_wydruku</vt:lpstr>
      <vt:lpstr>'2002_Q1'!Obszar_wydruku</vt:lpstr>
      <vt:lpstr>'2002_Q2'!Obszar_wydruku</vt:lpstr>
      <vt:lpstr>'2002_Q3'!Obszar_wydruku</vt:lpstr>
      <vt:lpstr>'2002_Q4'!Obszar_wydruku</vt:lpstr>
      <vt:lpstr>'2003_Q1'!Obszar_wydruku</vt:lpstr>
      <vt:lpstr>'2003_Q2'!Obszar_wydruku</vt:lpstr>
      <vt:lpstr>'2003_Q3'!Obszar_wydruku</vt:lpstr>
      <vt:lpstr>'2003_Q4'!Obszar_wydruku</vt:lpstr>
      <vt:lpstr>'2004_Q1'!Obszar_wydruku</vt:lpstr>
      <vt:lpstr>'2004_Q2'!Obszar_wydruku</vt:lpstr>
      <vt:lpstr>'2004_Q3'!Obszar_wydruku</vt:lpstr>
      <vt:lpstr>'2004_Q4'!Obszar_wydruku</vt:lpstr>
      <vt:lpstr>'2005_Q1'!Obszar_wydruku</vt:lpstr>
      <vt:lpstr>'2005_Q2'!Obszar_wydruku</vt:lpstr>
      <vt:lpstr>'2005_Q3'!Obszar_wydruku</vt:lpstr>
      <vt:lpstr>'2005_Q4'!Obszar_wydruku</vt:lpstr>
      <vt:lpstr>'2006_Q1'!Obszar_wydruku</vt:lpstr>
      <vt:lpstr>'2006_Q2'!Obszar_wydruku</vt:lpstr>
      <vt:lpstr>'2006_Q3'!Obszar_wydruku</vt:lpstr>
      <vt:lpstr>'2006_Q4'!Obszar_wydruku</vt:lpstr>
      <vt:lpstr>'2007_Q1'!Obszar_wydruku</vt:lpstr>
      <vt:lpstr>'2007_Q2'!Obszar_wydruku</vt:lpstr>
      <vt:lpstr>'2007_Q3'!Obszar_wydruku</vt:lpstr>
      <vt:lpstr>'2007_Q4'!Obszar_wydruku</vt:lpstr>
      <vt:lpstr>'2008_Q1'!Obszar_wydruku</vt:lpstr>
      <vt:lpstr>'2008_Q2'!Obszar_wydruku</vt:lpstr>
      <vt:lpstr>'2008_Q3'!Obszar_wydruku</vt:lpstr>
      <vt:lpstr>'2008_Q4'!Obszar_wydruku</vt:lpstr>
      <vt:lpstr>'2009_Q1'!Obszar_wydruku</vt:lpstr>
      <vt:lpstr>'2009_Q2'!Obszar_wydruku</vt:lpstr>
      <vt:lpstr>'2009_Q3'!Obszar_wydruku</vt:lpstr>
      <vt:lpstr>'2009_Q4'!Obszar_wydruku</vt:lpstr>
      <vt:lpstr>'2010_Q1'!Obszar_wydruku</vt:lpstr>
      <vt:lpstr>'2010_Q2'!Obszar_wydruku</vt:lpstr>
      <vt:lpstr>'2010_Q3'!Obszar_wydruku</vt:lpstr>
      <vt:lpstr>'2010_Q4'!Obszar_wydruku</vt:lpstr>
      <vt:lpstr>'2011_Q1'!Obszar_wydruku</vt:lpstr>
      <vt:lpstr>'2011_Q2'!Obszar_wydruku</vt:lpstr>
      <vt:lpstr>'2011_Q3'!Obszar_wydruku</vt:lpstr>
      <vt:lpstr>'2011_Q4'!Obszar_wydruku</vt:lpstr>
      <vt:lpstr>'2012_Q1'!Obszar_wydruku</vt:lpstr>
      <vt:lpstr>'2012_Q2'!Obszar_wydruku</vt:lpstr>
      <vt:lpstr>'2012_Q3'!Obszar_wydruku</vt:lpstr>
      <vt:lpstr>'2012_Q4'!Obszar_wydruku</vt:lpstr>
      <vt:lpstr>'2013_Q1'!Obszar_wydruku</vt:lpstr>
      <vt:lpstr>'2013_Q2'!Obszar_wydruku</vt:lpstr>
      <vt:lpstr>'2013_Q3'!Obszar_wydruku</vt:lpstr>
      <vt:lpstr>'2013_Q4'!Obszar_wydruku</vt:lpstr>
      <vt:lpstr>'2014_Q1'!Obszar_wydruku</vt:lpstr>
      <vt:lpstr>'2014_Q2'!Obszar_wydruku</vt:lpstr>
      <vt:lpstr>'2014_Q3'!Obszar_wydruku</vt:lpstr>
      <vt:lpstr>'2014_Q4'!Obszar_wydruku</vt:lpstr>
      <vt:lpstr>'2015_Q1'!Obszar_wydruku</vt:lpstr>
      <vt:lpstr>'2015_Q2'!Obszar_wydruku</vt:lpstr>
      <vt:lpstr>'2015_Q3'!Obszar_wydruku</vt:lpstr>
      <vt:lpstr>'2015_Q4'!Obszar_wydruku</vt:lpstr>
      <vt:lpstr>'2016_Q1'!Obszar_wydruku</vt:lpstr>
      <vt:lpstr>'2016_Q2'!Obszar_wydruku</vt:lpstr>
      <vt:lpstr>'2016_Q3 '!Obszar_wydruku</vt:lpstr>
      <vt:lpstr>'2016_Q4'!Obszar_wydruku</vt:lpstr>
      <vt:lpstr>'2017_Q1'!Obszar_wydruku</vt:lpstr>
      <vt:lpstr>'2017_Q2'!Obszar_wydruku</vt:lpstr>
      <vt:lpstr>'2017_Q3'!Obszar_wydruku</vt:lpstr>
      <vt:lpstr>'2017_Q4'!Obszar_wydruku</vt:lpstr>
      <vt:lpstr>'2018_Q1'!Obszar_wydruku</vt:lpstr>
      <vt:lpstr>'2018_Q2'!Obszar_wydruku</vt:lpstr>
      <vt:lpstr>'2018_Q3'!Obszar_wydruku</vt:lpstr>
      <vt:lpstr>'2018_Q4'!Obszar_wydruku</vt:lpstr>
      <vt:lpstr>'2019_Q1'!Obszar_wydruku</vt:lpstr>
      <vt:lpstr>'2019_Q2'!Obszar_wydruku</vt:lpstr>
      <vt:lpstr>'2019_Q3'!Obszar_wydruku</vt:lpstr>
      <vt:lpstr>'2019_Q4'!Obszar_wydruku</vt:lpstr>
      <vt:lpstr>'2020_Q1'!Obszar_wydruku</vt:lpstr>
      <vt:lpstr>'2020_Q2'!Obszar_wydruku</vt:lpstr>
      <vt:lpstr>'2020_Q3'!Obszar_wydruku</vt:lpstr>
      <vt:lpstr>'2020_Q4'!Obszar_wydruku</vt:lpstr>
      <vt:lpstr>'2021_Q1'!Obszar_wydruku</vt:lpstr>
      <vt:lpstr>'2021_Q2'!Obszar_wydruku</vt:lpstr>
      <vt:lpstr>'2021_Q3'!Obszar_wydruku</vt:lpstr>
      <vt:lpstr>'2021_Q4'!Obszar_wydruku</vt:lpstr>
      <vt:lpstr>'2022_Q1'!Obszar_wydruku</vt:lpstr>
      <vt:lpstr>'2022_Q2'!Obszar_wydruku</vt:lpstr>
      <vt:lpstr>'2022_Q3'!Obszar_wydruku</vt:lpstr>
      <vt:lpstr>'2022_Q4'!Obszar_wydruku</vt:lpstr>
      <vt:lpstr>'2023_Q1'!Obszar_wydruku</vt:lpstr>
      <vt:lpstr>'2023_Q2'!Obszar_wydruku</vt:lpstr>
      <vt:lpstr>'2023_Q3'!Obszar_wydruku</vt:lpstr>
      <vt:lpstr>'2023_Q4'!Obszar_wydruku</vt:lpstr>
      <vt:lpstr>'2024_Q1'!Obszar_wydruku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Liczba_zleceń_płatniczych_według_głównych_typów_operacji_przeprowadzanych_na_rachunkach_bieżących_banków_w_NBP_DSP_–_kwartalnie_od_1999_r.</dc:title>
  <dc:creator/>
  <cp:lastModifiedBy/>
  <dcterms:created xsi:type="dcterms:W3CDTF">2021-10-05T12:06:02Z</dcterms:created>
  <dcterms:modified xsi:type="dcterms:W3CDTF">2024-04-09T11:47:57Z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BPCATEGORY">
    <vt:lpwstr>Pozostale</vt:lpwstr>
  </property>
  <property fmtid="{D5CDD505-2E9C-101B-9397-08002B2CF9AE}" pid="3" name="NBPClassifiedBy">
    <vt:lpwstr>UxC4dwLulzfINJ8nQH+xvX5LNGipWa4BRSZhPgxsCvmxRb0HMCXh3YaXlLnKX47DDQvyMHqkNDuk9QRTKyuqRtlPbqh7m77eA2xGhD0Cuwk=</vt:lpwstr>
  </property>
  <property fmtid="{D5CDD505-2E9C-101B-9397-08002B2CF9AE}" pid="4" name="NBPClassificationDate">
    <vt:lpwstr>2022-04-22T16:09:53.0381449+02:00</vt:lpwstr>
  </property>
  <property fmtid="{D5CDD505-2E9C-101B-9397-08002B2CF9AE}" pid="5" name="NBPClassifiedBySID">
    <vt:lpwstr>UxC4dwLulzfINJ8nQH+xvX5LNGipWa4BRSZhPgxsCvlSx3BBPdJQK6laT4d++pWq3chGdDrYwW6QtF70M1P87I5Dv2jP1Hxj21k+XcnXsM0=</vt:lpwstr>
  </property>
  <property fmtid="{D5CDD505-2E9C-101B-9397-08002B2CF9AE}" pid="6" name="NBPGRNItemId">
    <vt:lpwstr>GRN-90c4a8b5-4cff-4aca-a464-bb731b3eb1cd</vt:lpwstr>
  </property>
  <property fmtid="{D5CDD505-2E9C-101B-9397-08002B2CF9AE}" pid="7" name="NBPHash">
    <vt:lpwstr>7dfhW60VRJjYRVq8U++gh+XW/jr4Gs3lOAJUQHIztvM=</vt:lpwstr>
  </property>
  <property fmtid="{D5CDD505-2E9C-101B-9397-08002B2CF9AE}" pid="8" name="DLPClassification">
    <vt:lpwstr/>
  </property>
  <property fmtid="{D5CDD505-2E9C-101B-9397-08002B2CF9AE}" pid="9" name="NBPRefresh">
    <vt:lpwstr>False</vt:lpwstr>
  </property>
</Properties>
</file>