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35" windowWidth="9435" windowHeight="3885" activeTab="0"/>
  </bookViews>
  <sheets>
    <sheet name="2005-2015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<sst xmlns="http://schemas.openxmlformats.org/spreadsheetml/2006/main" count="48" uniqueCount="34">
  <si>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Polecenie przelewu</t>
  </si>
  <si>
    <t>forma papierowa</t>
  </si>
  <si>
    <t>Czeki rozrachunkowe</t>
  </si>
  <si>
    <t>2005 półrocze I</t>
  </si>
  <si>
    <t>2005 półrocze II</t>
  </si>
  <si>
    <t>forma elektroniczna</t>
  </si>
  <si>
    <t>Polecenie zapłaty</t>
  </si>
  <si>
    <t>Wartość  transakcji (zł)</t>
  </si>
  <si>
    <t>Liczba  transakcji (szt.)</t>
  </si>
  <si>
    <t>2006 półrocze I</t>
  </si>
  <si>
    <t>2006 półrocze II</t>
  </si>
  <si>
    <t>2007 półrocze I</t>
  </si>
  <si>
    <t>2007 półrocze II</t>
  </si>
  <si>
    <t>2008 półrocze I</t>
  </si>
  <si>
    <t>2008 półrocze II</t>
  </si>
  <si>
    <t>2009 półrocze I</t>
  </si>
  <si>
    <t>2010 półrocze II</t>
  </si>
  <si>
    <t>2010 półrocze I</t>
  </si>
  <si>
    <t>2009 półrocze II</t>
  </si>
  <si>
    <t>2011 półrocze I</t>
  </si>
  <si>
    <t>2011 półrocze II</t>
  </si>
  <si>
    <t>2012 półrocze I</t>
  </si>
  <si>
    <t>2012 półrocze II</t>
  </si>
  <si>
    <t>2013 półrocze I</t>
  </si>
  <si>
    <t>2013 półrocze II</t>
  </si>
  <si>
    <t>2014 półrocze I</t>
  </si>
  <si>
    <t>Okres</t>
  </si>
  <si>
    <t>Wpłaty gotówkowe</t>
  </si>
  <si>
    <t xml:space="preserve">Inne formy rozliczeń bezgotówkowych </t>
  </si>
  <si>
    <t>Ogółem</t>
  </si>
  <si>
    <t>Transakcje międzyoddziałowe i wewnątrzoddziałowe wg danych przekazanych do NBP przez banki
(realizowane w ramach jednego banku)</t>
  </si>
  <si>
    <t>2014 półrocze II</t>
  </si>
  <si>
    <t>2015 półrocze I</t>
  </si>
  <si>
    <t>2015 półrocze 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</si>
</sst>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0"/>
      <name val="Arial"/>
      <family val="2"/>
    </font>
    <font>
      <b/>
      <sz val="8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A7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8EB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rgb="FF007A70"/>
      </left>
      <right style="thin">
        <color rgb="FF007A70"/>
      </right>
      <top style="thin">
        <color rgb="FF007A70"/>
      </top>
      <bottom>
        <color indexed="63"/>
      </bottom>
    </border>
    <border>
      <left style="thin">
        <color rgb="FF007A70"/>
      </left>
      <right style="thin">
        <color rgb="FF007A70"/>
      </right>
      <top>
        <color indexed="63"/>
      </top>
      <bottom>
        <color indexed="63"/>
      </bottom>
    </border>
    <border>
      <left>
        <color indexed="63"/>
      </left>
      <right style="thin">
        <color rgb="FF007A70"/>
      </right>
      <top>
        <color indexed="63"/>
      </top>
      <bottom>
        <color indexed="63"/>
      </bottom>
    </border>
    <border>
      <left style="thin">
        <color rgb="FF00695F"/>
      </left>
      <right>
        <color indexed="63"/>
      </right>
      <top>
        <color indexed="63"/>
      </top>
      <bottom>
        <color indexed="63"/>
      </bottom>
    </border>
    <border>
      <left style="thin">
        <color rgb="FF007A70"/>
      </left>
      <right style="thin">
        <color rgb="FF00695F"/>
      </right>
      <top>
        <color indexed="63"/>
      </top>
      <bottom style="thin">
        <color rgb="FF007A70"/>
      </bottom>
    </border>
    <border>
      <left style="thin">
        <color theme="0"/>
      </left>
      <right style="thin">
        <color rgb="FF007A70"/>
      </right>
      <top>
        <color indexed="63"/>
      </top>
      <bottom>
        <color indexed="63"/>
      </bottom>
    </border>
    <border>
      <left style="thin">
        <color rgb="FF007A7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rgb="FF00695F"/>
      </right>
      <top>
        <color indexed="63"/>
      </top>
      <bottom style="thin">
        <color theme="0" tint="-0.149959996342659"/>
      </bottom>
    </border>
    <border>
      <left style="thin">
        <color rgb="FF00695F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rgb="FF007A70"/>
      </right>
      <top>
        <color indexed="63"/>
      </top>
      <bottom style="thin">
        <color theme="0" tint="-0.149959996342659"/>
      </bottom>
    </border>
    <border>
      <left style="thin">
        <color rgb="FF00695F"/>
      </left>
      <right style="thin">
        <color rgb="FF00695F"/>
      </right>
      <top>
        <color indexed="63"/>
      </top>
      <bottom style="thin">
        <color rgb="FF00695F"/>
      </bottom>
    </border>
    <border>
      <left style="thin">
        <color rgb="FF00695F"/>
      </left>
      <right style="thin">
        <color rgb="FF00695F"/>
      </right>
      <top>
        <color indexed="63"/>
      </top>
      <bottom>
        <color indexed="63"/>
      </bottom>
    </border>
    <border>
      <left style="thin">
        <color rgb="FF007A70"/>
      </left>
      <right style="thin">
        <color rgb="FF00695F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  <xf numFmtId="3" fontId="40" fillId="33" borderId="11" xfId="0" applyNumberFormat="1" applyFont="1" applyFill="1" applyBorder="1" applyAlignment="1">
      <alignment horizontal="center" vertical="center"/>
    </xf>
    <xf numFmtId="3" fontId="40" fillId="33" borderId="12" xfId="0" applyNumberFormat="1" applyFont="1" applyFill="1" applyBorder="1" applyAlignment="1">
      <alignment horizontal="center" vertical="center"/>
    </xf>
    <xf numFmtId="3" fontId="40" fillId="33" borderId="13" xfId="0" applyNumberFormat="1" applyFont="1" applyFill="1" applyBorder="1" applyAlignment="1">
      <alignment horizontal="center" vertical="center"/>
    </xf>
    <xf numFmtId="3" fontId="41" fillId="33" borderId="11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3" fontId="3" fillId="35" borderId="0" xfId="0" applyNumberFormat="1" applyFont="1" applyFill="1" applyBorder="1" applyAlignment="1">
      <alignment horizontal="center" vertical="center"/>
    </xf>
    <xf numFmtId="3" fontId="3" fillId="35" borderId="15" xfId="0" applyNumberFormat="1" applyFont="1" applyFill="1" applyBorder="1" applyAlignment="1">
      <alignment horizontal="center" vertical="center"/>
    </xf>
    <xf numFmtId="3" fontId="2" fillId="35" borderId="15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 wrapText="1"/>
    </xf>
    <xf numFmtId="3" fontId="3" fillId="36" borderId="0" xfId="0" applyNumberFormat="1" applyFont="1" applyFill="1" applyBorder="1" applyAlignment="1">
      <alignment horizontal="center" vertical="center"/>
    </xf>
    <xf numFmtId="3" fontId="3" fillId="36" borderId="15" xfId="0" applyNumberFormat="1" applyFont="1" applyFill="1" applyBorder="1" applyAlignment="1">
      <alignment horizontal="center" vertical="center"/>
    </xf>
    <xf numFmtId="3" fontId="2" fillId="36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" fillId="35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3" fontId="3" fillId="35" borderId="18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36" borderId="16" xfId="0" applyNumberFormat="1" applyFont="1" applyFill="1" applyBorder="1" applyAlignment="1">
      <alignment horizontal="center" vertical="center"/>
    </xf>
    <xf numFmtId="3" fontId="2" fillId="36" borderId="0" xfId="0" applyNumberFormat="1" applyFont="1" applyFill="1" applyBorder="1" applyAlignment="1">
      <alignment horizontal="center" vertical="center"/>
    </xf>
    <xf numFmtId="3" fontId="3" fillId="36" borderId="20" xfId="0" applyNumberFormat="1" applyFont="1" applyFill="1" applyBorder="1" applyAlignment="1">
      <alignment horizontal="center" vertical="center"/>
    </xf>
    <xf numFmtId="3" fontId="3" fillId="36" borderId="0" xfId="54" applyNumberFormat="1" applyFont="1" applyFill="1" applyBorder="1" applyAlignment="1">
      <alignment horizontal="center" vertical="center"/>
    </xf>
    <xf numFmtId="3" fontId="3" fillId="35" borderId="20" xfId="0" applyNumberFormat="1" applyFont="1" applyFill="1" applyBorder="1" applyAlignment="1">
      <alignment horizontal="center" vertical="center"/>
    </xf>
    <xf numFmtId="3" fontId="2" fillId="36" borderId="21" xfId="0" applyNumberFormat="1" applyFont="1" applyFill="1" applyBorder="1" applyAlignment="1">
      <alignment horizontal="center" vertical="center"/>
    </xf>
    <xf numFmtId="3" fontId="2" fillId="36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36" borderId="23" xfId="0" applyNumberFormat="1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35" borderId="25" xfId="0" applyNumberFormat="1" applyFont="1" applyFill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3" fillId="36" borderId="27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35" borderId="0" xfId="0" applyNumberFormat="1" applyFont="1" applyFill="1" applyAlignment="1">
      <alignment horizontal="center" vertical="center"/>
    </xf>
    <xf numFmtId="3" fontId="2" fillId="35" borderId="0" xfId="0" applyNumberFormat="1" applyFont="1" applyFill="1" applyBorder="1" applyAlignment="1">
      <alignment horizontal="center" vertical="center" wrapText="1"/>
    </xf>
    <xf numFmtId="3" fontId="0" fillId="36" borderId="0" xfId="0" applyNumberFormat="1" applyFont="1" applyFill="1" applyAlignment="1">
      <alignment horizontal="center" vertical="center"/>
    </xf>
    <xf numFmtId="0" fontId="0" fillId="36" borderId="0" xfId="0" applyFill="1" applyAlignment="1">
      <alignment vertical="center"/>
    </xf>
    <xf numFmtId="3" fontId="0" fillId="36" borderId="0" xfId="0" applyNumberFormat="1" applyFill="1" applyAlignment="1">
      <alignment horizontal="center" vertical="center"/>
    </xf>
    <xf numFmtId="3" fontId="40" fillId="33" borderId="28" xfId="0" applyNumberFormat="1" applyFont="1" applyFill="1" applyBorder="1" applyAlignment="1">
      <alignment horizontal="center" vertical="center"/>
    </xf>
    <xf numFmtId="3" fontId="40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33" borderId="28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3" fontId="40" fillId="33" borderId="29" xfId="0" applyNumberFormat="1" applyFont="1" applyFill="1" applyBorder="1" applyAlignment="1">
      <alignment horizontal="center" vertical="center"/>
    </xf>
    <xf numFmtId="3" fontId="40" fillId="33" borderId="30" xfId="0" applyNumberFormat="1" applyFont="1" applyFill="1" applyBorder="1" applyAlignment="1">
      <alignment horizontal="center" vertical="center"/>
    </xf>
    <xf numFmtId="3" fontId="40" fillId="33" borderId="31" xfId="0" applyNumberFormat="1" applyFont="1" applyFill="1" applyBorder="1" applyAlignment="1">
      <alignment horizontal="center" vertical="center"/>
    </xf>
    <xf numFmtId="3" fontId="40" fillId="33" borderId="32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40" fillId="33" borderId="13" xfId="0" applyNumberFormat="1" applyFont="1" applyFill="1" applyBorder="1" applyAlignment="1">
      <alignment horizontal="center" vertical="center"/>
    </xf>
    <xf numFmtId="3" fontId="40" fillId="33" borderId="34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40" fillId="33" borderId="35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28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40" fillId="33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PageLayoutView="0" workbookViewId="0" topLeftCell="E1">
      <pane ySplit="4" topLeftCell="A14" activePane="bottomLeft" state="frozen"/>
      <selection pane="topLeft" activeCell="A1" sqref="A1"/>
      <selection pane="bottomLeft" activeCell="O34" sqref="O34"/>
    </sheetView>
  </sheetViews>
  <sheetFormatPr defaultColWidth="9.00390625" defaultRowHeight="12.75"/>
  <cols>
    <col min="1" max="1" width="16.75390625" style="1" customWidth="1"/>
    <col min="2" max="2" width="17.75390625" style="3" customWidth="1"/>
    <col min="3" max="5" width="17.75390625" style="2" customWidth="1"/>
    <col min="6" max="6" width="18.125" style="2" customWidth="1"/>
    <col min="7" max="9" width="17.75390625" style="2" customWidth="1"/>
    <col min="10" max="10" width="16.75390625" style="2" customWidth="1"/>
    <col min="11" max="12" width="17.75390625" style="2" customWidth="1"/>
    <col min="13" max="13" width="16.75390625" style="2" customWidth="1"/>
    <col min="14" max="17" width="17.75390625" style="2" customWidth="1"/>
    <col min="18" max="18" width="20.00390625" style="2" customWidth="1"/>
    <col min="19" max="19" width="16.75390625" style="2" customWidth="1"/>
  </cols>
  <sheetData>
    <row r="1" spans="1:19" ht="48.75" customHeight="1">
      <c r="A1" s="69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1"/>
      <c r="M1" s="71"/>
      <c r="N1" s="71"/>
      <c r="O1" s="71"/>
      <c r="P1" s="71"/>
      <c r="Q1" s="71"/>
      <c r="R1" s="71"/>
      <c r="S1" s="72"/>
    </row>
    <row r="2" spans="1:19" ht="29.25" customHeight="1">
      <c r="A2" s="57" t="s">
        <v>26</v>
      </c>
      <c r="B2" s="61" t="s">
        <v>8</v>
      </c>
      <c r="C2" s="62"/>
      <c r="D2" s="65"/>
      <c r="E2" s="62"/>
      <c r="F2" s="62"/>
      <c r="G2" s="62"/>
      <c r="H2" s="62"/>
      <c r="I2" s="62"/>
      <c r="J2" s="74"/>
      <c r="K2" s="54" t="s">
        <v>7</v>
      </c>
      <c r="L2" s="54"/>
      <c r="M2" s="54"/>
      <c r="N2" s="54"/>
      <c r="O2" s="54"/>
      <c r="P2" s="54"/>
      <c r="Q2" s="54"/>
      <c r="R2" s="54"/>
      <c r="S2" s="73"/>
    </row>
    <row r="3" spans="1:19" ht="30" customHeight="1">
      <c r="A3" s="57"/>
      <c r="B3" s="61" t="s">
        <v>0</v>
      </c>
      <c r="C3" s="62"/>
      <c r="D3" s="63"/>
      <c r="E3" s="75" t="s">
        <v>6</v>
      </c>
      <c r="F3" s="54" t="s">
        <v>2</v>
      </c>
      <c r="G3" s="54" t="s">
        <v>27</v>
      </c>
      <c r="H3" s="61" t="s">
        <v>28</v>
      </c>
      <c r="I3" s="62"/>
      <c r="J3" s="63"/>
      <c r="K3" s="64" t="s">
        <v>0</v>
      </c>
      <c r="L3" s="65"/>
      <c r="M3" s="66"/>
      <c r="N3" s="59" t="s">
        <v>6</v>
      </c>
      <c r="O3" s="59" t="s">
        <v>2</v>
      </c>
      <c r="P3" s="59" t="s">
        <v>27</v>
      </c>
      <c r="Q3" s="61" t="s">
        <v>28</v>
      </c>
      <c r="R3" s="62"/>
      <c r="S3" s="68"/>
    </row>
    <row r="4" spans="1:19" ht="30" customHeight="1">
      <c r="A4" s="58"/>
      <c r="B4" s="5" t="s">
        <v>1</v>
      </c>
      <c r="C4" s="5" t="s">
        <v>5</v>
      </c>
      <c r="D4" s="6" t="s">
        <v>29</v>
      </c>
      <c r="E4" s="55"/>
      <c r="F4" s="55"/>
      <c r="G4" s="55"/>
      <c r="H4" s="5" t="s">
        <v>1</v>
      </c>
      <c r="I4" s="5" t="s">
        <v>5</v>
      </c>
      <c r="J4" s="5" t="s">
        <v>29</v>
      </c>
      <c r="K4" s="5" t="s">
        <v>1</v>
      </c>
      <c r="L4" s="7" t="s">
        <v>5</v>
      </c>
      <c r="M4" s="5" t="s">
        <v>29</v>
      </c>
      <c r="N4" s="60"/>
      <c r="O4" s="55"/>
      <c r="P4" s="55"/>
      <c r="Q4" s="5" t="s">
        <v>1</v>
      </c>
      <c r="R4" s="5" t="s">
        <v>5</v>
      </c>
      <c r="S4" s="8" t="s">
        <v>29</v>
      </c>
    </row>
    <row r="5" spans="1:19" ht="24.75" customHeight="1">
      <c r="A5" s="9" t="s">
        <v>3</v>
      </c>
      <c r="B5" s="10">
        <v>25027768</v>
      </c>
      <c r="C5" s="10">
        <v>38695294</v>
      </c>
      <c r="D5" s="11">
        <f>B5+C5</f>
        <v>63723062</v>
      </c>
      <c r="E5" s="35">
        <v>339995</v>
      </c>
      <c r="F5" s="21">
        <v>144974</v>
      </c>
      <c r="G5" s="21">
        <v>81106951</v>
      </c>
      <c r="H5" s="21">
        <v>26648</v>
      </c>
      <c r="I5" s="12">
        <v>470587</v>
      </c>
      <c r="J5" s="13">
        <f>H5+I5</f>
        <v>497235</v>
      </c>
      <c r="K5" s="10">
        <v>430099437823.75</v>
      </c>
      <c r="L5" s="10">
        <v>490041991220.75</v>
      </c>
      <c r="M5" s="14">
        <f>K5+L5</f>
        <v>920141429044.5</v>
      </c>
      <c r="N5" s="35">
        <v>1268634252.2</v>
      </c>
      <c r="O5" s="21">
        <v>1279137140.21</v>
      </c>
      <c r="P5" s="21">
        <v>173451343264.54</v>
      </c>
      <c r="Q5" s="21">
        <v>154219227.76</v>
      </c>
      <c r="R5" s="12">
        <v>2159944535.39</v>
      </c>
      <c r="S5" s="15">
        <f>Q5+R5</f>
        <v>2314163763.1499996</v>
      </c>
    </row>
    <row r="6" spans="1:19" ht="24.75" customHeight="1">
      <c r="A6" s="16" t="s">
        <v>4</v>
      </c>
      <c r="B6" s="17">
        <v>26595247</v>
      </c>
      <c r="C6" s="17">
        <v>47797747</v>
      </c>
      <c r="D6" s="18">
        <f aca="true" t="shared" si="0" ref="D6:D23">B6+C6</f>
        <v>74392994</v>
      </c>
      <c r="E6" s="37">
        <v>441190</v>
      </c>
      <c r="F6" s="17">
        <v>137241</v>
      </c>
      <c r="G6" s="17">
        <v>80541660</v>
      </c>
      <c r="H6" s="17">
        <v>56715</v>
      </c>
      <c r="I6" s="17">
        <v>475956</v>
      </c>
      <c r="J6" s="18">
        <f aca="true" t="shared" si="1" ref="J6:J23">H6+I6</f>
        <v>532671</v>
      </c>
      <c r="K6" s="17">
        <v>546419587973.23</v>
      </c>
      <c r="L6" s="17">
        <v>645665469117.15</v>
      </c>
      <c r="M6" s="18">
        <f>K6+L6</f>
        <v>1192085057090.38</v>
      </c>
      <c r="N6" s="17">
        <v>1233668244.74</v>
      </c>
      <c r="O6" s="17">
        <v>1426891106.99</v>
      </c>
      <c r="P6" s="17">
        <v>198924311806.72</v>
      </c>
      <c r="Q6" s="17">
        <v>563772672.77</v>
      </c>
      <c r="R6" s="17">
        <v>2428781718.52</v>
      </c>
      <c r="S6" s="19">
        <f aca="true" t="shared" si="2" ref="S6:S23">Q6+R6</f>
        <v>2992554391.29</v>
      </c>
    </row>
    <row r="7" spans="1:19" ht="24.75" customHeight="1">
      <c r="A7" s="20" t="s">
        <v>9</v>
      </c>
      <c r="B7" s="21">
        <v>25160154</v>
      </c>
      <c r="C7" s="21">
        <v>58037567</v>
      </c>
      <c r="D7" s="14">
        <f t="shared" si="0"/>
        <v>83197721</v>
      </c>
      <c r="E7" s="35">
        <v>445157</v>
      </c>
      <c r="F7" s="21">
        <v>102365</v>
      </c>
      <c r="G7" s="21">
        <v>75734431</v>
      </c>
      <c r="H7" s="21">
        <v>105721</v>
      </c>
      <c r="I7" s="12">
        <v>533598</v>
      </c>
      <c r="J7" s="22">
        <f t="shared" si="1"/>
        <v>639319</v>
      </c>
      <c r="K7" s="21">
        <v>551081678140.63</v>
      </c>
      <c r="L7" s="21">
        <v>1977759180902.61</v>
      </c>
      <c r="M7" s="22">
        <f aca="true" t="shared" si="3" ref="M7:M23">K7+L7</f>
        <v>2528840859043.24</v>
      </c>
      <c r="N7" s="35">
        <v>1400578682.58</v>
      </c>
      <c r="O7" s="21">
        <v>1103222171.4</v>
      </c>
      <c r="P7" s="21">
        <v>176519861652.43</v>
      </c>
      <c r="Q7" s="21">
        <v>1083502094.88</v>
      </c>
      <c r="R7" s="21">
        <v>2701421287.35</v>
      </c>
      <c r="S7" s="23">
        <f t="shared" si="2"/>
        <v>3784923382.23</v>
      </c>
    </row>
    <row r="8" spans="1:19" ht="24.75" customHeight="1">
      <c r="A8" s="16" t="s">
        <v>10</v>
      </c>
      <c r="B8" s="17">
        <v>22548178</v>
      </c>
      <c r="C8" s="17">
        <v>60154804</v>
      </c>
      <c r="D8" s="18">
        <f t="shared" si="0"/>
        <v>82702982</v>
      </c>
      <c r="E8" s="37">
        <v>458865</v>
      </c>
      <c r="F8" s="17">
        <v>85874</v>
      </c>
      <c r="G8" s="17">
        <v>80863556</v>
      </c>
      <c r="H8" s="17">
        <v>111023</v>
      </c>
      <c r="I8" s="17">
        <v>601257</v>
      </c>
      <c r="J8" s="18">
        <f t="shared" si="1"/>
        <v>712280</v>
      </c>
      <c r="K8" s="17">
        <v>623999068397.66</v>
      </c>
      <c r="L8" s="17">
        <v>2401671336621.54</v>
      </c>
      <c r="M8" s="18">
        <f t="shared" si="3"/>
        <v>3025670405019.2</v>
      </c>
      <c r="N8" s="17">
        <v>1613350117.49</v>
      </c>
      <c r="O8" s="17">
        <v>1106420404.05</v>
      </c>
      <c r="P8" s="17">
        <v>181896590129.16</v>
      </c>
      <c r="Q8" s="17">
        <v>452498038.65</v>
      </c>
      <c r="R8" s="17">
        <v>3262414566.69</v>
      </c>
      <c r="S8" s="19">
        <f t="shared" si="2"/>
        <v>3714912605.34</v>
      </c>
    </row>
    <row r="9" spans="1:22" ht="24.75" customHeight="1">
      <c r="A9" s="20" t="s">
        <v>11</v>
      </c>
      <c r="B9" s="21">
        <v>20755392</v>
      </c>
      <c r="C9" s="21">
        <v>71833834</v>
      </c>
      <c r="D9" s="14">
        <f t="shared" si="0"/>
        <v>92589226</v>
      </c>
      <c r="E9" s="35">
        <v>517530</v>
      </c>
      <c r="F9" s="21">
        <v>68411</v>
      </c>
      <c r="G9" s="21">
        <v>71171226</v>
      </c>
      <c r="H9" s="21">
        <v>80490</v>
      </c>
      <c r="I9" s="12">
        <v>871233</v>
      </c>
      <c r="J9" s="22">
        <f t="shared" si="1"/>
        <v>951723</v>
      </c>
      <c r="K9" s="21">
        <v>822875396336.66</v>
      </c>
      <c r="L9" s="21">
        <v>1252059399829.66</v>
      </c>
      <c r="M9" s="22">
        <f t="shared" si="3"/>
        <v>2074934796166.3198</v>
      </c>
      <c r="N9" s="35">
        <v>1303655761.52</v>
      </c>
      <c r="O9" s="21">
        <v>736529955.74</v>
      </c>
      <c r="P9" s="21">
        <v>170270841150.1</v>
      </c>
      <c r="Q9" s="21">
        <v>645882035.23</v>
      </c>
      <c r="R9" s="21">
        <v>5934021252.09</v>
      </c>
      <c r="S9" s="23">
        <f t="shared" si="2"/>
        <v>6579903287.32</v>
      </c>
      <c r="V9" s="4"/>
    </row>
    <row r="10" spans="1:19" ht="24.75" customHeight="1">
      <c r="A10" s="16" t="s">
        <v>12</v>
      </c>
      <c r="B10" s="17">
        <v>22159250</v>
      </c>
      <c r="C10" s="17">
        <v>81396785</v>
      </c>
      <c r="D10" s="18">
        <f>B10+C10</f>
        <v>103556035</v>
      </c>
      <c r="E10" s="37">
        <v>577554</v>
      </c>
      <c r="F10" s="17">
        <v>65108</v>
      </c>
      <c r="G10" s="17">
        <v>71793151</v>
      </c>
      <c r="H10" s="17">
        <v>55888</v>
      </c>
      <c r="I10" s="17">
        <v>660911</v>
      </c>
      <c r="J10" s="18">
        <f t="shared" si="1"/>
        <v>716799</v>
      </c>
      <c r="K10" s="17">
        <v>737259304071</v>
      </c>
      <c r="L10" s="17">
        <v>1331412357463.61</v>
      </c>
      <c r="M10" s="18">
        <f t="shared" si="3"/>
        <v>2068671661534.61</v>
      </c>
      <c r="N10" s="17">
        <v>2399590228.65</v>
      </c>
      <c r="O10" s="17">
        <v>727830006.88</v>
      </c>
      <c r="P10" s="17">
        <v>184437187799.57</v>
      </c>
      <c r="Q10" s="17">
        <v>238454080.96</v>
      </c>
      <c r="R10" s="17">
        <v>3403279579.53</v>
      </c>
      <c r="S10" s="19">
        <f t="shared" si="2"/>
        <v>3641733660.4900002</v>
      </c>
    </row>
    <row r="11" spans="1:19" ht="24.75" customHeight="1">
      <c r="A11" s="20" t="s">
        <v>13</v>
      </c>
      <c r="B11" s="21">
        <v>27477793</v>
      </c>
      <c r="C11" s="21">
        <v>80846305</v>
      </c>
      <c r="D11" s="14">
        <f t="shared" si="0"/>
        <v>108324098</v>
      </c>
      <c r="E11" s="35">
        <v>450010</v>
      </c>
      <c r="F11" s="21">
        <v>69157</v>
      </c>
      <c r="G11" s="21">
        <v>46836389</v>
      </c>
      <c r="H11" s="21">
        <v>43726</v>
      </c>
      <c r="I11" s="12">
        <v>974473</v>
      </c>
      <c r="J11" s="24">
        <f t="shared" si="1"/>
        <v>1018199</v>
      </c>
      <c r="K11" s="21">
        <v>698572602215.06</v>
      </c>
      <c r="L11" s="21">
        <v>1906673707265.95</v>
      </c>
      <c r="M11" s="14">
        <f t="shared" si="3"/>
        <v>2605246309481.01</v>
      </c>
      <c r="N11" s="35">
        <v>1957307954.96</v>
      </c>
      <c r="O11" s="21">
        <v>756052853.63</v>
      </c>
      <c r="P11" s="21">
        <v>131031569388.39</v>
      </c>
      <c r="Q11" s="21">
        <v>242994128.35</v>
      </c>
      <c r="R11" s="12">
        <v>2509324814.73</v>
      </c>
      <c r="S11" s="25">
        <f t="shared" si="2"/>
        <v>2752318943.08</v>
      </c>
    </row>
    <row r="12" spans="1:19" ht="24.75" customHeight="1">
      <c r="A12" s="16" t="s">
        <v>14</v>
      </c>
      <c r="B12" s="17">
        <v>30770424</v>
      </c>
      <c r="C12" s="17">
        <v>84039461</v>
      </c>
      <c r="D12" s="18">
        <f t="shared" si="0"/>
        <v>114809885</v>
      </c>
      <c r="E12" s="37">
        <v>499984</v>
      </c>
      <c r="F12" s="17">
        <v>118975</v>
      </c>
      <c r="G12" s="17">
        <v>62940423</v>
      </c>
      <c r="H12" s="17">
        <v>36752</v>
      </c>
      <c r="I12" s="17">
        <v>1023497</v>
      </c>
      <c r="J12" s="18">
        <f t="shared" si="1"/>
        <v>1060249</v>
      </c>
      <c r="K12" s="17">
        <v>786987885253.64</v>
      </c>
      <c r="L12" s="17">
        <v>1797026264446.25</v>
      </c>
      <c r="M12" s="18">
        <f t="shared" si="3"/>
        <v>2584014149699.89</v>
      </c>
      <c r="N12" s="17">
        <v>923154670.95</v>
      </c>
      <c r="O12" s="17">
        <v>1255459681.09</v>
      </c>
      <c r="P12" s="17">
        <v>181931576361.98</v>
      </c>
      <c r="Q12" s="17">
        <v>126297927.76</v>
      </c>
      <c r="R12" s="17">
        <v>2181016524.23</v>
      </c>
      <c r="S12" s="19">
        <f t="shared" si="2"/>
        <v>2307314451.9900002</v>
      </c>
    </row>
    <row r="13" spans="1:19" ht="24.75" customHeight="1">
      <c r="A13" s="20" t="s">
        <v>15</v>
      </c>
      <c r="B13" s="21">
        <v>31251392</v>
      </c>
      <c r="C13" s="12">
        <v>127293995</v>
      </c>
      <c r="D13" s="14">
        <f>B13+C13</f>
        <v>158545387</v>
      </c>
      <c r="E13" s="35">
        <v>543598</v>
      </c>
      <c r="F13" s="21">
        <v>110322</v>
      </c>
      <c r="G13" s="21">
        <v>58977117</v>
      </c>
      <c r="H13" s="21">
        <v>39277</v>
      </c>
      <c r="I13" s="12">
        <v>1014191</v>
      </c>
      <c r="J13" s="24">
        <f t="shared" si="1"/>
        <v>1053468</v>
      </c>
      <c r="K13" s="35">
        <v>641534053393.41</v>
      </c>
      <c r="L13" s="12">
        <v>1850050525259.47</v>
      </c>
      <c r="M13" s="14">
        <f t="shared" si="3"/>
        <v>2491584578652.88</v>
      </c>
      <c r="N13" s="35">
        <v>917729079</v>
      </c>
      <c r="O13" s="21">
        <v>899174026</v>
      </c>
      <c r="P13" s="21">
        <v>161727341400.98</v>
      </c>
      <c r="Q13" s="21">
        <v>245622785.48</v>
      </c>
      <c r="R13" s="12">
        <v>2196373678.83</v>
      </c>
      <c r="S13" s="25">
        <f t="shared" si="2"/>
        <v>2441996464.31</v>
      </c>
    </row>
    <row r="14" spans="1:19" ht="24.75" customHeight="1">
      <c r="A14" s="16" t="s">
        <v>18</v>
      </c>
      <c r="B14" s="17">
        <v>30783416</v>
      </c>
      <c r="C14" s="17">
        <v>141536124</v>
      </c>
      <c r="D14" s="18">
        <f>B14+C14</f>
        <v>172319540</v>
      </c>
      <c r="E14" s="37">
        <v>571691</v>
      </c>
      <c r="F14" s="17">
        <v>115303</v>
      </c>
      <c r="G14" s="17">
        <v>59383036</v>
      </c>
      <c r="H14" s="17">
        <v>43366</v>
      </c>
      <c r="I14" s="17">
        <v>1129437</v>
      </c>
      <c r="J14" s="18">
        <f t="shared" si="1"/>
        <v>1172803</v>
      </c>
      <c r="K14" s="17">
        <v>687762002721.98</v>
      </c>
      <c r="L14" s="17">
        <v>2022855374872.6</v>
      </c>
      <c r="M14" s="18">
        <f t="shared" si="3"/>
        <v>2710617377594.58</v>
      </c>
      <c r="N14" s="17">
        <v>931476459</v>
      </c>
      <c r="O14" s="17">
        <v>1410205935</v>
      </c>
      <c r="P14" s="17">
        <v>146354024432.21</v>
      </c>
      <c r="Q14" s="17">
        <v>185678490.32</v>
      </c>
      <c r="R14" s="17">
        <v>3610211955.94</v>
      </c>
      <c r="S14" s="19">
        <f t="shared" si="2"/>
        <v>3795890446.26</v>
      </c>
    </row>
    <row r="15" spans="1:19" ht="24.75" customHeight="1">
      <c r="A15" s="20" t="s">
        <v>17</v>
      </c>
      <c r="B15" s="21">
        <v>34970427</v>
      </c>
      <c r="C15" s="12">
        <v>155834473</v>
      </c>
      <c r="D15" s="14">
        <f t="shared" si="0"/>
        <v>190804900</v>
      </c>
      <c r="E15" s="35">
        <v>585842</v>
      </c>
      <c r="F15" s="21">
        <v>100380</v>
      </c>
      <c r="G15" s="36">
        <v>58727172</v>
      </c>
      <c r="H15" s="21">
        <v>44209</v>
      </c>
      <c r="I15" s="12">
        <v>1604215</v>
      </c>
      <c r="J15" s="24">
        <f t="shared" si="1"/>
        <v>1648424</v>
      </c>
      <c r="K15" s="35">
        <v>694615627970.86</v>
      </c>
      <c r="L15" s="12">
        <v>1821093796450.01</v>
      </c>
      <c r="M15" s="14">
        <f t="shared" si="3"/>
        <v>2515709424420.87</v>
      </c>
      <c r="N15" s="35">
        <v>949896935.16</v>
      </c>
      <c r="O15" s="21">
        <v>1734600333.38</v>
      </c>
      <c r="P15" s="34">
        <v>134583951123.76</v>
      </c>
      <c r="Q15" s="21">
        <v>175438314.53</v>
      </c>
      <c r="R15" s="12">
        <v>6172098264.42</v>
      </c>
      <c r="S15" s="25">
        <f t="shared" si="2"/>
        <v>6347536578.95</v>
      </c>
    </row>
    <row r="16" spans="1:19" ht="24.75" customHeight="1">
      <c r="A16" s="16" t="s">
        <v>16</v>
      </c>
      <c r="B16" s="17">
        <v>35026573</v>
      </c>
      <c r="C16" s="17">
        <v>170448083</v>
      </c>
      <c r="D16" s="18">
        <f t="shared" si="0"/>
        <v>205474656</v>
      </c>
      <c r="E16" s="37">
        <v>635376</v>
      </c>
      <c r="F16" s="17">
        <v>90793</v>
      </c>
      <c r="G16" s="17">
        <v>56697706</v>
      </c>
      <c r="H16" s="17">
        <v>58817</v>
      </c>
      <c r="I16" s="17">
        <v>1569510</v>
      </c>
      <c r="J16" s="18">
        <f t="shared" si="1"/>
        <v>1628327</v>
      </c>
      <c r="K16" s="17">
        <v>745418477561.53</v>
      </c>
      <c r="L16" s="17">
        <v>2170426848336.07</v>
      </c>
      <c r="M16" s="18">
        <f t="shared" si="3"/>
        <v>2915845325897.6</v>
      </c>
      <c r="N16" s="17">
        <v>942171640.01</v>
      </c>
      <c r="O16" s="17">
        <v>1503799799</v>
      </c>
      <c r="P16" s="17">
        <v>143285580165.98</v>
      </c>
      <c r="Q16" s="17">
        <v>143825968.22</v>
      </c>
      <c r="R16" s="17">
        <v>6367774119.84</v>
      </c>
      <c r="S16" s="19">
        <f t="shared" si="2"/>
        <v>6511600088.06</v>
      </c>
    </row>
    <row r="17" spans="1:19" ht="24.75" customHeight="1">
      <c r="A17" s="20" t="s">
        <v>19</v>
      </c>
      <c r="B17" s="12">
        <v>36988549</v>
      </c>
      <c r="C17" s="32">
        <v>184879698</v>
      </c>
      <c r="D17" s="14">
        <f t="shared" si="0"/>
        <v>221868247</v>
      </c>
      <c r="E17" s="35">
        <v>941345</v>
      </c>
      <c r="F17" s="21">
        <v>52536</v>
      </c>
      <c r="G17" s="21">
        <v>56477113</v>
      </c>
      <c r="H17" s="21">
        <v>82214</v>
      </c>
      <c r="I17" s="21">
        <v>1473176</v>
      </c>
      <c r="J17" s="24">
        <f>H17+I17</f>
        <v>1555390</v>
      </c>
      <c r="K17" s="35">
        <v>741162688004.45</v>
      </c>
      <c r="L17" s="12">
        <v>2318566940431.26</v>
      </c>
      <c r="M17" s="14">
        <f t="shared" si="3"/>
        <v>3059729628435.71</v>
      </c>
      <c r="N17" s="35">
        <v>1096056558.22</v>
      </c>
      <c r="O17" s="21">
        <v>645436743.77</v>
      </c>
      <c r="P17" s="21">
        <v>141857463887.09</v>
      </c>
      <c r="Q17" s="21">
        <v>188578319.05</v>
      </c>
      <c r="R17" s="12">
        <v>6812690362.47</v>
      </c>
      <c r="S17" s="25">
        <f t="shared" si="2"/>
        <v>7001268681.52</v>
      </c>
    </row>
    <row r="18" spans="1:19" ht="24.75" customHeight="1">
      <c r="A18" s="16" t="s">
        <v>20</v>
      </c>
      <c r="B18" s="17">
        <v>37858098</v>
      </c>
      <c r="C18" s="26">
        <v>204400997</v>
      </c>
      <c r="D18" s="18">
        <f t="shared" si="0"/>
        <v>242259095</v>
      </c>
      <c r="E18" s="37">
        <v>1059206</v>
      </c>
      <c r="F18" s="17">
        <v>55175</v>
      </c>
      <c r="G18" s="17">
        <v>57098184</v>
      </c>
      <c r="H18" s="17">
        <v>95212</v>
      </c>
      <c r="I18" s="17">
        <v>1548703</v>
      </c>
      <c r="J18" s="18">
        <f t="shared" si="1"/>
        <v>1643915</v>
      </c>
      <c r="K18" s="17">
        <v>872893683101</v>
      </c>
      <c r="L18" s="17">
        <v>2516807536125.94</v>
      </c>
      <c r="M18" s="18">
        <f t="shared" si="3"/>
        <v>3389701219226.94</v>
      </c>
      <c r="N18" s="17">
        <v>928030258.4</v>
      </c>
      <c r="O18" s="17">
        <v>1308388555.1</v>
      </c>
      <c r="P18" s="17">
        <v>170420756949.82</v>
      </c>
      <c r="Q18" s="17">
        <v>217178144.36</v>
      </c>
      <c r="R18" s="26">
        <v>7134690573.06</v>
      </c>
      <c r="S18" s="19">
        <f t="shared" si="2"/>
        <v>7351868717.42</v>
      </c>
    </row>
    <row r="19" spans="1:19" ht="24.75" customHeight="1">
      <c r="A19" s="20" t="s">
        <v>21</v>
      </c>
      <c r="B19" s="12">
        <v>30555053</v>
      </c>
      <c r="C19" s="33">
        <v>217040653</v>
      </c>
      <c r="D19" s="14">
        <f t="shared" si="0"/>
        <v>247595706</v>
      </c>
      <c r="E19" s="35">
        <v>1061305</v>
      </c>
      <c r="F19" s="21">
        <v>50929</v>
      </c>
      <c r="G19" s="21">
        <v>54648975</v>
      </c>
      <c r="H19" s="21">
        <v>93950</v>
      </c>
      <c r="I19" s="12">
        <v>1554656</v>
      </c>
      <c r="J19" s="24">
        <f t="shared" si="1"/>
        <v>1648606</v>
      </c>
      <c r="K19" s="35">
        <v>793264842340</v>
      </c>
      <c r="L19" s="12">
        <v>2653937020390</v>
      </c>
      <c r="M19" s="14">
        <f t="shared" si="3"/>
        <v>3447201862730</v>
      </c>
      <c r="N19" s="35">
        <v>1175180542.52</v>
      </c>
      <c r="O19" s="21">
        <v>342118801.57</v>
      </c>
      <c r="P19" s="21">
        <v>154174623252.17</v>
      </c>
      <c r="Q19" s="21">
        <v>259972371.26</v>
      </c>
      <c r="R19" s="12">
        <v>7303384293.52</v>
      </c>
      <c r="S19" s="25">
        <f t="shared" si="2"/>
        <v>7563356664.780001</v>
      </c>
    </row>
    <row r="20" spans="1:19" ht="24.75" customHeight="1">
      <c r="A20" s="16" t="s">
        <v>22</v>
      </c>
      <c r="B20" s="17">
        <v>29654274</v>
      </c>
      <c r="C20" s="26">
        <v>227327657</v>
      </c>
      <c r="D20" s="18">
        <f t="shared" si="0"/>
        <v>256981931</v>
      </c>
      <c r="E20" s="37">
        <v>1042843</v>
      </c>
      <c r="F20" s="17">
        <v>54347</v>
      </c>
      <c r="G20" s="17">
        <v>52594197</v>
      </c>
      <c r="H20" s="17">
        <v>113252</v>
      </c>
      <c r="I20" s="17">
        <v>1440558</v>
      </c>
      <c r="J20" s="18">
        <f t="shared" si="1"/>
        <v>1553810</v>
      </c>
      <c r="K20" s="17">
        <v>860686513273.94</v>
      </c>
      <c r="L20" s="17">
        <v>2593693528664.32</v>
      </c>
      <c r="M20" s="18">
        <f t="shared" si="3"/>
        <v>3454380041938.26</v>
      </c>
      <c r="N20" s="17">
        <v>1175634493.65</v>
      </c>
      <c r="O20" s="17">
        <v>1187174212.07</v>
      </c>
      <c r="P20" s="17">
        <v>162111702109.65</v>
      </c>
      <c r="Q20" s="17">
        <v>248748367.72</v>
      </c>
      <c r="R20" s="17">
        <v>8206546084.96</v>
      </c>
      <c r="S20" s="19">
        <f t="shared" si="2"/>
        <v>8455294452.68</v>
      </c>
    </row>
    <row r="21" spans="1:19" ht="24.75" customHeight="1">
      <c r="A21" s="20" t="s">
        <v>23</v>
      </c>
      <c r="B21" s="12">
        <v>27066581</v>
      </c>
      <c r="C21" s="32">
        <v>241454194</v>
      </c>
      <c r="D21" s="14">
        <f t="shared" si="0"/>
        <v>268520775</v>
      </c>
      <c r="E21" s="35">
        <v>1106909</v>
      </c>
      <c r="F21" s="21">
        <v>41413</v>
      </c>
      <c r="G21" s="21">
        <v>52950400</v>
      </c>
      <c r="H21" s="21">
        <v>112690</v>
      </c>
      <c r="I21" s="12">
        <v>1535194</v>
      </c>
      <c r="J21" s="24">
        <f t="shared" si="1"/>
        <v>1647884</v>
      </c>
      <c r="K21" s="35">
        <v>740305164453.1</v>
      </c>
      <c r="L21" s="12">
        <v>2914924859980.41</v>
      </c>
      <c r="M21" s="14">
        <f t="shared" si="3"/>
        <v>3655230024433.5103</v>
      </c>
      <c r="N21" s="35">
        <v>1128884823.36</v>
      </c>
      <c r="O21" s="21">
        <v>312188049.08</v>
      </c>
      <c r="P21" s="21">
        <v>139409916677.42</v>
      </c>
      <c r="Q21" s="21">
        <v>168692399.04</v>
      </c>
      <c r="R21" s="12">
        <v>10717312778.79</v>
      </c>
      <c r="S21" s="25">
        <f t="shared" si="2"/>
        <v>10886005177.830002</v>
      </c>
    </row>
    <row r="22" spans="1:19" ht="24.75" customHeight="1">
      <c r="A22" s="16" t="s">
        <v>24</v>
      </c>
      <c r="B22" s="17">
        <v>26072315</v>
      </c>
      <c r="C22" s="17">
        <v>248250934</v>
      </c>
      <c r="D22" s="18">
        <f t="shared" si="0"/>
        <v>274323249</v>
      </c>
      <c r="E22" s="37">
        <v>1251110</v>
      </c>
      <c r="F22" s="17">
        <v>55740</v>
      </c>
      <c r="G22" s="17">
        <v>54271200</v>
      </c>
      <c r="H22" s="17">
        <v>121591</v>
      </c>
      <c r="I22" s="17">
        <v>1723820</v>
      </c>
      <c r="J22" s="18">
        <f t="shared" si="1"/>
        <v>1845411</v>
      </c>
      <c r="K22" s="17">
        <v>778178132580.27</v>
      </c>
      <c r="L22" s="17">
        <v>2495717761638.33</v>
      </c>
      <c r="M22" s="18">
        <f t="shared" si="3"/>
        <v>3273895894218.6</v>
      </c>
      <c r="N22" s="17">
        <v>1831968667.51</v>
      </c>
      <c r="O22" s="17">
        <v>515876301.26</v>
      </c>
      <c r="P22" s="17">
        <v>144993668378.43</v>
      </c>
      <c r="Q22" s="17">
        <v>198220855.98</v>
      </c>
      <c r="R22" s="17">
        <v>12780342563.6</v>
      </c>
      <c r="S22" s="19">
        <f t="shared" si="2"/>
        <v>12978563419.58</v>
      </c>
    </row>
    <row r="23" spans="1:19" ht="24.75" customHeight="1">
      <c r="A23" s="20" t="s">
        <v>25</v>
      </c>
      <c r="B23" s="10">
        <v>24025509</v>
      </c>
      <c r="C23" s="31">
        <v>264507650</v>
      </c>
      <c r="D23" s="14">
        <f t="shared" si="0"/>
        <v>288533159</v>
      </c>
      <c r="E23" s="35">
        <v>1471770</v>
      </c>
      <c r="F23" s="21">
        <v>52207</v>
      </c>
      <c r="G23" s="21">
        <v>53341690</v>
      </c>
      <c r="H23" s="21">
        <v>123700</v>
      </c>
      <c r="I23" s="12">
        <v>1776182</v>
      </c>
      <c r="J23" s="24">
        <f t="shared" si="1"/>
        <v>1899882</v>
      </c>
      <c r="K23" s="35">
        <v>787742472134.87</v>
      </c>
      <c r="L23" s="12">
        <v>2673139013173.28</v>
      </c>
      <c r="M23" s="14">
        <f t="shared" si="3"/>
        <v>3460881485308.15</v>
      </c>
      <c r="N23" s="35">
        <v>2064580856.14</v>
      </c>
      <c r="O23" s="21">
        <v>298309635.7</v>
      </c>
      <c r="P23" s="21">
        <v>128799880666.17</v>
      </c>
      <c r="Q23" s="21">
        <v>331180000.75</v>
      </c>
      <c r="R23" s="12">
        <v>12364791905.14</v>
      </c>
      <c r="S23" s="25">
        <f t="shared" si="2"/>
        <v>12695971905.89</v>
      </c>
    </row>
    <row r="24" spans="1:19" ht="24.75" customHeight="1">
      <c r="A24" s="16" t="s">
        <v>31</v>
      </c>
      <c r="B24" s="17">
        <v>24126372</v>
      </c>
      <c r="C24" s="17">
        <v>278599152</v>
      </c>
      <c r="D24" s="18">
        <f>B24+C24</f>
        <v>302725524</v>
      </c>
      <c r="E24" s="37">
        <v>1542020</v>
      </c>
      <c r="F24" s="17">
        <v>53424</v>
      </c>
      <c r="G24" s="17">
        <v>52532754</v>
      </c>
      <c r="H24" s="17">
        <v>125549</v>
      </c>
      <c r="I24" s="17">
        <v>1937855</v>
      </c>
      <c r="J24" s="18">
        <f>H24+I24</f>
        <v>2063404</v>
      </c>
      <c r="K24" s="17">
        <v>807881007973.84</v>
      </c>
      <c r="L24" s="17">
        <v>2715031236244.46</v>
      </c>
      <c r="M24" s="18">
        <f>K24+L24</f>
        <v>3522912244218.3</v>
      </c>
      <c r="N24" s="17">
        <v>2476932300.09</v>
      </c>
      <c r="O24" s="17">
        <v>533355865.7</v>
      </c>
      <c r="P24" s="17">
        <v>137254985804.07</v>
      </c>
      <c r="Q24" s="17">
        <v>348765187.06</v>
      </c>
      <c r="R24" s="17">
        <v>13436154604.82</v>
      </c>
      <c r="S24" s="19">
        <f>Q24+R24</f>
        <v>13784919791.88</v>
      </c>
    </row>
    <row r="25" spans="1:20" ht="24.75" customHeight="1">
      <c r="A25" s="27" t="s">
        <v>32</v>
      </c>
      <c r="B25" s="38">
        <v>23342189</v>
      </c>
      <c r="C25" s="39">
        <v>298528413</v>
      </c>
      <c r="D25" s="46">
        <f>B25+C25</f>
        <v>321870602</v>
      </c>
      <c r="E25" s="40">
        <v>2175508</v>
      </c>
      <c r="F25" s="38">
        <v>50683</v>
      </c>
      <c r="G25" s="41">
        <v>49263175</v>
      </c>
      <c r="H25" s="38">
        <v>83664</v>
      </c>
      <c r="I25" s="42">
        <v>67912</v>
      </c>
      <c r="J25" s="47">
        <f>H25+I25</f>
        <v>151576</v>
      </c>
      <c r="K25" s="43">
        <v>746800309576.55</v>
      </c>
      <c r="L25" s="44">
        <v>3752195409106.64</v>
      </c>
      <c r="M25" s="48">
        <f>K25+L25</f>
        <v>4498995718683.19</v>
      </c>
      <c r="N25" s="43">
        <v>4276882437.99</v>
      </c>
      <c r="O25" s="38">
        <v>338143347.73</v>
      </c>
      <c r="P25" s="38">
        <v>119363523694.6</v>
      </c>
      <c r="Q25" s="38">
        <v>232240638.89</v>
      </c>
      <c r="R25" s="44">
        <v>75579355.93</v>
      </c>
      <c r="S25" s="46">
        <f>Q25+R25</f>
        <v>307819994.82</v>
      </c>
      <c r="T25" s="29"/>
    </row>
    <row r="26" spans="1:19" ht="24.75" customHeight="1">
      <c r="A26" s="16" t="s">
        <v>33</v>
      </c>
      <c r="B26" s="50">
        <v>25966677</v>
      </c>
      <c r="C26" s="50">
        <v>336463035</v>
      </c>
      <c r="D26" s="45">
        <f>B26+C26</f>
        <v>362429712</v>
      </c>
      <c r="E26" s="50">
        <v>2118333</v>
      </c>
      <c r="F26" s="49">
        <v>52217</v>
      </c>
      <c r="G26" s="49">
        <v>47088390</v>
      </c>
      <c r="H26" s="49">
        <v>12590</v>
      </c>
      <c r="I26" s="49">
        <v>13550</v>
      </c>
      <c r="J26" s="30">
        <f>H26+I26</f>
        <v>26140</v>
      </c>
      <c r="K26" s="49">
        <v>6617866377083.37</v>
      </c>
      <c r="L26" s="49">
        <v>4067134661266.61</v>
      </c>
      <c r="M26" s="45">
        <f>K26+L26</f>
        <v>10685001038349.98</v>
      </c>
      <c r="N26" s="49">
        <v>6322325626</v>
      </c>
      <c r="O26" s="49">
        <v>593044882.16</v>
      </c>
      <c r="P26" s="49">
        <v>126968636508.84</v>
      </c>
      <c r="Q26" s="49">
        <v>86590432.54</v>
      </c>
      <c r="R26" s="49">
        <v>30984841.24</v>
      </c>
      <c r="S26" s="45">
        <f>Q26+R26</f>
        <v>117575273.78</v>
      </c>
    </row>
    <row r="27" spans="1:3" ht="12.75">
      <c r="A27" s="56"/>
      <c r="B27" s="56"/>
      <c r="C27" s="56"/>
    </row>
    <row r="28" ht="12.75">
      <c r="E28" s="28"/>
    </row>
    <row r="29" spans="1:3" ht="12.75">
      <c r="A29" s="67"/>
      <c r="B29" s="67"/>
      <c r="C29" s="67"/>
    </row>
    <row r="30" spans="1:3" ht="12.75">
      <c r="A30" s="52"/>
      <c r="B30" s="52"/>
      <c r="C30" s="52"/>
    </row>
    <row r="31" spans="1:3" ht="12.75">
      <c r="A31" s="52"/>
      <c r="B31" s="51"/>
      <c r="C31" s="53"/>
    </row>
    <row r="32" ht="12.75">
      <c r="B32" s="51"/>
    </row>
    <row r="34" ht="12.75">
      <c r="E34" s="28"/>
    </row>
  </sheetData>
  <sheetProtection/>
  <mergeCells count="16">
    <mergeCell ref="A29:C29"/>
    <mergeCell ref="Q3:S3"/>
    <mergeCell ref="A1:S1"/>
    <mergeCell ref="K2:S2"/>
    <mergeCell ref="B2:J2"/>
    <mergeCell ref="F3:F4"/>
    <mergeCell ref="E3:E4"/>
    <mergeCell ref="O3:O4"/>
    <mergeCell ref="H3:J3"/>
    <mergeCell ref="P3:P4"/>
    <mergeCell ref="G3:G4"/>
    <mergeCell ref="A27:C27"/>
    <mergeCell ref="A2:A4"/>
    <mergeCell ref="N3:N4"/>
    <mergeCell ref="B3:D3"/>
    <mergeCell ref="K3:M3"/>
  </mergeCells>
  <printOptions/>
  <pageMargins left="0.25" right="0.25" top="0.75" bottom="0.75" header="0.3" footer="0.3"/>
  <pageSetup fitToHeight="0" fitToWidth="1" horizontalDpi="600" verticalDpi="600" orientation="landscape" paperSize="9" scale="40" r:id="rId1"/>
  <headerFooter alignWithMargins="0">
    <oddHeader>&amp;LNarodowy Bank Polski
Departament Systemu Płatniczego
Wydział Analiz i Badań</oddHeader>
    <oddFooter>&amp;LOpracowała: Małgorzata Celińska, WAB, tel. 22 185-10-56&amp;R&amp;F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Celińska, Małgorzata Elżbieta</cp:lastModifiedBy>
  <cp:lastPrinted>2016-08-22T10:55:16Z</cp:lastPrinted>
  <dcterms:created xsi:type="dcterms:W3CDTF">1997-02-26T13:46:56Z</dcterms:created>
  <dcterms:modified xsi:type="dcterms:W3CDTF">2016-08-26T08:33:21Z</dcterms:modified>
  <cp:category/>
  <cp:version/>
  <cp:contentType/>
  <cp:contentStatus/>
</cp:coreProperties>
</file>